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120" yWindow="-120" windowWidth="19440" windowHeight="15000" tabRatio="8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<sst xmlns="http://schemas.openxmlformats.org/spreadsheetml/2006/main" count="1109" uniqueCount="610">
  <si>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</si>
  <si>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</si>
  <si>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</si>
  <si>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</si>
  <si>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</si>
  <si>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</si>
  <si>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</si>
  <si>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</si>
  <si>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</si>
  <si>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</si>
  <si>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</si>
  <si>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</si>
  <si>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</si>
  <si>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</si>
  <si>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</si>
  <si>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</si>
  <si>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</si>
  <si>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</si>
  <si>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</si>
  <si>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</si>
  <si>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</si>
  <si>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</si>
  <si>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</si>
  <si>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</si>
  <si>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</si>
  <si>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</si>
  <si>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</si>
  <si>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</si>
  <si>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</si>
  <si>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</si>
  <si>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</si>
  <si>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</si>
  <si>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</si>
  <si>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</si>
  <si>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</si>
  <si>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</si>
  <si>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</si>
  <si>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</si>
  <si>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</si>
  <si>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</si>
  <si>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</si>
  <si>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</si>
  <si>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</si>
  <si>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</si>
  <si>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</si>
  <si>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</si>
  <si>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</si>
  <si>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</si>
  <si>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</si>
  <si>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</si>
  <si>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</si>
  <si>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</si>
  <si>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</si>
  <si>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</si>
  <si>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</si>
  <si>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</si>
  <si>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</si>
  <si>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</si>
  <si>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</si>
  <si>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</si>
  <si>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</si>
  <si>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</si>
  <si>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</si>
  <si>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</si>
  <si>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</si>
  <si>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</si>
  <si>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</si>
  <si>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</si>
  <si>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</si>
  <si>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</si>
  <si>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</si>
  <si>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</si>
  <si>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</si>
  <si>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</si>
  <si>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</si>
  <si>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</si>
  <si>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</si>
  <si>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</si>
  <si>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</si>
  <si>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</si>
  <si>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</si>
  <si>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</si>
  <si>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</si>
  <si>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</si>
  <si>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</si>
  <si>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</si>
  <si>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</si>
  <si>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</si>
  <si>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</si>
  <si>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</si>
  <si>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</si>
  <si>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</si>
  <si>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</si>
  <si>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</si>
  <si>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</si>
  <si>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</si>
  <si>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</si>
  <si>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</si>
  <si>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</si>
  <si>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</si>
  <si>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</si>
  <si>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</si>
  <si>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</si>
  <si>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</si>
  <si>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</si>
  <si>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</si>
  <si>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</si>
  <si>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</si>
  <si>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</si>
  <si>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</si>
  <si>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</si>
  <si>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</si>
  <si>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</si>
  <si>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</si>
  <si>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</si>
  <si>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</si>
  <si>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</si>
  <si>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</si>
  <si>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</si>
  <si>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</si>
  <si>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</si>
  <si>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</si>
  <si>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</si>
  <si>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</si>
  <si>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</si>
  <si>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</si>
  <si>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</si>
  <si>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</si>
  <si>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</si>
  <si>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</si>
  <si>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</si>
  <si>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</si>
  <si>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</si>
  <si>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</si>
  <si>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</si>
  <si>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</si>
  <si>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</si>
  <si>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</si>
  <si>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</si>
  <si>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</si>
  <si>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</si>
  <si>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</si>
  <si>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</si>
  <si>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</si>
  <si>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</si>
  <si>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</si>
  <si>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</si>
  <si>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</si>
  <si>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</si>
  <si>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</si>
  <si>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</si>
  <si>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</si>
  <si>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</si>
  <si>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</si>
  <si>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</si>
  <si>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</si>
  <si>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</si>
  <si>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</si>
  <si>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</si>
  <si>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</si>
  <si>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</si>
  <si>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</si>
  <si>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</si>
  <si>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</si>
  <si>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</si>
  <si>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</si>
  <si>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</si>
  <si>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</si>
  <si>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</si>
  <si>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</si>
  <si>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</si>
  <si>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</si>
  <si>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</si>
  <si>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</si>
  <si>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</si>
  <si>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</si>
  <si>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</si>
  <si>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</si>
  <si>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</si>
  <si>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</si>
  <si>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</si>
  <si>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</si>
  <si>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</si>
  <si>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</si>
  <si>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</si>
  <si>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</si>
  <si>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</si>
  <si>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</si>
  <si>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</si>
  <si>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</si>
  <si>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</si>
  <si>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</si>
  <si>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</si>
  <si>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</si>
  <si>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</si>
  <si>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</si>
  <si>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</si>
  <si>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</si>
  <si>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</si>
  <si>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</si>
  <si>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</si>
  <si>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</si>
  <si>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</si>
  <si>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</si>
  <si>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</si>
  <si>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</si>
  <si>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</si>
  <si>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</si>
  <si>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</si>
  <si>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</si>
  <si>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</si>
  <si>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</si>
  <si>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</si>
  <si>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</si>
  <si>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</si>
  <si>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</si>
  <si>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</si>
  <si>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</si>
  <si>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</si>
  <si>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</si>
  <si>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</si>
  <si>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</si>
  <si>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</si>
  <si>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</si>
  <si>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</si>
  <si>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</si>
  <si>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</si>
  <si>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</si>
  <si>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</si>
  <si>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</si>
  <si>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</si>
  <si>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</si>
  <si>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</si>
  <si>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</si>
  <si>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</si>
  <si>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</si>
  <si>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</si>
  <si>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</si>
  <si>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</si>
  <si>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</si>
  <si>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</si>
  <si>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</si>
  <si>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</si>
  <si>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</si>
  <si>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</si>
  <si>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</si>
  <si>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</si>
  <si>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</si>
  <si>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</si>
  <si>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</si>
  <si>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</si>
  <si>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</si>
  <si>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</si>
  <si>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</si>
  <si>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</si>
  <si>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</si>
  <si>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</si>
  <si>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</si>
  <si>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</si>
  <si>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</si>
  <si>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</si>
  <si>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</si>
  <si>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</si>
  <si>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</si>
  <si>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</si>
  <si>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</si>
  <si>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</si>
  <si>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</si>
  <si>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</si>
  <si>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</si>
  <si>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</si>
  <si>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</si>
  <si>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</si>
  <si>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</si>
  <si>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</si>
  <si>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</si>
  <si>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</si>
  <si>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</si>
  <si>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</si>
  <si>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</si>
  <si>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</si>
  <si>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</si>
  <si>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</si>
  <si>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</si>
  <si>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</si>
  <si>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</si>
  <si>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</si>
  <si>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</si>
  <si>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</si>
  <si>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</si>
  <si>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</si>
  <si>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</si>
  <si>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</si>
  <si>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</si>
  <si>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</si>
  <si>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</si>
  <si>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</si>
  <si>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</si>
  <si>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</si>
  <si>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</si>
  <si>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</si>
  <si>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</si>
  <si>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</si>
  <si>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</si>
  <si>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</si>
  <si>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</si>
  <si>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</si>
  <si>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</si>
  <si>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</si>
  <si>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</si>
  <si>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</si>
  <si>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</si>
  <si>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</si>
  <si>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</si>
  <si>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</si>
  <si>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</si>
  <si>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</si>
  <si>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</si>
  <si>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</si>
  <si>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</si>
  <si>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</si>
  <si>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</si>
  <si>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</si>
  <si>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</si>
  <si>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</si>
  <si>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</si>
  <si>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</si>
  <si>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</si>
  <si>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</si>
  <si>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</si>
  <si>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</si>
  <si>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</si>
  <si>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</si>
  <si>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</si>
  <si>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</si>
  <si>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</si>
  <si>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</si>
  <si>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</si>
  <si>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</si>
  <si>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</si>
  <si>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</si>
  <si>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</si>
  <si>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</si>
  <si>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</si>
  <si>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</si>
  <si>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</si>
  <si>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</si>
  <si>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</si>
  <si>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</si>
  <si>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</si>
  <si>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</si>
  <si>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</si>
  <si>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</si>
  <si>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</si>
  <si>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</si>
  <si>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</si>
  <si>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</si>
  <si>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</si>
  <si>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</si>
  <si>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</si>
  <si>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</si>
  <si>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</si>
  <si>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</si>
  <si>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</si>
  <si>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</si>
  <si>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</si>
  <si>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</si>
  <si>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</si>
  <si>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</si>
  <si>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</si>
  <si>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</si>
  <si>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</si>
  <si>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</si>
  <si>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</si>
  <si>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</si>
  <si>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</si>
  <si>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</si>
  <si>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</si>
  <si>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</si>
  <si>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</si>
  <si>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</si>
  <si>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</si>
  <si>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</si>
  <si>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</si>
  <si>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</si>
  <si>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</si>
  <si>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</si>
  <si>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</si>
  <si>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</si>
  <si>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</si>
  <si>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</si>
  <si>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</si>
  <si>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</si>
  <si>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</si>
  <si>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</si>
  <si>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</si>
  <si>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</si>
  <si>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</si>
  <si>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</si>
  <si>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</si>
  <si>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</si>
  <si>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</si>
  <si>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</si>
  <si>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</si>
  <si>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</si>
  <si>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</si>
  <si>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</si>
  <si>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</si>
  <si>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</si>
  <si>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</si>
  <si>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</si>
  <si>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</si>
  <si>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</si>
  <si>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</si>
  <si>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</si>
  <si>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</si>
  <si>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</si>
  <si>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</si>
  <si>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</si>
  <si>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</si>
  <si>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</si>
  <si>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</si>
  <si>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</si>
  <si>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</si>
  <si>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</si>
  <si>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</si>
  <si>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</si>
  <si>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</si>
  <si>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</si>
  <si>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</si>
  <si>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</si>
  <si>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</si>
  <si>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</si>
  <si>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</si>
  <si>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</si>
  <si>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</si>
  <si>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</si>
  <si>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</si>
  <si>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</si>
  <si>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</si>
  <si>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</si>
  <si>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</si>
  <si>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</si>
  <si>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</si>
  <si>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</si>
  <si>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</si>
  <si>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</si>
  <si>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</si>
  <si>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</si>
  <si>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</si>
  <si>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</si>
  <si>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</si>
  <si>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</si>
  <si>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</si>
  <si>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</si>
  <si>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</si>
  <si>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</si>
  <si>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</si>
  <si>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</si>
  <si>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</si>
  <si>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</si>
  <si>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</si>
  <si>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</si>
  <si>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</si>
  <si>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</si>
  <si>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</si>
  <si>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</si>
  <si>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</si>
  <si>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</si>
  <si>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</si>
  <si>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</si>
  <si>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</si>
  <si>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</si>
  <si>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</si>
  <si>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</si>
  <si>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</si>
  <si>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</si>
  <si>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</si>
  <si>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</si>
  <si>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</si>
  <si>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</si>
  <si>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</si>
  <si>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</si>
  <si>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</si>
  <si>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</si>
  <si>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</si>
  <si>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</si>
  <si>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</si>
  <si>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</si>
  <si>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</si>
  <si>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</si>
  <si>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</si>
  <si>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</si>
  <si>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</si>
  <si>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</si>
  <si>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</si>
  <si>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</si>
  <si>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</si>
  <si>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</si>
  <si>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</si>
  <si>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</si>
  <si>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</si>
  <si>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</si>
  <si>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</si>
  <si>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</si>
  <si>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</si>
  <si>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</si>
  <si>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</si>
  <si>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</si>
  <si>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</si>
  <si>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</si>
  <si>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</si>
  <si>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</si>
  <si>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</si>
  <si>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</si>
  <si>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</si>
  <si>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</si>
  <si>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</si>
  <si>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</si>
  <si>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</si>
  <si>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</si>
  <si>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</si>
  <si>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</si>
  <si>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</si>
  <si>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</si>
  <si>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</si>
  <si>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</si>
  <si>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</si>
  <si>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</si>
  <si>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</si>
  <si>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</si>
  <si>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</si>
  <si>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</si>
  <si>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</si>
  <si>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</si>
  <si>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</si>
  <si>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</si>
  <si>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</si>
  <si>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</si>
  <si>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</si>
  <si>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</si>
  <si>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</si>
  <si>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</si>
  <si>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</si>
  <si>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</si>
  <si>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</si>
  <si>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</si>
  <si>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</si>
  <si>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</si>
  <si>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</si>
  <si>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</si>
  <si>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</si>
  <si>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</si>
  <si>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</si>
  <si>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</si>
  <si>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</si>
  <si>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</si>
  <si>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</si>
  <si>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</si>
  <si>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</si>
  <si>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t>
  </si>
  <si>
    <t>国民健康保険特別会計</t>
  </si>
  <si>
    <t>公共下水道事業特別会計</t>
  </si>
  <si>
    <t>矢口工業団地拡張事業特別会計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</si>
  <si>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</si>
  <si>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</si>
  <si>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</si>
  <si>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</si>
  <si>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</si>
  <si>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</si>
  <si>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</si>
  <si>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</si>
  <si>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</si>
  <si>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職員退職手当負担金支払準備基金</t>
  </si>
  <si>
    <t>国営印旛沼二期土地改良事業負担金支払準備基金</t>
  </si>
  <si>
    <t>社会資本整備等基金</t>
  </si>
  <si>
    <t>鉄道施設整備基金</t>
  </si>
  <si>
    <t>ふるさと応援基金</t>
  </si>
  <si>
    <t>長門川水道企業団(水道事業会計)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</si>
  <si>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</si>
  <si>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</si>
  <si>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</si>
  <si>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</si>
  <si>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印西地区衛生組合(一般会計)</t>
  </si>
  <si>
    <t>印西地区環境整備事業組合（一般会計）</t>
  </si>
  <si>
    <t>印旛郡市広域市町村圏事務組合（一般会計）</t>
  </si>
  <si>
    <t>印旛郡市広域市町村圏事務組合（水道用水供給事業特別会計）</t>
  </si>
  <si>
    <t>千葉県後期高齢者医療広域連合（一般会計）</t>
  </si>
  <si>
    <t>千葉県後期高齢者医療広域連合（特別会計）</t>
  </si>
  <si>
    <t>印旛利根川水防事務組合（一般会計）</t>
  </si>
  <si>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</si>
  <si>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</si>
  <si>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</si>
  <si>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</si>
  <si>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</si>
  <si>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</si>
  <si>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</si>
  <si>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</si>
  <si>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</si>
  <si>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</si>
  <si>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</si>
  <si>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2"/>
        <rFont val="ＭＳ Ｐゴシック"/>
        <family val="3"/>
        <charset val="128"/>
      </rPr>
      <t>大規模開発に伴う人口の増加と行政需要に対応するため、多くの職員採用を行ったことから人件費が高い水準にあるものの、地方債において償還額以上の新規借入抑制の方針による地方債残高の減少、また特定目的基金残高の増加等により、将来負担比率が低下している。
　一方、有形固定資産減価償却率については、類似団体と比較し高く、また上昇傾向にあることから、今後、公共施設等総合管理計画の見直しを行い、その計画に基づいた施設の適正な維持管理に努める。</t>
    </r>
    <rPh sb="27" eb="28">
      <t>オオ</t>
    </rPh>
    <rPh sb="30" eb="32">
      <t>ショクイン</t>
    </rPh>
    <rPh sb="32" eb="34">
      <t>サイヨウ</t>
    </rPh>
    <rPh sb="35" eb="36">
      <t>オコナ</t>
    </rPh>
    <rPh sb="42" eb="45">
      <t>ジンケンヒ</t>
    </rPh>
    <rPh sb="46" eb="47">
      <t>タカ</t>
    </rPh>
    <rPh sb="48" eb="50">
      <t>スイジュン</t>
    </rPh>
    <rPh sb="116" eb="118">
      <t>テイカ</t>
    </rPh>
    <rPh sb="125" eb="127">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</si>
  <si>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</si>
  <si>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</si>
  <si>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</si>
  <si>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</si>
  <si>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</si>
  <si>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</si>
  <si>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2"/>
        <rFont val="ＭＳ Ｐゴシック"/>
        <family val="3"/>
        <charset val="128"/>
      </rPr>
      <t>実質公債費比率は類似団体と比較し、高い状況ではあるものの、近年8億円台を推移していた元利償還金が、令和元年度において平成初期の大規模投資事業の償還が完了したほか、償還額以上の借入額抑制の方針により減少で推移している。将来負担比率についても減少傾向で推移し、類似団体平均を下回ったものの、今後は施設更新による地方債や退職者数の増加による退職手当負担金の増加が見込まれることから、引き続き、地方債においては償還額以上の新規借入抑制の方針を堅持しつつ、地方債残高の減少や財政調整基金、退職手当負担金支払準備基金などの充当可能基金への計画的な積立を行い、将来負担の軽減に努める。</t>
    </r>
    <rPh sb="189" eb="190">
      <t>ヒ</t>
    </rPh>
    <rPh sb="191" eb="192">
      <t>ツヅ</t>
    </rPh>
    <rPh sb="218" eb="220">
      <t>ケンジ</t>
    </rPh>
    <rPh sb="256" eb="258">
      <t>ジュウトウ</t>
    </rPh>
    <rPh sb="258" eb="260">
      <t>カノウ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</si>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</sst>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F57B-4450-83D4-DBA2282827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23318</c:v>
                </c:pt>
                <c:pt idx="1">
                  <c:v>57931</c:v>
                </c:pt>
                <c:pt idx="2">
                  <c:v>45328</c:v>
                </c:pt>
                <c:pt idx="3">
                  <c:v>41218</c:v>
                </c:pt>
                <c:pt idx="4">
                  <c:v>28507</c:v>
                </c:pt>
              </c:numCache>
            </c:numRef>
          </c:val>
          <c:smooth val="0"/>
          <c:extLst>
            <c:ext xmlns:c16="http://schemas.microsoft.com/office/drawing/2014/chart" uri="{C3380CC4-5D6E-409C-BE32-E72D297353CC}">
              <c16:uniqueId val="{00000001-F57B-4450-83D4-DBA22828277D}"/>
            </c:ext>
          </c:extLst>
        </c:ser>
        <c:dLbls>
          <c:showLegendKey val="0"/>
          <c:showVal val="0"/>
          <c:showCatName val="0"/>
          <c:showSerName val="0"/>
          <c:showPercent val="0"/>
          <c:showBubbleSize val="0"/>
        </c:dLbls>
        <c:marker val="1"/>
        <c:smooth val="0"/>
        <c:axId val="88148608"/>
        <c:axId val="88163072"/>
      </c:lineChart>
      <c:catAx>
        <c:axId val="88148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63072"/>
        <c:crosses val="autoZero"/>
        <c:auto val="1"/>
        <c:lblAlgn val="ctr"/>
        <c:lblOffset val="100"/>
        <c:tickLblSkip val="1"/>
        <c:tickMarkSkip val="1"/>
        <c:noMultiLvlLbl val="0"/>
      </c:catAx>
      <c:valAx>
        <c:axId val="881630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48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9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5.14</c:v>
                </c:pt>
                <c:pt idx="1">
                  <c:v>3.6</c:v>
                </c:pt>
                <c:pt idx="2">
                  <c:v>3.67</c:v>
                </c:pt>
                <c:pt idx="3">
                  <c:v>5.01</c:v>
                </c:pt>
                <c:pt idx="4">
                  <c:v>4.38</c:v>
                </c:pt>
              </c:numCache>
            </c:numRef>
          </c:val>
          <c:extLst>
            <c:ext xmlns:c16="http://schemas.microsoft.com/office/drawing/2014/chart" uri="{C3380CC4-5D6E-409C-BE32-E72D297353CC}">
              <c16:uniqueId val="{00000000-783B-4339-99EA-8D84F80173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13.17</c:v>
                </c:pt>
                <c:pt idx="1">
                  <c:v>15.23</c:v>
                </c:pt>
                <c:pt idx="2">
                  <c:v>15.68</c:v>
                </c:pt>
                <c:pt idx="3">
                  <c:v>15.73</c:v>
                </c:pt>
                <c:pt idx="4">
                  <c:v>16.91</c:v>
                </c:pt>
              </c:numCache>
            </c:numRef>
          </c:val>
          <c:extLst>
            <c:ext xmlns:c16="http://schemas.microsoft.com/office/drawing/2014/chart" uri="{C3380CC4-5D6E-409C-BE32-E72D297353CC}">
              <c16:uniqueId val="{00000001-783B-4339-99EA-8D84F80173FA}"/>
            </c:ext>
          </c:extLst>
        </c:ser>
        <c:dLbls>
          <c:showLegendKey val="0"/>
          <c:showVal val="0"/>
          <c:showCatName val="0"/>
          <c:showSerName val="0"/>
          <c:showPercent val="0"/>
          <c:showBubbleSize val="0"/>
        </c:dLbls>
        <c:gapWidth val="250"/>
        <c:overlap val="100"/>
        <c:axId val="97288192"/>
        <c:axId val="9729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1.26</c:v>
                </c:pt>
                <c:pt idx="1">
                  <c:v>0.28999999999999998</c:v>
                </c:pt>
                <c:pt idx="2">
                  <c:v>0.52</c:v>
                </c:pt>
                <c:pt idx="3">
                  <c:v>1.43</c:v>
                </c:pt>
                <c:pt idx="4">
                  <c:v>0.4</c:v>
                </c:pt>
              </c:numCache>
            </c:numRef>
          </c:val>
          <c:smooth val="0"/>
          <c:extLst>
            <c:ext xmlns:c16="http://schemas.microsoft.com/office/drawing/2014/chart" uri="{C3380CC4-5D6E-409C-BE32-E72D297353CC}">
              <c16:uniqueId val="{00000002-783B-4339-99EA-8D84F80173FA}"/>
            </c:ext>
          </c:extLst>
        </c:ser>
        <c:dLbls>
          <c:showLegendKey val="0"/>
          <c:showVal val="0"/>
          <c:showCatName val="0"/>
          <c:showSerName val="0"/>
          <c:showPercent val="0"/>
          <c:showBubbleSize val="0"/>
        </c:dLbls>
        <c:marker val="1"/>
        <c:smooth val="0"/>
        <c:axId val="97288192"/>
        <c:axId val="97290112"/>
      </c:lineChart>
      <c:catAx>
        <c:axId val="9728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290112"/>
        <c:crosses val="autoZero"/>
        <c:auto val="1"/>
        <c:lblAlgn val="ctr"/>
        <c:lblOffset val="100"/>
        <c:tickLblSkip val="1"/>
        <c:tickMarkSkip val="1"/>
        <c:noMultiLvlLbl val="0"/>
      </c:catAx>
      <c:valAx>
        <c:axId val="9729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8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CD-4178-B066-3BB7DDE435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CD-4178-B066-3BB7DDE435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CD-4178-B066-3BB7DDE4356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2CD-4178-B066-3BB7DDE4356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4-62CD-4178-B066-3BB7DDE43563}"/>
            </c:ext>
          </c:extLst>
        </c:ser>
        <c:ser>
          <c:idx val="5"/>
          <c:order val="5"/>
          <c:tx>
            <c:strRef>
              <c:f>データシート!$A$32</c:f>
              <c:strCache>
                <c:ptCount val="1"/>
                <c:pt idx="0">
                  <c:v>矢口工業団地拡張事業特別会計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0.09</c:v>
                </c:pt>
                <c:pt idx="6">
                  <c:v>#N/A</c:v>
                </c:pt>
                <c:pt idx="7">
                  <c:v>0.4</c:v>
                </c:pt>
                <c:pt idx="8">
                  <c:v>#N/A</c:v>
                </c:pt>
                <c:pt idx="9">
                  <c:v>0.43</c:v>
                </c:pt>
              </c:numCache>
            </c:numRef>
          </c:val>
          <c:extLst>
            <c:ext xmlns:c16="http://schemas.microsoft.com/office/drawing/2014/chart" uri="{C3380CC4-5D6E-409C-BE32-E72D297353CC}">
              <c16:uniqueId val="{00000005-62CD-4178-B066-3BB7DDE4356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0.02</c:v>
                </c:pt>
                <c:pt idx="4">
                  <c:v>#N/A</c:v>
                </c:pt>
                <c:pt idx="5">
                  <c:v>0.28999999999999998</c:v>
                </c:pt>
                <c:pt idx="6">
                  <c:v>#N/A</c:v>
                </c:pt>
                <c:pt idx="7">
                  <c:v>0.35</c:v>
                </c:pt>
                <c:pt idx="8">
                  <c:v>#N/A</c:v>
                </c:pt>
                <c:pt idx="9">
                  <c:v>0.47</c:v>
                </c:pt>
              </c:numCache>
            </c:numRef>
          </c:val>
          <c:extLst>
            <c:ext xmlns:c16="http://schemas.microsoft.com/office/drawing/2014/chart" uri="{C3380CC4-5D6E-409C-BE32-E72D297353CC}">
              <c16:uniqueId val="{00000006-62CD-4178-B066-3BB7DDE435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3.59</c:v>
                </c:pt>
                <c:pt idx="2">
                  <c:v>#N/A</c:v>
                </c:pt>
                <c:pt idx="3">
                  <c:v>3.91</c:v>
                </c:pt>
                <c:pt idx="4">
                  <c:v>#N/A</c:v>
                </c:pt>
                <c:pt idx="5">
                  <c:v>3.23</c:v>
                </c:pt>
                <c:pt idx="6">
                  <c:v>#N/A</c:v>
                </c:pt>
                <c:pt idx="7">
                  <c:v>0.68</c:v>
                </c:pt>
                <c:pt idx="8">
                  <c:v>#N/A</c:v>
                </c:pt>
                <c:pt idx="9">
                  <c:v>0.96</c:v>
                </c:pt>
              </c:numCache>
            </c:numRef>
          </c:val>
          <c:extLst>
            <c:ext xmlns:c16="http://schemas.microsoft.com/office/drawing/2014/chart" uri="{C3380CC4-5D6E-409C-BE32-E72D297353CC}">
              <c16:uniqueId val="{00000007-62CD-4178-B066-3BB7DDE4356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1.63</c:v>
                </c:pt>
                <c:pt idx="2">
                  <c:v>#N/A</c:v>
                </c:pt>
                <c:pt idx="3">
                  <c:v>4.13</c:v>
                </c:pt>
                <c:pt idx="4">
                  <c:v>#N/A</c:v>
                </c:pt>
                <c:pt idx="5">
                  <c:v>2.33</c:v>
                </c:pt>
                <c:pt idx="6">
                  <c:v>#N/A</c:v>
                </c:pt>
                <c:pt idx="7">
                  <c:v>2.11</c:v>
                </c:pt>
                <c:pt idx="8">
                  <c:v>#N/A</c:v>
                </c:pt>
                <c:pt idx="9">
                  <c:v>1.91</c:v>
                </c:pt>
              </c:numCache>
            </c:numRef>
          </c:val>
          <c:extLst>
            <c:ext xmlns:c16="http://schemas.microsoft.com/office/drawing/2014/chart" uri="{C3380CC4-5D6E-409C-BE32-E72D297353CC}">
              <c16:uniqueId val="{00000008-62CD-4178-B066-3BB7DDE435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5.14</c:v>
                </c:pt>
                <c:pt idx="2">
                  <c:v>#N/A</c:v>
                </c:pt>
                <c:pt idx="3">
                  <c:v>3.6</c:v>
                </c:pt>
                <c:pt idx="4">
                  <c:v>#N/A</c:v>
                </c:pt>
                <c:pt idx="5">
                  <c:v>3.57</c:v>
                </c:pt>
                <c:pt idx="6">
                  <c:v>#N/A</c:v>
                </c:pt>
                <c:pt idx="7">
                  <c:v>4.5999999999999996</c:v>
                </c:pt>
                <c:pt idx="8">
                  <c:v>#N/A</c:v>
                </c:pt>
                <c:pt idx="9">
                  <c:v>3.95</c:v>
                </c:pt>
              </c:numCache>
            </c:numRef>
          </c:val>
          <c:extLst>
            <c:ext xmlns:c16="http://schemas.microsoft.com/office/drawing/2014/chart" uri="{C3380CC4-5D6E-409C-BE32-E72D297353CC}">
              <c16:uniqueId val="{00000009-62CD-4178-B066-3BB7DDE43563}"/>
            </c:ext>
          </c:extLst>
        </c:ser>
        <c:dLbls>
          <c:showLegendKey val="0"/>
          <c:showVal val="0"/>
          <c:showCatName val="0"/>
          <c:showSerName val="0"/>
          <c:showPercent val="0"/>
          <c:showBubbleSize val="0"/>
        </c:dLbls>
        <c:gapWidth val="150"/>
        <c:overlap val="100"/>
        <c:axId val="98385920"/>
        <c:axId val="98387456"/>
      </c:barChart>
      <c:catAx>
        <c:axId val="9838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387456"/>
        <c:crosses val="autoZero"/>
        <c:auto val="1"/>
        <c:lblAlgn val="ctr"/>
        <c:lblOffset val="100"/>
        <c:tickLblSkip val="1"/>
        <c:tickMarkSkip val="1"/>
        <c:noMultiLvlLbl val="0"/>
      </c:catAx>
      <c:valAx>
        <c:axId val="983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8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33"/>
          <c:h val="0.639296187683287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622</c:v>
                </c:pt>
                <c:pt idx="5">
                  <c:v>624</c:v>
                </c:pt>
                <c:pt idx="8">
                  <c:v>632</c:v>
                </c:pt>
                <c:pt idx="11">
                  <c:v>633</c:v>
                </c:pt>
                <c:pt idx="14">
                  <c:v>639</c:v>
                </c:pt>
              </c:numCache>
            </c:numRef>
          </c:val>
          <c:extLst>
            <c:ext xmlns:c16="http://schemas.microsoft.com/office/drawing/2014/chart" uri="{C3380CC4-5D6E-409C-BE32-E72D297353CC}">
              <c16:uniqueId val="{00000000-E074-45DE-B5F0-9E8C18746E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74-45DE-B5F0-9E8C18746E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E074-45DE-B5F0-9E8C18746E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26</c:v>
                </c:pt>
                <c:pt idx="6">
                  <c:v>22</c:v>
                </c:pt>
                <c:pt idx="9">
                  <c:v>9</c:v>
                </c:pt>
                <c:pt idx="12">
                  <c:v>20</c:v>
                </c:pt>
              </c:numCache>
            </c:numRef>
          </c:val>
          <c:extLst>
            <c:ext xmlns:c16="http://schemas.microsoft.com/office/drawing/2014/chart" uri="{C3380CC4-5D6E-409C-BE32-E72D297353CC}">
              <c16:uniqueId val="{00000003-E074-45DE-B5F0-9E8C18746E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101</c:v>
                </c:pt>
                <c:pt idx="3">
                  <c:v>107</c:v>
                </c:pt>
                <c:pt idx="6">
                  <c:v>99</c:v>
                </c:pt>
                <c:pt idx="9">
                  <c:v>85</c:v>
                </c:pt>
                <c:pt idx="12">
                  <c:v>81</c:v>
                </c:pt>
              </c:numCache>
            </c:numRef>
          </c:val>
          <c:extLst>
            <c:ext xmlns:c16="http://schemas.microsoft.com/office/drawing/2014/chart" uri="{C3380CC4-5D6E-409C-BE32-E72D297353CC}">
              <c16:uniqueId val="{00000004-E074-45DE-B5F0-9E8C18746E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74-45DE-B5F0-9E8C18746E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74-45DE-B5F0-9E8C18746E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828</c:v>
                </c:pt>
                <c:pt idx="3">
                  <c:v>840</c:v>
                </c:pt>
                <c:pt idx="6">
                  <c:v>836</c:v>
                </c:pt>
                <c:pt idx="9">
                  <c:v>816</c:v>
                </c:pt>
                <c:pt idx="12">
                  <c:v>773</c:v>
                </c:pt>
              </c:numCache>
            </c:numRef>
          </c:val>
          <c:extLst>
            <c:ext xmlns:c16="http://schemas.microsoft.com/office/drawing/2014/chart" uri="{C3380CC4-5D6E-409C-BE32-E72D297353CC}">
              <c16:uniqueId val="{00000007-E074-45DE-B5F0-9E8C18746EE3}"/>
            </c:ext>
          </c:extLst>
        </c:ser>
        <c:dLbls>
          <c:showLegendKey val="0"/>
          <c:showVal val="0"/>
          <c:showCatName val="0"/>
          <c:showSerName val="0"/>
          <c:showPercent val="0"/>
          <c:showBubbleSize val="0"/>
        </c:dLbls>
        <c:gapWidth val="100"/>
        <c:overlap val="100"/>
        <c:axId val="88944640"/>
        <c:axId val="8894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344</c:v>
                </c:pt>
                <c:pt idx="2">
                  <c:v>#N/A</c:v>
                </c:pt>
                <c:pt idx="3">
                  <c:v>#N/A</c:v>
                </c:pt>
                <c:pt idx="4">
                  <c:v>356</c:v>
                </c:pt>
                <c:pt idx="5">
                  <c:v>#N/A</c:v>
                </c:pt>
                <c:pt idx="6">
                  <c:v>#N/A</c:v>
                </c:pt>
                <c:pt idx="7">
                  <c:v>332</c:v>
                </c:pt>
                <c:pt idx="8">
                  <c:v>#N/A</c:v>
                </c:pt>
                <c:pt idx="9">
                  <c:v>#N/A</c:v>
                </c:pt>
                <c:pt idx="10">
                  <c:v>284</c:v>
                </c:pt>
                <c:pt idx="11">
                  <c:v>#N/A</c:v>
                </c:pt>
                <c:pt idx="12">
                  <c:v>#N/A</c:v>
                </c:pt>
                <c:pt idx="13">
                  <c:v>242</c:v>
                </c:pt>
                <c:pt idx="14">
                  <c:v>#N/A</c:v>
                </c:pt>
              </c:numCache>
            </c:numRef>
          </c:val>
          <c:smooth val="0"/>
          <c:extLst>
            <c:ext xmlns:c16="http://schemas.microsoft.com/office/drawing/2014/chart" uri="{C3380CC4-5D6E-409C-BE32-E72D297353CC}">
              <c16:uniqueId val="{00000008-E074-45DE-B5F0-9E8C18746EE3}"/>
            </c:ext>
          </c:extLst>
        </c:ser>
        <c:dLbls>
          <c:showLegendKey val="0"/>
          <c:showVal val="0"/>
          <c:showCatName val="0"/>
          <c:showSerName val="0"/>
          <c:showPercent val="0"/>
          <c:showBubbleSize val="0"/>
        </c:dLbls>
        <c:marker val="1"/>
        <c:smooth val="0"/>
        <c:axId val="88944640"/>
        <c:axId val="88946560"/>
      </c:lineChart>
      <c:catAx>
        <c:axId val="889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46560"/>
        <c:crosses val="autoZero"/>
        <c:auto val="1"/>
        <c:lblAlgn val="ctr"/>
        <c:lblOffset val="100"/>
        <c:tickLblSkip val="1"/>
        <c:tickMarkSkip val="1"/>
        <c:noMultiLvlLbl val="0"/>
      </c:catAx>
      <c:valAx>
        <c:axId val="8894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17"/>
          <c:h val="0.5891821277385501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6758</c:v>
                </c:pt>
                <c:pt idx="5">
                  <c:v>6897</c:v>
                </c:pt>
                <c:pt idx="8">
                  <c:v>6897</c:v>
                </c:pt>
                <c:pt idx="11">
                  <c:v>6813</c:v>
                </c:pt>
                <c:pt idx="14">
                  <c:v>6706</c:v>
                </c:pt>
              </c:numCache>
            </c:numRef>
          </c:val>
          <c:extLst>
            <c:ext xmlns:c16="http://schemas.microsoft.com/office/drawing/2014/chart" uri="{C3380CC4-5D6E-409C-BE32-E72D297353CC}">
              <c16:uniqueId val="{00000000-32FB-4268-88B8-2A7F05DF9D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1289</c:v>
                </c:pt>
                <c:pt idx="5">
                  <c:v>1113</c:v>
                </c:pt>
                <c:pt idx="8">
                  <c:v>895</c:v>
                </c:pt>
                <c:pt idx="11">
                  <c:v>814</c:v>
                </c:pt>
                <c:pt idx="14">
                  <c:v>757</c:v>
                </c:pt>
              </c:numCache>
            </c:numRef>
          </c:val>
          <c:extLst>
            <c:ext xmlns:c16="http://schemas.microsoft.com/office/drawing/2014/chart" uri="{C3380CC4-5D6E-409C-BE32-E72D297353CC}">
              <c16:uniqueId val="{00000001-32FB-4268-88B8-2A7F05DF9D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1317</c:v>
                </c:pt>
                <c:pt idx="5">
                  <c:v>1697</c:v>
                </c:pt>
                <c:pt idx="8">
                  <c:v>2049</c:v>
                </c:pt>
                <c:pt idx="11">
                  <c:v>2380</c:v>
                </c:pt>
                <c:pt idx="14">
                  <c:v>2525</c:v>
                </c:pt>
              </c:numCache>
            </c:numRef>
          </c:val>
          <c:extLst>
            <c:ext xmlns:c16="http://schemas.microsoft.com/office/drawing/2014/chart" uri="{C3380CC4-5D6E-409C-BE32-E72D297353CC}">
              <c16:uniqueId val="{00000002-32FB-4268-88B8-2A7F05DF9D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FB-4268-88B8-2A7F05DF9D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FB-4268-88B8-2A7F05DF9D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FB-4268-88B8-2A7F05DF9D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1445</c:v>
                </c:pt>
                <c:pt idx="3">
                  <c:v>1636</c:v>
                </c:pt>
                <c:pt idx="6">
                  <c:v>1892</c:v>
                </c:pt>
                <c:pt idx="9">
                  <c:v>2024</c:v>
                </c:pt>
                <c:pt idx="12">
                  <c:v>1991</c:v>
                </c:pt>
              </c:numCache>
            </c:numRef>
          </c:val>
          <c:extLst>
            <c:ext xmlns:c16="http://schemas.microsoft.com/office/drawing/2014/chart" uri="{C3380CC4-5D6E-409C-BE32-E72D297353CC}">
              <c16:uniqueId val="{00000006-32FB-4268-88B8-2A7F05DF9D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c:v>
                </c:pt>
                <c:pt idx="3">
                  <c:v>117</c:v>
                </c:pt>
                <c:pt idx="6">
                  <c:v>165</c:v>
                </c:pt>
                <c:pt idx="9">
                  <c:v>164</c:v>
                </c:pt>
                <c:pt idx="12">
                  <c:v>148</c:v>
                </c:pt>
              </c:numCache>
            </c:numRef>
          </c:val>
          <c:extLst>
            <c:ext xmlns:c16="http://schemas.microsoft.com/office/drawing/2014/chart" uri="{C3380CC4-5D6E-409C-BE32-E72D297353CC}">
              <c16:uniqueId val="{00000007-32FB-4268-88B8-2A7F05DF9D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1382</c:v>
                </c:pt>
                <c:pt idx="3">
                  <c:v>1297</c:v>
                </c:pt>
                <c:pt idx="6">
                  <c:v>1225</c:v>
                </c:pt>
                <c:pt idx="9">
                  <c:v>1108</c:v>
                </c:pt>
                <c:pt idx="12">
                  <c:v>977</c:v>
                </c:pt>
              </c:numCache>
            </c:numRef>
          </c:val>
          <c:extLst>
            <c:ext xmlns:c16="http://schemas.microsoft.com/office/drawing/2014/chart" uri="{C3380CC4-5D6E-409C-BE32-E72D297353CC}">
              <c16:uniqueId val="{00000008-32FB-4268-88B8-2A7F05DF9D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410</c:v>
                </c:pt>
                <c:pt idx="3">
                  <c:v>375</c:v>
                </c:pt>
                <c:pt idx="6">
                  <c:v>300</c:v>
                </c:pt>
                <c:pt idx="9">
                  <c:v>313</c:v>
                </c:pt>
                <c:pt idx="12">
                  <c:v>276</c:v>
                </c:pt>
              </c:numCache>
            </c:numRef>
          </c:val>
          <c:extLst>
            <c:ext xmlns:c16="http://schemas.microsoft.com/office/drawing/2014/chart" uri="{C3380CC4-5D6E-409C-BE32-E72D297353CC}">
              <c16:uniqueId val="{00000009-32FB-4268-88B8-2A7F05DF9D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7709</c:v>
                </c:pt>
                <c:pt idx="3">
                  <c:v>7873</c:v>
                </c:pt>
                <c:pt idx="6">
                  <c:v>7790</c:v>
                </c:pt>
                <c:pt idx="9">
                  <c:v>7653</c:v>
                </c:pt>
                <c:pt idx="12">
                  <c:v>7376</c:v>
                </c:pt>
              </c:numCache>
            </c:numRef>
          </c:val>
          <c:extLst>
            <c:ext xmlns:c16="http://schemas.microsoft.com/office/drawing/2014/chart" uri="{C3380CC4-5D6E-409C-BE32-E72D297353CC}">
              <c16:uniqueId val="{0000000A-32FB-4268-88B8-2A7F05DF9DF3}"/>
            </c:ext>
          </c:extLst>
        </c:ser>
        <c:dLbls>
          <c:showLegendKey val="0"/>
          <c:showVal val="0"/>
          <c:showCatName val="0"/>
          <c:showSerName val="0"/>
          <c:showPercent val="0"/>
          <c:showBubbleSize val="0"/>
        </c:dLbls>
        <c:gapWidth val="100"/>
        <c:overlap val="100"/>
        <c:axId val="99452416"/>
        <c:axId val="9945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1619</c:v>
                </c:pt>
                <c:pt idx="2">
                  <c:v>#N/A</c:v>
                </c:pt>
                <c:pt idx="3">
                  <c:v>#N/A</c:v>
                </c:pt>
                <c:pt idx="4">
                  <c:v>1592</c:v>
                </c:pt>
                <c:pt idx="5">
                  <c:v>#N/A</c:v>
                </c:pt>
                <c:pt idx="6">
                  <c:v>#N/A</c:v>
                </c:pt>
                <c:pt idx="7">
                  <c:v>1531</c:v>
                </c:pt>
                <c:pt idx="8">
                  <c:v>#N/A</c:v>
                </c:pt>
                <c:pt idx="9">
                  <c:v>#N/A</c:v>
                </c:pt>
                <c:pt idx="10">
                  <c:v>1254</c:v>
                </c:pt>
                <c:pt idx="11">
                  <c:v>#N/A</c:v>
                </c:pt>
                <c:pt idx="12">
                  <c:v>#N/A</c:v>
                </c:pt>
                <c:pt idx="13">
                  <c:v>780</c:v>
                </c:pt>
                <c:pt idx="14">
                  <c:v>#N/A</c:v>
                </c:pt>
              </c:numCache>
            </c:numRef>
          </c:val>
          <c:smooth val="0"/>
          <c:extLst>
            <c:ext xmlns:c16="http://schemas.microsoft.com/office/drawing/2014/chart" uri="{C3380CC4-5D6E-409C-BE32-E72D297353CC}">
              <c16:uniqueId val="{0000000B-32FB-4268-88B8-2A7F05DF9DF3}"/>
            </c:ext>
          </c:extLst>
        </c:ser>
        <c:dLbls>
          <c:showLegendKey val="0"/>
          <c:showVal val="0"/>
          <c:showCatName val="0"/>
          <c:showSerName val="0"/>
          <c:showPercent val="0"/>
          <c:showBubbleSize val="0"/>
        </c:dLbls>
        <c:marker val="1"/>
        <c:smooth val="0"/>
        <c:axId val="99452416"/>
        <c:axId val="99454336"/>
      </c:lineChart>
      <c:catAx>
        <c:axId val="994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454336"/>
        <c:crosses val="autoZero"/>
        <c:auto val="1"/>
        <c:lblAlgn val="ctr"/>
        <c:lblOffset val="100"/>
        <c:tickLblSkip val="1"/>
        <c:tickMarkSkip val="1"/>
        <c:noMultiLvlLbl val="0"/>
      </c:catAx>
      <c:valAx>
        <c:axId val="9945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5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206E-2"/>
          <c:w val="0.89122665696781667"/>
          <c:h val="0.858624906082545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709</c:v>
                </c:pt>
                <c:pt idx="1">
                  <c:v>713</c:v>
                </c:pt>
                <c:pt idx="2">
                  <c:v>761</c:v>
                </c:pt>
              </c:numCache>
            </c:numRef>
          </c:val>
          <c:extLst>
            <c:ext xmlns:c16="http://schemas.microsoft.com/office/drawing/2014/chart" uri="{C3380CC4-5D6E-409C-BE32-E72D297353CC}">
              <c16:uniqueId val="{00000000-D1C9-4615-9703-7A6D1D4CE0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1C9-4615-9703-7A6D1D4CE0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880</c:v>
                </c:pt>
                <c:pt idx="1">
                  <c:v>995</c:v>
                </c:pt>
                <c:pt idx="2">
                  <c:v>982</c:v>
                </c:pt>
              </c:numCache>
            </c:numRef>
          </c:val>
          <c:extLst>
            <c:ext xmlns:c16="http://schemas.microsoft.com/office/drawing/2014/chart" uri="{C3380CC4-5D6E-409C-BE32-E72D297353CC}">
              <c16:uniqueId val="{00000002-D1C9-4615-9703-7A6D1D4CE005}"/>
            </c:ext>
          </c:extLst>
        </c:ser>
        <c:dLbls>
          <c:showLegendKey val="0"/>
          <c:showVal val="0"/>
          <c:showCatName val="0"/>
          <c:showSerName val="0"/>
          <c:showPercent val="0"/>
          <c:showBubbleSize val="0"/>
        </c:dLbls>
        <c:gapWidth val="120"/>
        <c:overlap val="100"/>
        <c:axId val="99567872"/>
        <c:axId val="99586048"/>
      </c:barChart>
      <c:catAx>
        <c:axId val="995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586048"/>
        <c:crosses val="autoZero"/>
        <c:auto val="1"/>
        <c:lblAlgn val="ctr"/>
        <c:lblOffset val="100"/>
        <c:tickLblSkip val="1"/>
        <c:tickMarkSkip val="1"/>
        <c:noMultiLvlLbl val="0"/>
      </c:catAx>
      <c:valAx>
        <c:axId val="99586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56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{F42669A0-2D19-4E87-A4BA-2ED8BDD66332}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FC2-459C-A9C6-98172E2C37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{0281E8D6-6577-4646-9F38-9D4120971F78}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C2-459C-A9C6-98172E2C37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{8BEC41BA-2404-48A0-BA67-A60508EBE117}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C2-459C-A9C6-98172E2C37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{EBEA24A3-C877-468E-98C9-E91710767716}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C2-459C-A9C6-98172E2C37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{E9E88D68-7C9D-41FE-ADF8-DD9410F153DE}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C2-459C-A9C6-98172E2C372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{5B2341E4-5319-44EE-AB51-6F6926F1315B}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FC2-459C-A9C6-98172E2C372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{38C10B5F-2633-4F25-99FA-7B091B32A781}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FC2-459C-A9C6-98172E2C372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{0AC74C16-53C4-4C87-970F-EBCBC9EE722F}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FC2-459C-A9C6-98172E2C372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{4CD26B47-AFCF-45D7-A666-E47FCC3C5BAF}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FC2-459C-A9C6-98172E2C37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60.9</c:v>
                </c:pt>
                <c:pt idx="24">
                  <c:v>62.1</c:v>
                </c:pt>
                <c:pt idx="32">
                  <c:v>64</c:v>
                </c:pt>
              </c:numCache>
            </c:numRef>
          </c:xVal>
          <c:yVal>
            <c:numRef>
              <c:f>公会計指標分析・財政指標組合せ分析表!$BP$51:$DC$51</c:f>
              <c:numCache>
                <c:formatCode>#,##0.0;"▲ "#,##0.0</c:formatCode>
                <c:ptCount val="40"/>
                <c:pt idx="8">
                  <c:v>40</c:v>
                </c:pt>
                <c:pt idx="16">
                  <c:v>38.6</c:v>
                </c:pt>
                <c:pt idx="24">
                  <c:v>31.5</c:v>
                </c:pt>
                <c:pt idx="32">
                  <c:v>19.7</c:v>
                </c:pt>
              </c:numCache>
            </c:numRef>
          </c:yVal>
          <c:smooth val="0"/>
          <c:extLst>
            <c:ext xmlns:c16="http://schemas.microsoft.com/office/drawing/2014/chart" uri="{C3380CC4-5D6E-409C-BE32-E72D297353CC}">
              <c16:uniqueId val="{00000009-EFC2-459C-A9C6-98172E2C37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{EEB77BFB-26BE-4EF6-A97C-FF76DFA2545D}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FC2-459C-A9C6-98172E2C37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{F2D1541A-ECE9-4076-97C4-73A875E15B6B}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C2-459C-A9C6-98172E2C37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{2A33E0AB-4036-466B-9053-317D01F6C303}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C2-459C-A9C6-98172E2C37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{100598ED-7E52-4583-B0B7-4B742931AE79}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C2-459C-A9C6-98172E2C37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{A98C7A31-C6CC-4051-857B-94FC64DCE367}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C2-459C-A9C6-98172E2C372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{AD619B27-0301-4492-9B8B-7869B9DE4AFB}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FC2-459C-A9C6-98172E2C372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{BE144DB2-EC91-4A2B-9D86-A40D3BE00A07}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FC2-459C-A9C6-98172E2C372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{9F5AAF06-89F2-4278-9BB8-87C113A66F27}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FC2-459C-A9C6-98172E2C372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{201CBF88-E317-4771-AA6C-6A1AD77DB866}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FC2-459C-A9C6-98172E2C37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EFC2-459C-A9C6-98172E2C3728}"/>
            </c:ext>
          </c:extLst>
        </c:ser>
        <c:dLbls>
          <c:showLegendKey val="0"/>
          <c:showVal val="1"/>
          <c:showCatName val="0"/>
          <c:showSerName val="0"/>
          <c:showPercent val="0"/>
          <c:showBubbleSize val="0"/>
        </c:dLbls>
        <c:axId val="46179840"/>
        <c:axId val="46181760"/>
      </c:scatterChart>
      <c:valAx>
        <c:axId val="46179840"/>
        <c:scaling>
          <c:orientation val="minMax"/>
          <c:max val="64.69999999999998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{5B217B79-387A-4BCB-A1D2-B365B4F7C07C}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241-440B-AB3F-DC0A2316E4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{9C28F41E-BDD8-4341-B0F8-8A7C2D67495F}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41-440B-AB3F-DC0A2316E4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{4AF1B71F-984F-440F-B96B-6DE6EFB95904}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41-440B-AB3F-DC0A2316E4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{AB2945AF-15F3-4168-A6D0-E7B1E74633F2}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41-440B-AB3F-DC0A2316E4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{B3F2AB8B-3171-45EA-B50C-67AB9D503F0E}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41-440B-AB3F-DC0A2316E4F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{07DA10B8-7CB1-4189-A8A9-6DFB4D105A0F}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241-440B-AB3F-DC0A2316E4F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{EB669734-3C7E-4CA9-B234-4639CD242C4D}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241-440B-AB3F-DC0A2316E4F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{48DDDA0E-0675-41C7-A5A9-6696AFFAA0BD}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241-440B-AB3F-DC0A2316E4F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{14749AB8-B795-4716-A1DB-E3200626436C}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241-440B-AB3F-DC0A2316E4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9.1</c:v>
                </c:pt>
                <c:pt idx="16">
                  <c:v>8.6</c:v>
                </c:pt>
                <c:pt idx="24">
                  <c:v>8.1</c:v>
                </c:pt>
                <c:pt idx="32">
                  <c:v>7.2</c:v>
                </c:pt>
              </c:numCache>
            </c:numRef>
          </c:xVal>
          <c:yVal>
            <c:numRef>
              <c:f>公会計指標分析・財政指標組合せ分析表!$BP$73:$DC$73</c:f>
              <c:numCache>
                <c:formatCode>#,##0.0;"▲ "#,##0.0</c:formatCode>
                <c:ptCount val="40"/>
                <c:pt idx="0">
                  <c:v>40</c:v>
                </c:pt>
                <c:pt idx="8">
                  <c:v>40</c:v>
                </c:pt>
                <c:pt idx="16">
                  <c:v>38.6</c:v>
                </c:pt>
                <c:pt idx="24">
                  <c:v>31.5</c:v>
                </c:pt>
                <c:pt idx="32">
                  <c:v>19.7</c:v>
                </c:pt>
              </c:numCache>
            </c:numRef>
          </c:yVal>
          <c:smooth val="0"/>
          <c:extLst>
            <c:ext xmlns:c16="http://schemas.microsoft.com/office/drawing/2014/chart" uri="{C3380CC4-5D6E-409C-BE32-E72D297353CC}">
              <c16:uniqueId val="{00000009-F241-440B-AB3F-DC0A2316E4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{59861DB4-AC8E-49B4-83CB-A3D04CBFD157}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241-440B-AB3F-DC0A2316E4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{27E46A05-9F5F-40E3-986D-CC22CAAEFC9A}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41-440B-AB3F-DC0A2316E4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{8A49DF19-5010-4229-908E-CC4701C6C813}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41-440B-AB3F-DC0A2316E4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{21C246DF-7857-4485-8936-DE599130F215}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41-440B-AB3F-DC0A2316E4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{78F4F675-F781-4C0E-B135-20DD193C8D89}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41-440B-AB3F-DC0A2316E4FB}"/>
                </c:ext>
              </c:extLst>
            </c:dLbl>
            <c:dLbl>
              <c:idx val="8"/>
              <c:layout>
                <c:manualLayout>
                  <c:x val="0"/>
                  <c:y val="-1.200966910905968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{EB1D5C24-83C1-48B0-B336-7616F44CF6AE}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241-440B-AB3F-DC0A2316E4FB}"/>
                </c:ext>
              </c:extLst>
            </c:dLbl>
            <c:dLbl>
              <c:idx val="16"/>
              <c:layout>
                <c:manualLayout>
                  <c:x val="0"/>
                  <c:y val="7.644665036882565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{3D9AAFB7-BCF4-44A8-B7AB-B7EFF00A4E90}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241-440B-AB3F-DC0A2316E4FB}"/>
                </c:ext>
              </c:extLst>
            </c:dLbl>
            <c:dLbl>
              <c:idx val="24"/>
              <c:layout>
                <c:manualLayout>
                  <c:x val="0"/>
                  <c:y val="4.3650040721772004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{88CEC8F9-85AA-40E9-9B1F-DF82485E5751}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241-440B-AB3F-DC0A2316E4FB}"/>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{2290EF59-A2A7-421B-B054-A17805C37A1C}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241-440B-AB3F-DC0A2316E4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F241-440B-AB3F-DC0A2316E4FB}"/>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実質公債費比率において、近年</a:t>
          </a:r>
          <a:r>
            <a:rPr kumimoji="1" lang="en-US" altLang="ja-JP" sz="1400">
              <a:solidFill>
                <a:sysClr val="windowText" lastClr="000000"/>
              </a:solidFill>
              <a:latin typeface="ＭＳ ゴシック" pitchFamily="49" charset="-128"/>
              <a:ea typeface="ＭＳ ゴシック" pitchFamily="49" charset="-128"/>
            </a:rPr>
            <a:t>8</a:t>
          </a:r>
          <a:r>
            <a:rPr kumimoji="1" lang="ja-JP" altLang="en-US" sz="1400">
              <a:solidFill>
                <a:sysClr val="windowText" lastClr="000000"/>
              </a:solidFill>
              <a:latin typeface="ＭＳ ゴシック" pitchFamily="49" charset="-128"/>
              <a:ea typeface="ＭＳ ゴシック" pitchFamily="49" charset="-128"/>
            </a:rPr>
            <a:t>億円台を推移していた元利償還金が、令和元年度において平成初期の大規模投資事業の償還が完了したほか、償還額以上の借入額抑制の方針により減少で推移している。</a:t>
          </a:r>
        </a:p>
        <a:p>
          <a:r>
            <a:rPr kumimoji="1" lang="ja-JP" altLang="en-US" sz="1400">
              <a:solidFill>
                <a:sysClr val="windowText" lastClr="000000"/>
              </a:solidFill>
              <a:latin typeface="ＭＳ ゴシック" pitchFamily="49" charset="-128"/>
              <a:ea typeface="ＭＳ ゴシック" pitchFamily="49" charset="-128"/>
            </a:rPr>
            <a:t>　実質公債費比率は類似団体平均に近くになっているものの、いまだ平均より高い状況であり、今後も施設の更新等投資事業が見込まれていることから、交付税措置のある地方債借入に努め、公債費負担の削減を図る。</a:t>
          </a:r>
        </a:p>
        <a:p>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満期一括償還地方債に係る借入は実施していない。</a:t>
          </a:r>
          <a:endParaRPr kumimoji="1" lang="en-US" altLang="ja-JP" sz="1000">
            <a:solidFill>
              <a:sysClr val="windowText" lastClr="000000"/>
            </a:solidFill>
            <a:latin typeface="ＭＳ ゴシック" pitchFamily="49" charset="-128"/>
            <a:ea typeface="ＭＳ ゴシック" pitchFamily="49" charset="-128"/>
          </a:endParaRPr>
        </a:p>
        <a:p>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は減少傾向で推移している。これは地方債において、大規模投資事業の償還完了や償還額以上の新規借入抑制の方針のほか、財政調整基金や各特定目的基金の基金残高の増加が理由に挙げられる。</a:t>
          </a:r>
        </a:p>
        <a:p>
          <a:r>
            <a:rPr kumimoji="1" lang="ja-JP" altLang="en-US" sz="1400">
              <a:solidFill>
                <a:sysClr val="windowText" lastClr="000000"/>
              </a:solidFill>
              <a:latin typeface="ＭＳ ゴシック" pitchFamily="49" charset="-128"/>
              <a:ea typeface="ＭＳ ゴシック" pitchFamily="49" charset="-128"/>
            </a:rPr>
            <a:t>　将来負担比率は、類似団体平均を下回ったものの他団体と比較して地方債残高が多く、今後も施設更新による地方債や退職者数の増加による退職手当負担金の増加が見込まれている。今後も地方債において償還額以上の新規借入抑制の方針を堅持しつつ、地方債残高の減少や財政調整基金、退職手当負担金支払準備基金など各基金へ計画的な積立を行い将来世代への負担軽減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災害復旧などに係る補正予算の財源として取り崩したものの、決算剰余金や不用額等をもとに積み立てており、特定目的基金についても各事業の財源として取り崩しているものの、今後見込まれる事業の財源として不用額等をもとに積極的に積み立てており、全体として増加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財政調整基金は、近年７億円前後で推移しているものの類似団体と比較して低い水準にあるため、第５次総合計画の最終年度となる令和８年度において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億円を目標とし、財政状況の変化等に対応できるよう持続可能な町政運営を目指す。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は、現在実施している、もしくは実施予定の事業の財源として額を確保しており、基金全体として増額しているものの、今後事業の着手等により大規模な取り崩しが見込まれるため、財源の確保に努めつつ各事業の今後を見越して適切に額を確保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職員退職手当負担金支払準備基金：今後増加が見込まれる職員退職手当市町村負担金に要する財源を確保するため。</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国営印旛沼二期土地改良事業負担金支払準備基金：今後実施する土地改良事業の施行に伴う負担金の支払に要する財源を確保するため。</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社会資本整備等基金：町民福祉の向上やまちづくりに必要な社会資本の整備等に要する財源を確保するため。</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鉄道施設整備基金：交通の骨格をなす鉄道及びその駅舎並びに駅周辺の整備及び改修の促進に資する事業の財源を確保するため。</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ふるさと応援基金：まちづくりを応援しようとする栄町ふるさと応援寄附金の使途の明確化を図るため。</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職員退職手当負担金支払準備基金：職員退職手当負担金のため確保した一般財源を超過した額を基金から繰り入れたため減少。</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国営印旛沼二期土地改良事業負担金支払準備基金：利子収入分を積み立ている。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社会資本整備等基金：普通建設事業費の財源として取り崩すほか、不用額等をもとに積極的に積み立てており一定額を確保している。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鉄道施設整備基金：事業に関連する土地の売払い収入分を積み立ている。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ふるさと応援基金：ふるさと納税事業に係る経費及び使途事業に取り崩し、ふるさと納税分を積み立てている。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職員退職手当負担金支払準備基金：令和元年度以降取り崩しが続く見込みであり、今後も適切に額を確保する。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国営印旛沼二期土地改良事業負担金支払準備基金：事業の進捗に応じて取崩を予定しており、今後も適切に額を確保する。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社会資本整備等基金：施設の更新に伴う公共施設等整備や長寿命化など普通建設事業へ充当を想定しており、今後も適切に額を確保する。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鉄道施設整備基金：今後見込まれる安食駅駅舎整備への充当を想定しており、今後も適切に額を確保する。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ふるさと応援基金：栄町ふるさと応援寄附金を積み立て、経費及び使途事業に適切に充当する。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latin typeface="ＭＳ ゴシック" pitchFamily="49" charset="-128"/>
              <a:ea typeface="ＭＳ ゴシック" pitchFamily="49" charset="-128"/>
              <a:cs typeface="+mn-cs"/>
            </a:rPr>
            <a:t>（</a:t>
          </a:r>
          <a:r>
            <a:rPr kumimoji="1" lang="ja-JP" altLang="en-US" sz="1300">
              <a:solidFill>
                <a:sysClr val="windowText" lastClr="000000"/>
              </a:solidFill>
              <a:effectLst/>
              <a:latin typeface="ＭＳ ゴシック" pitchFamily="49" charset="-128"/>
              <a:ea typeface="ＭＳ ゴシック" pitchFamily="49" charset="-128"/>
              <a:cs typeface="+mn-cs"/>
            </a:rPr>
            <a:t>増減理由）</a:t>
          </a:r>
        </a:p>
        <a:p>
          <a:r>
            <a:rPr kumimoji="1" lang="ja-JP" altLang="en-US" sz="1300">
              <a:solidFill>
                <a:sysClr val="windowText" lastClr="000000"/>
              </a:solidFill>
              <a:effectLst/>
              <a:latin typeface="ＭＳ ゴシック" pitchFamily="49" charset="-128"/>
              <a:ea typeface="ＭＳ ゴシック" pitchFamily="49" charset="-128"/>
              <a:cs typeface="+mn-cs"/>
            </a:rPr>
            <a:t>　台風や大雨など災害復旧事業等補正予算における財源として取り崩し、前年度の決算剰余金や現年度の不用額等をもとに取崩額以上の積立を行い、前年度末以上の残高を確保している。</a:t>
          </a:r>
        </a:p>
        <a:p>
          <a:endParaRPr kumimoji="1" lang="ja-JP" altLang="en-US" sz="1300">
            <a:solidFill>
              <a:sysClr val="windowText" lastClr="000000"/>
            </a:solidFill>
            <a:effectLst/>
            <a:latin typeface="ＭＳ ゴシック" pitchFamily="49" charset="-128"/>
            <a:ea typeface="ＭＳ ゴシック" pitchFamily="49" charset="-128"/>
            <a:cs typeface="+mn-cs"/>
          </a:endParaRPr>
        </a:p>
        <a:p>
          <a:r>
            <a:rPr kumimoji="1" lang="ja-JP" altLang="en-US" sz="1300">
              <a:solidFill>
                <a:sysClr val="windowText" lastClr="000000"/>
              </a:solidFill>
              <a:effectLst/>
              <a:latin typeface="ＭＳ ゴシック" pitchFamily="49" charset="-128"/>
              <a:ea typeface="ＭＳ ゴシック" pitchFamily="49" charset="-128"/>
              <a:cs typeface="+mn-cs"/>
            </a:rPr>
            <a:t>（今後の方針）</a:t>
          </a:r>
        </a:p>
        <a:p>
          <a:r>
            <a:rPr kumimoji="1" lang="ja-JP" altLang="en-US" sz="1300">
              <a:solidFill>
                <a:sysClr val="windowText" lastClr="000000"/>
              </a:solidFill>
              <a:effectLst/>
              <a:latin typeface="ＭＳ ゴシック" pitchFamily="49" charset="-128"/>
              <a:ea typeface="ＭＳ ゴシック" pitchFamily="49" charset="-128"/>
              <a:cs typeface="+mn-cs"/>
            </a:rPr>
            <a:t>　社会経済情勢の変化に伴う新たな財政需要に即応できるよう積極的な積立てを行い、第５次総合計画（平成３１年度～令和８年度）において財政調整基金残高</a:t>
          </a:r>
          <a:r>
            <a:rPr kumimoji="1" lang="en-US" altLang="ja-JP" sz="1300">
              <a:solidFill>
                <a:sysClr val="windowText" lastClr="000000"/>
              </a:solidFill>
              <a:effectLst/>
              <a:latin typeface="ＭＳ ゴシック" pitchFamily="49" charset="-128"/>
              <a:ea typeface="ＭＳ ゴシック" pitchFamily="49" charset="-128"/>
              <a:cs typeface="+mn-cs"/>
            </a:rPr>
            <a:t>10</a:t>
          </a:r>
          <a:r>
            <a:rPr kumimoji="1" lang="ja-JP" altLang="en-US" sz="1300">
              <a:solidFill>
                <a:sysClr val="windowText" lastClr="000000"/>
              </a:solidFill>
              <a:effectLst/>
              <a:latin typeface="ＭＳ ゴシック" pitchFamily="49" charset="-128"/>
              <a:ea typeface="ＭＳ ゴシック" pitchFamily="49" charset="-128"/>
              <a:cs typeface="+mn-cs"/>
            </a:rPr>
            <a:t>億円を目標としている。</a:t>
          </a:r>
        </a:p>
        <a:p>
          <a:endParaRPr kumimoji="1" lang="ja-JP" altLang="en-US" sz="1300">
            <a:solidFill>
              <a:sysClr val="windowText" lastClr="000000"/>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利子収入分を積み立ている。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積極的な活用について検討していない。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BCA04F-39EA-4ED8-86E0-B8C3FEEB7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0541CD9-6A7D-47BF-9926-62802A2B2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A386157-C409-49B8-8C71-DD9579020C6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CAF90CF-E8AD-4A8A-8655-22B2028A5C3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496A01D-942D-487A-BA38-265672ACEA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5F22CAB-C1D9-4A70-BA3C-7C8DF3749ED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C615703-C6C9-47BA-88E5-4788711EA39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EE9D83A-27C4-4072-A055-9B1BEA7DC0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6FCC4F4-F43C-4FBA-A62A-3277DDB94AE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4253F80-9727-4058-98E0-6FCAC99D59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9D503EF-76BF-42F2-85E1-71498B59C92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4DFA7D7-2BB3-41C4-A652-A5B9C833853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20,489
20,229
32.51
7,415,403
7,170,425
197,125
4,499,007
7,376,311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58F16F1-B7D5-412F-83C4-8D77124C9C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7423929-AFB4-4143-86E4-8620136413D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BC5D020-1D7B-47A2-B048-4A16784475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46FCB08-8242-4861-8403-7017C49854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14A6153-5EDA-4974-A190-CA04D48CF5C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2646305-F181-4CBA-9203-BFE147A37DB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B0D3F7-ED8D-4934-888D-9A2E99EE7B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C8BA7F7-3B9B-406E-8298-BD48090384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AE98DA2-63E0-4B22-94A3-E6C5E455AF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9A67CBD-79F0-4AF3-8222-6DD8A989496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3E17987-F92C-4E0A-A67D-361B2CB774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6D1FE5E-CC83-4559-A279-B221E673DA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D02C661-10A4-4ACA-8462-96A6ADD3537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A1A5F37-77E0-4166-8CCD-4E9B1592F58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B452D09-602B-454A-B18E-9F07D4D2103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381D115-9AAF-46A4-9CD8-1DF8E6E1D49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4DBC62C-806F-425B-8FFD-03A438AA2E8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7DA287D-B6AC-44DD-A307-69E165A916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3C72576-4C0F-46DC-8D91-DBDC512B9DD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2359F98-DBF4-45AD-9D7B-D22558B746F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F8D46E6-BC41-4008-A265-0121E18BD5F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64DF734-89CE-4267-9EF3-212FA4B0A41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6C14109-D649-447A-A7F9-867A634595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FD06CEE-D446-423E-BAA3-29AF5D88346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6430A28-300E-4675-9802-50926A2B3CD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68EEBE-A236-4AB3-ACF5-7976A8ADE8D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157E5FE-AEF2-4E19-937C-228DFD31DCB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0593D50-56A9-44D1-8046-22D68D0FA8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CAB5D00-E8FC-4F25-BBF0-2703DDB197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B1A2A61-B671-4A2B-A603-2D81D74205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43F7ADC-44E2-4481-94F3-06383F5DECC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5535F42-76A9-40E8-9BE3-2D1BAD3E8C9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80BB609-186A-4291-A62E-6277DFF06A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14AF4CD-CC68-4232-AEDF-9B537827FEF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4642044-39B2-4B58-99CE-AD2E3CEA5D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昭和５０年代後半から平成初期にかけ、大規模開発に伴う人口の増加と行政需要に対応するために整備された公共施設・インフラ施設が老朽化しているものの、除却や更新等が進んでいないため、有形固定資産減価償却率は上昇傾向で、また類似団体と比較し高い水準に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今後、公共施設等総合管理計画の見直しを行い、その計画に基づいた施設の適正な維持管理に努める。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346B587-F9FB-48D2-AC48-288F7CEA35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E462221-FBE2-4C4E-8F56-2B19FCC9196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E1997BE-E66F-4AAB-B967-AFFAB5029AC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8112F48-7F14-475F-85CE-5BD03EB0B92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D6358FE2-9BBC-417B-AC20-BE92CFD79446}"/>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CB61F67-2C02-4247-A377-29D872C9B0F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7DA5F91-289B-492F-AF9D-20AF89D3B6A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72B37D1-3D2A-48FF-917B-D3E4BF7C03A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D4D86E31-40E6-4D51-B12A-488716E6E6E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84247AD-EF32-4574-B8E0-5DBF71BA480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692065FE-3559-492B-ACB1-5FBBD2B2A95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286BFE3-602D-414E-BAE0-C0E2BA92BC2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4A5FAB1-B3DB-4768-BEAC-26CFC8F1F99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C974F85-D1C1-4DBA-BCB0-822AC809588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7DEC7B32-B29F-4586-AF65-E343A9BF333C}"/>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8B6B1DA2-9E1A-47A4-B282-CD3FA45F023F}"/>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5C14BCDC-BEEE-4FB9-86BD-8F74CBA45026}"/>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FCB4DEDB-B1BF-4968-8641-FDF724B416C9}"/>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E5AB051B-E50C-457B-8551-D4C5C845C736}"/>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a:extLst>
            <a:ext uri="{FF2B5EF4-FFF2-40B4-BE49-F238E27FC236}">
              <a16:creationId xmlns:a16="http://schemas.microsoft.com/office/drawing/2014/main" id="{9E614328-4710-4063-B59C-27231A2ADE05}"/>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7A099D70-1F87-4DE3-B59F-BB9E1FD4132C}"/>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33262AF4-F419-4BF3-9A2F-ECBAD090E94C}"/>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D45BCE4F-1A5C-44CC-ACE2-2508E21C315D}"/>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2958FB3B-C539-45D9-81A5-AF4AB2374114}"/>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160F7D29-0E87-48F9-8B6B-053995C8257A}"/>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81546AE-2ACE-4EE0-B792-E8E56BF932A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D835DBC-3735-4CB9-AB91-A48578A5F92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65AAC88-AEE9-455F-B326-98F3BFF88B2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3E60A1D-3223-44A8-9903-972A331FF6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BE55CB0-EEB3-4CB8-8900-24C91081B72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楕円 78">
          <a:extLst>
            <a:ext uri="{FF2B5EF4-FFF2-40B4-BE49-F238E27FC236}">
              <a16:creationId xmlns:a16="http://schemas.microsoft.com/office/drawing/2014/main" id="{4EB1E7CB-ADCA-4402-804B-5E76A68D25E3}"/>
            </a:ext>
          </a:extLst>
        </xdr:cNvPr>
        <xdr:cNvSpPr/>
      </xdr:nvSpPr>
      <xdr:spPr>
        <a:xfrm>
          <a:off x="47117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87012</xdr:rowOff>
    </xdr:from>
    <xdr:ext cx="405111" cy="259045"/>
    <xdr:sp macro="" textlink="">
      <xdr:nvSpPr>
        <xdr:cNvPr id="80" name="有形固定資産減価償却率該当値テキスト">
          <a:extLst>
            <a:ext uri="{FF2B5EF4-FFF2-40B4-BE49-F238E27FC236}">
              <a16:creationId xmlns:a16="http://schemas.microsoft.com/office/drawing/2014/main" id="{65AC88B1-6745-45E5-B90C-20434F7A64AA}"/>
            </a:ext>
          </a:extLst>
        </xdr:cNvPr>
        <xdr:cNvSpPr txBox="1"/>
      </xdr:nvSpPr>
      <xdr:spPr>
        <a:xfrm>
          <a:off x="4813300"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67564</xdr:rowOff>
    </xdr:from>
    <xdr:to>
      <xdr:col>19</xdr:col>
      <xdr:colOff>187325</xdr:colOff>
      <xdr:row>29</xdr:row>
      <xdr:rowOff>169164</xdr:rowOff>
    </xdr:to>
    <xdr:sp macro="" textlink="">
      <xdr:nvSpPr>
        <xdr:cNvPr id="81" name="楕円 80">
          <a:extLst>
            <a:ext uri="{FF2B5EF4-FFF2-40B4-BE49-F238E27FC236}">
              <a16:creationId xmlns:a16="http://schemas.microsoft.com/office/drawing/2014/main" id="{9E2473DD-E1C3-4869-9878-2F011FD8D8AD}"/>
            </a:ext>
          </a:extLst>
        </xdr:cNvPr>
        <xdr:cNvSpPr/>
      </xdr:nvSpPr>
      <xdr:spPr>
        <a:xfrm>
          <a:off x="4000500" y="58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118364</xdr:rowOff>
    </xdr:from>
    <xdr:to>
      <xdr:col>23</xdr:col>
      <xdr:colOff>85725</xdr:colOff>
      <xdr:row>29</xdr:row>
      <xdr:rowOff>159385</xdr:rowOff>
    </xdr:to>
    <xdr:cxnSp macro="">
      <xdr:nvCxnSpPr>
        <xdr:cNvPr id="82" name="直線コネクタ 81">
          <a:extLst>
            <a:ext uri="{FF2B5EF4-FFF2-40B4-BE49-F238E27FC236}">
              <a16:creationId xmlns:a16="http://schemas.microsoft.com/office/drawing/2014/main" id="{8438113F-B482-41FC-92BB-8F8A626C3B1C}"/>
            </a:ext>
          </a:extLst>
        </xdr:cNvPr>
        <xdr:cNvCxnSpPr/>
      </xdr:nvCxnSpPr>
      <xdr:spPr>
        <a:xfrm>
          <a:off x="4051300" y="5861939"/>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41656</xdr:rowOff>
    </xdr:from>
    <xdr:to>
      <xdr:col>15</xdr:col>
      <xdr:colOff>187325</xdr:colOff>
      <xdr:row>29</xdr:row>
      <xdr:rowOff>143256</xdr:rowOff>
    </xdr:to>
    <xdr:sp macro="" textlink="">
      <xdr:nvSpPr>
        <xdr:cNvPr id="83" name="楕円 82">
          <a:extLst>
            <a:ext uri="{FF2B5EF4-FFF2-40B4-BE49-F238E27FC236}">
              <a16:creationId xmlns:a16="http://schemas.microsoft.com/office/drawing/2014/main" id="{D0B7F7C3-BC23-4FF0-A3C4-8F08C8ECD2C6}"/>
            </a:ext>
          </a:extLst>
        </xdr:cNvPr>
        <xdr:cNvSpPr/>
      </xdr:nvSpPr>
      <xdr:spPr>
        <a:xfrm>
          <a:off x="323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92456</xdr:rowOff>
    </xdr:from>
    <xdr:to>
      <xdr:col>19</xdr:col>
      <xdr:colOff>136525</xdr:colOff>
      <xdr:row>29</xdr:row>
      <xdr:rowOff>118364</xdr:rowOff>
    </xdr:to>
    <xdr:cxnSp macro="">
      <xdr:nvCxnSpPr>
        <xdr:cNvPr id="84" name="直線コネクタ 83">
          <a:extLst>
            <a:ext uri="{FF2B5EF4-FFF2-40B4-BE49-F238E27FC236}">
              <a16:creationId xmlns:a16="http://schemas.microsoft.com/office/drawing/2014/main" id="{E9A64688-A504-4BD9-ADA8-D660E3F3C09C}"/>
            </a:ext>
          </a:extLst>
        </xdr:cNvPr>
        <xdr:cNvCxnSpPr/>
      </xdr:nvCxnSpPr>
      <xdr:spPr>
        <a:xfrm>
          <a:off x="3289300" y="583603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85" name="楕円 84">
          <a:extLst>
            <a:ext uri="{FF2B5EF4-FFF2-40B4-BE49-F238E27FC236}">
              <a16:creationId xmlns:a16="http://schemas.microsoft.com/office/drawing/2014/main" id="{43B7FF9F-8C9C-4247-B904-069D4411BAEA}"/>
            </a:ext>
          </a:extLst>
        </xdr:cNvPr>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92456</xdr:rowOff>
    </xdr:to>
    <xdr:cxnSp macro="">
      <xdr:nvCxnSpPr>
        <xdr:cNvPr id="86" name="直線コネクタ 85">
          <a:extLst>
            <a:ext uri="{FF2B5EF4-FFF2-40B4-BE49-F238E27FC236}">
              <a16:creationId xmlns:a16="http://schemas.microsoft.com/office/drawing/2014/main" id="{B3F88E21-30C8-4CA1-B7CA-70B10A2EF1AA}"/>
            </a:ext>
          </a:extLst>
        </xdr:cNvPr>
        <xdr:cNvCxnSpPr/>
      </xdr:nvCxnSpPr>
      <xdr:spPr>
        <a:xfrm>
          <a:off x="2527300" y="580580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7" name="n_1aveValue有形固定資産減価償却率">
          <a:extLst>
            <a:ext uri="{FF2B5EF4-FFF2-40B4-BE49-F238E27FC236}">
              <a16:creationId xmlns:a16="http://schemas.microsoft.com/office/drawing/2014/main" id="{D1202F70-EB94-4E71-86B7-3F84565282E8}"/>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8" name="n_2aveValue有形固定資産減価償却率">
          <a:extLst>
            <a:ext uri="{FF2B5EF4-FFF2-40B4-BE49-F238E27FC236}">
              <a16:creationId xmlns:a16="http://schemas.microsoft.com/office/drawing/2014/main" id="{AE746081-7EFC-4965-8421-98C251954C01}"/>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9" name="n_3aveValue有形固定資産減価償却率">
          <a:extLst>
            <a:ext uri="{FF2B5EF4-FFF2-40B4-BE49-F238E27FC236}">
              <a16:creationId xmlns:a16="http://schemas.microsoft.com/office/drawing/2014/main" id="{D00A1B58-330C-4DCD-B835-B6AA41B8B7E6}"/>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a:extLst>
            <a:ext uri="{FF2B5EF4-FFF2-40B4-BE49-F238E27FC236}">
              <a16:creationId xmlns:a16="http://schemas.microsoft.com/office/drawing/2014/main" id="{D8A8EB41-A8BD-454D-B98F-25134257DC8B}"/>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160291</xdr:rowOff>
    </xdr:from>
    <xdr:ext cx="405111" cy="259045"/>
    <xdr:sp macro="" textlink="">
      <xdr:nvSpPr>
        <xdr:cNvPr id="91" name="n_1mainValue有形固定資産減価償却率">
          <a:extLst>
            <a:ext uri="{FF2B5EF4-FFF2-40B4-BE49-F238E27FC236}">
              <a16:creationId xmlns:a16="http://schemas.microsoft.com/office/drawing/2014/main" id="{B27E5F46-F85E-4B7A-89C6-E600A652B9FC}"/>
            </a:ext>
          </a:extLst>
        </xdr:cNvPr>
        <xdr:cNvSpPr txBox="1"/>
      </xdr:nvSpPr>
      <xdr:spPr>
        <a:xfrm>
          <a:off x="3836044" y="59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134383</xdr:rowOff>
    </xdr:from>
    <xdr:ext cx="405111" cy="259045"/>
    <xdr:sp macro="" textlink="">
      <xdr:nvSpPr>
        <xdr:cNvPr id="92" name="n_2mainValue有形固定資産減価償却率">
          <a:extLst>
            <a:ext uri="{FF2B5EF4-FFF2-40B4-BE49-F238E27FC236}">
              <a16:creationId xmlns:a16="http://schemas.microsoft.com/office/drawing/2014/main" id="{03B5FEB0-FDF4-4CC9-BA11-BD9A5DFFA6BD}"/>
            </a:ext>
          </a:extLst>
        </xdr:cNvPr>
        <xdr:cNvSpPr txBox="1"/>
      </xdr:nvSpPr>
      <xdr:spPr>
        <a:xfrm>
          <a:off x="3086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104157</xdr:rowOff>
    </xdr:from>
    <xdr:ext cx="405111" cy="259045"/>
    <xdr:sp macro="" textlink="">
      <xdr:nvSpPr>
        <xdr:cNvPr id="93" name="n_3mainValue有形固定資産減価償却率">
          <a:extLst>
            <a:ext uri="{FF2B5EF4-FFF2-40B4-BE49-F238E27FC236}">
              <a16:creationId xmlns:a16="http://schemas.microsoft.com/office/drawing/2014/main" id="{5E5410DC-87D9-4B76-A483-FA8906C7912C}"/>
            </a:ext>
          </a:extLst>
        </xdr:cNvPr>
        <xdr:cNvSpPr txBox="1"/>
      </xdr:nvSpPr>
      <xdr:spPr>
        <a:xfrm>
          <a:off x="23247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852EDA3D-3BD2-492B-AC7C-B5E588B680B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39D26FCE-E497-438B-A9DF-C3552F5025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F28FE9F0-5DA7-4705-B9AD-A374DD470B0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24335579-7995-4C9E-BD4D-5C8DE876D58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BAC51DD9-7F61-4284-86E5-1B6C9DCEB7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D03E229B-9FB2-499B-884D-8FBE65FFA7A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C5478FD4-1CE3-4EF6-B017-47E05BFA067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DCEEB850-F396-48DC-B17E-F2A1D8DECB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1CD2CE9-EA84-42AC-9B11-8F398569A8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28D3BCD9-8039-4580-B00D-24D1E57043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97A5626C-8FA7-4D96-B7AC-EAF1E4A471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64D1E05A-0FDC-47D3-9A1A-D75404F9FFE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F79E507F-C020-4E44-BCB4-ABEFB70081E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人口急増時のインフラ等施設整備に投資した地方債の償還完了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社会福祉基金やふるさと応援基金など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将来負担額が減少し、充当可能財源が増加傾向にあるものの、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高い水準にあ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るため、債務償還比率も類似団体と比較し、高くなっている。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償還額以上の新規借入抑制の方針のもと、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残高の抑制を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図るとともに、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定員適正化計画に基づき、適切な定員管理を行い人件費の抑制に努める。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E903718C-B7DB-410D-819B-A58A045EC0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CACD73AB-49F6-44FD-9FC0-441871A8A15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4BCE1DDA-0C93-435C-810A-C8A38DFAF46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7796F383-EDF9-4A34-89AA-08C232D78B6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CA705916-B793-4779-BA53-77396C0C5EF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802FE52A-B178-4CA6-810E-0D26E34B301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a:extLst>
            <a:ext uri="{FF2B5EF4-FFF2-40B4-BE49-F238E27FC236}">
              <a16:creationId xmlns:a16="http://schemas.microsoft.com/office/drawing/2014/main" id="{0C379BDC-E3AB-4F2E-AE87-D7941EB21228}"/>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2DE40CA1-CF69-43BA-85B4-6591E621D26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a:extLst>
            <a:ext uri="{FF2B5EF4-FFF2-40B4-BE49-F238E27FC236}">
              <a16:creationId xmlns:a16="http://schemas.microsoft.com/office/drawing/2014/main" id="{6276C571-52B1-4057-90AA-41AA89743D6F}"/>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700B581C-FE3D-47E5-89C5-3B145AC3F7E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3A6DD2F4-071F-469A-9BD7-9F676C3070F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61298AE5-8A96-44B4-996F-E74A25DCEC7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BE43AD4F-FE7E-4FB3-AADB-B12E8E2FD02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1539DE17-CCB5-447C-814C-6BCA7F4698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BC8A611C-6FE1-4590-AB88-1ABDFB0784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a:extLst>
            <a:ext uri="{FF2B5EF4-FFF2-40B4-BE49-F238E27FC236}">
              <a16:creationId xmlns:a16="http://schemas.microsoft.com/office/drawing/2014/main" id="{A6335ABA-3AD0-4769-8290-DED06252233E}"/>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a:extLst>
            <a:ext uri="{FF2B5EF4-FFF2-40B4-BE49-F238E27FC236}">
              <a16:creationId xmlns:a16="http://schemas.microsoft.com/office/drawing/2014/main" id="{C0FF81AA-3434-4859-82FE-905837ED4075}"/>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a:extLst>
            <a:ext uri="{FF2B5EF4-FFF2-40B4-BE49-F238E27FC236}">
              <a16:creationId xmlns:a16="http://schemas.microsoft.com/office/drawing/2014/main" id="{A301F2B8-85FC-4B74-80FC-BDDFCFA4C022}"/>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E48FFA42-B787-4614-AB9C-F2F77D791C3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12E3654E-C11F-4975-876E-EF20423E01D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7" name="債務償還比率平均値テキスト">
          <a:extLst>
            <a:ext uri="{FF2B5EF4-FFF2-40B4-BE49-F238E27FC236}">
              <a16:creationId xmlns:a16="http://schemas.microsoft.com/office/drawing/2014/main" id="{4A67F630-40F6-4A45-BF81-38EAD6676194}"/>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a:extLst>
            <a:ext uri="{FF2B5EF4-FFF2-40B4-BE49-F238E27FC236}">
              <a16:creationId xmlns:a16="http://schemas.microsoft.com/office/drawing/2014/main" id="{4A1D11BA-C4B0-4D56-B47E-7FBF291BEADA}"/>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a:extLst>
            <a:ext uri="{FF2B5EF4-FFF2-40B4-BE49-F238E27FC236}">
              <a16:creationId xmlns:a16="http://schemas.microsoft.com/office/drawing/2014/main" id="{72C2FA2A-2251-409F-8916-3B334402838F}"/>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a:extLst>
            <a:ext uri="{FF2B5EF4-FFF2-40B4-BE49-F238E27FC236}">
              <a16:creationId xmlns:a16="http://schemas.microsoft.com/office/drawing/2014/main" id="{A03C7AD8-F4BD-4ECB-946C-B23A5F2E7C52}"/>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a:extLst>
            <a:ext uri="{FF2B5EF4-FFF2-40B4-BE49-F238E27FC236}">
              <a16:creationId xmlns:a16="http://schemas.microsoft.com/office/drawing/2014/main" id="{AF6D22B8-D195-4C28-A9BA-5012AB19DEE5}"/>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a:extLst>
            <a:ext uri="{FF2B5EF4-FFF2-40B4-BE49-F238E27FC236}">
              <a16:creationId xmlns:a16="http://schemas.microsoft.com/office/drawing/2014/main" id="{BC20D842-03D8-4F71-91AB-6289A964C245}"/>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7DD4834-7B0D-4767-B1D2-FEBD9BEEAB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5DE43DC-44BC-46C7-BD13-92EEB6B3C1B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E6703BA-2C4C-4580-9088-4FF893B55CF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876F04E-9AD9-4BC7-937E-A429B61B4F1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26D30A3-83A5-4038-8964-31AE9435AF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88722</xdr:rowOff>
    </xdr:from>
    <xdr:to>
      <xdr:col>76</xdr:col>
      <xdr:colOff>73025</xdr:colOff>
      <xdr:row>30</xdr:row>
      <xdr:rowOff>18872</xdr:rowOff>
    </xdr:to>
    <xdr:sp macro="" textlink="">
      <xdr:nvSpPr>
        <xdr:cNvPr id="138" name="楕円 137">
          <a:extLst>
            <a:ext uri="{FF2B5EF4-FFF2-40B4-BE49-F238E27FC236}">
              <a16:creationId xmlns:a16="http://schemas.microsoft.com/office/drawing/2014/main" id="{9D86AA43-5B92-4B14-96D3-D67ABFD00742}"/>
            </a:ext>
          </a:extLst>
        </xdr:cNvPr>
        <xdr:cNvSpPr/>
      </xdr:nvSpPr>
      <xdr:spPr>
        <a:xfrm>
          <a:off x="14744700" y="58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67149</xdr:rowOff>
    </xdr:from>
    <xdr:ext cx="469744" cy="259045"/>
    <xdr:sp macro="" textlink="">
      <xdr:nvSpPr>
        <xdr:cNvPr id="139" name="債務償還比率該当値テキスト">
          <a:extLst>
            <a:ext uri="{FF2B5EF4-FFF2-40B4-BE49-F238E27FC236}">
              <a16:creationId xmlns:a16="http://schemas.microsoft.com/office/drawing/2014/main" id="{102FAEF4-C1A2-4779-B406-E449495FAB79}"/>
            </a:ext>
          </a:extLst>
        </xdr:cNvPr>
        <xdr:cNvSpPr txBox="1"/>
      </xdr:nvSpPr>
      <xdr:spPr>
        <a:xfrm>
          <a:off x="14846300" y="5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40217</xdr:rowOff>
    </xdr:from>
    <xdr:to>
      <xdr:col>72</xdr:col>
      <xdr:colOff>123825</xdr:colOff>
      <xdr:row>29</xdr:row>
      <xdr:rowOff>141817</xdr:rowOff>
    </xdr:to>
    <xdr:sp macro="" textlink="">
      <xdr:nvSpPr>
        <xdr:cNvPr id="140" name="楕円 139">
          <a:extLst>
            <a:ext uri="{FF2B5EF4-FFF2-40B4-BE49-F238E27FC236}">
              <a16:creationId xmlns:a16="http://schemas.microsoft.com/office/drawing/2014/main" id="{5EE1C2A5-3B6A-4BA3-A8C3-86971F1A7E12}"/>
            </a:ext>
          </a:extLst>
        </xdr:cNvPr>
        <xdr:cNvSpPr/>
      </xdr:nvSpPr>
      <xdr:spPr>
        <a:xfrm>
          <a:off x="14033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91017</xdr:rowOff>
    </xdr:from>
    <xdr:to>
      <xdr:col>76</xdr:col>
      <xdr:colOff>22225</xdr:colOff>
      <xdr:row>29</xdr:row>
      <xdr:rowOff>139522</xdr:rowOff>
    </xdr:to>
    <xdr:cxnSp macro="">
      <xdr:nvCxnSpPr>
        <xdr:cNvPr id="141" name="直線コネクタ 140">
          <a:extLst>
            <a:ext uri="{FF2B5EF4-FFF2-40B4-BE49-F238E27FC236}">
              <a16:creationId xmlns:a16="http://schemas.microsoft.com/office/drawing/2014/main" id="{8A50CAE8-AE16-4406-996C-18320C9AD842}"/>
            </a:ext>
          </a:extLst>
        </xdr:cNvPr>
        <xdr:cNvCxnSpPr/>
      </xdr:nvCxnSpPr>
      <xdr:spPr>
        <a:xfrm>
          <a:off x="14084300" y="5834592"/>
          <a:ext cx="711200" cy="4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46262</xdr:rowOff>
    </xdr:from>
    <xdr:to>
      <xdr:col>68</xdr:col>
      <xdr:colOff>123825</xdr:colOff>
      <xdr:row>29</xdr:row>
      <xdr:rowOff>147862</xdr:rowOff>
    </xdr:to>
    <xdr:sp macro="" textlink="">
      <xdr:nvSpPr>
        <xdr:cNvPr id="142" name="楕円 141">
          <a:extLst>
            <a:ext uri="{FF2B5EF4-FFF2-40B4-BE49-F238E27FC236}">
              <a16:creationId xmlns:a16="http://schemas.microsoft.com/office/drawing/2014/main" id="{165BA63C-15B8-4A28-8AFC-A5CE9D7CCC54}"/>
            </a:ext>
          </a:extLst>
        </xdr:cNvPr>
        <xdr:cNvSpPr/>
      </xdr:nvSpPr>
      <xdr:spPr>
        <a:xfrm>
          <a:off x="13271500" y="57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91017</xdr:rowOff>
    </xdr:from>
    <xdr:to>
      <xdr:col>72</xdr:col>
      <xdr:colOff>73025</xdr:colOff>
      <xdr:row>29</xdr:row>
      <xdr:rowOff>97062</xdr:rowOff>
    </xdr:to>
    <xdr:cxnSp macro="">
      <xdr:nvCxnSpPr>
        <xdr:cNvPr id="143" name="直線コネクタ 142">
          <a:extLst>
            <a:ext uri="{FF2B5EF4-FFF2-40B4-BE49-F238E27FC236}">
              <a16:creationId xmlns:a16="http://schemas.microsoft.com/office/drawing/2014/main" id="{F9DBBE9D-192C-4935-BE4E-5112D4F158D8}"/>
            </a:ext>
          </a:extLst>
        </xdr:cNvPr>
        <xdr:cNvCxnSpPr/>
      </xdr:nvCxnSpPr>
      <xdr:spPr>
        <a:xfrm flipV="1">
          <a:off x="13322300" y="5834592"/>
          <a:ext cx="762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51588</xdr:rowOff>
    </xdr:from>
    <xdr:to>
      <xdr:col>64</xdr:col>
      <xdr:colOff>123825</xdr:colOff>
      <xdr:row>29</xdr:row>
      <xdr:rowOff>153188</xdr:rowOff>
    </xdr:to>
    <xdr:sp macro="" textlink="">
      <xdr:nvSpPr>
        <xdr:cNvPr id="144" name="楕円 143">
          <a:extLst>
            <a:ext uri="{FF2B5EF4-FFF2-40B4-BE49-F238E27FC236}">
              <a16:creationId xmlns:a16="http://schemas.microsoft.com/office/drawing/2014/main" id="{2F3BC970-93C0-4E98-B1D0-2287C3E5A32C}"/>
            </a:ext>
          </a:extLst>
        </xdr:cNvPr>
        <xdr:cNvSpPr/>
      </xdr:nvSpPr>
      <xdr:spPr>
        <a:xfrm>
          <a:off x="12509500" y="579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97062</xdr:rowOff>
    </xdr:from>
    <xdr:to>
      <xdr:col>68</xdr:col>
      <xdr:colOff>73025</xdr:colOff>
      <xdr:row>29</xdr:row>
      <xdr:rowOff>102388</xdr:rowOff>
    </xdr:to>
    <xdr:cxnSp macro="">
      <xdr:nvCxnSpPr>
        <xdr:cNvPr id="145" name="直線コネクタ 144">
          <a:extLst>
            <a:ext uri="{FF2B5EF4-FFF2-40B4-BE49-F238E27FC236}">
              <a16:creationId xmlns:a16="http://schemas.microsoft.com/office/drawing/2014/main" id="{6D78DC08-C9CE-4D39-AC9B-DC438588673B}"/>
            </a:ext>
          </a:extLst>
        </xdr:cNvPr>
        <xdr:cNvCxnSpPr/>
      </xdr:nvCxnSpPr>
      <xdr:spPr>
        <a:xfrm flipV="1">
          <a:off x="12560300" y="5840637"/>
          <a:ext cx="762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60079</xdr:rowOff>
    </xdr:from>
    <xdr:to>
      <xdr:col>60</xdr:col>
      <xdr:colOff>123825</xdr:colOff>
      <xdr:row>29</xdr:row>
      <xdr:rowOff>161679</xdr:rowOff>
    </xdr:to>
    <xdr:sp macro="" textlink="">
      <xdr:nvSpPr>
        <xdr:cNvPr id="146" name="楕円 145">
          <a:extLst>
            <a:ext uri="{FF2B5EF4-FFF2-40B4-BE49-F238E27FC236}">
              <a16:creationId xmlns:a16="http://schemas.microsoft.com/office/drawing/2014/main" id="{BCD8FA12-E1B0-4BFD-BD73-05403C09CAB0}"/>
            </a:ext>
          </a:extLst>
        </xdr:cNvPr>
        <xdr:cNvSpPr/>
      </xdr:nvSpPr>
      <xdr:spPr>
        <a:xfrm>
          <a:off x="11747500" y="58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102388</xdr:rowOff>
    </xdr:from>
    <xdr:to>
      <xdr:col>64</xdr:col>
      <xdr:colOff>73025</xdr:colOff>
      <xdr:row>29</xdr:row>
      <xdr:rowOff>110879</xdr:rowOff>
    </xdr:to>
    <xdr:cxnSp macro="">
      <xdr:nvCxnSpPr>
        <xdr:cNvPr id="147" name="直線コネクタ 146">
          <a:extLst>
            <a:ext uri="{FF2B5EF4-FFF2-40B4-BE49-F238E27FC236}">
              <a16:creationId xmlns:a16="http://schemas.microsoft.com/office/drawing/2014/main" id="{688E942C-B7AF-45F3-8F19-FE70C83AAD5B}"/>
            </a:ext>
          </a:extLst>
        </xdr:cNvPr>
        <xdr:cNvCxnSpPr/>
      </xdr:nvCxnSpPr>
      <xdr:spPr>
        <a:xfrm flipV="1">
          <a:off x="11798300" y="5845963"/>
          <a:ext cx="762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8" name="n_1aveValue債務償還比率">
          <a:extLst>
            <a:ext uri="{FF2B5EF4-FFF2-40B4-BE49-F238E27FC236}">
              <a16:creationId xmlns:a16="http://schemas.microsoft.com/office/drawing/2014/main" id="{AEA5E8D6-CB84-42A4-8136-9E4B0DCD4CE9}"/>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49" name="n_2aveValue債務償還比率">
          <a:extLst>
            <a:ext uri="{FF2B5EF4-FFF2-40B4-BE49-F238E27FC236}">
              <a16:creationId xmlns:a16="http://schemas.microsoft.com/office/drawing/2014/main" id="{236B2186-91E6-4352-8853-13F44ECD5B4D}"/>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0" name="n_3aveValue債務償還比率">
          <a:extLst>
            <a:ext uri="{FF2B5EF4-FFF2-40B4-BE49-F238E27FC236}">
              <a16:creationId xmlns:a16="http://schemas.microsoft.com/office/drawing/2014/main" id="{E89C6561-EEFC-4DB9-9240-2E0B9EB5A43A}"/>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1" name="n_4aveValue債務償還比率">
          <a:extLst>
            <a:ext uri="{FF2B5EF4-FFF2-40B4-BE49-F238E27FC236}">
              <a16:creationId xmlns:a16="http://schemas.microsoft.com/office/drawing/2014/main" id="{449470D5-AA85-43B2-B0D5-2786E4108DBF}"/>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132944</xdr:rowOff>
    </xdr:from>
    <xdr:ext cx="469744" cy="259045"/>
    <xdr:sp macro="" textlink="">
      <xdr:nvSpPr>
        <xdr:cNvPr id="152" name="n_1mainValue債務償還比率">
          <a:extLst>
            <a:ext uri="{FF2B5EF4-FFF2-40B4-BE49-F238E27FC236}">
              <a16:creationId xmlns:a16="http://schemas.microsoft.com/office/drawing/2014/main" id="{27A13DD0-60B6-4127-9B46-9A5ADAF8AF1C}"/>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138989</xdr:rowOff>
    </xdr:from>
    <xdr:ext cx="469744" cy="259045"/>
    <xdr:sp macro="" textlink="">
      <xdr:nvSpPr>
        <xdr:cNvPr id="153" name="n_2mainValue債務償還比率">
          <a:extLst>
            <a:ext uri="{FF2B5EF4-FFF2-40B4-BE49-F238E27FC236}">
              <a16:creationId xmlns:a16="http://schemas.microsoft.com/office/drawing/2014/main" id="{C2691CC6-A513-48EE-A25D-FFE014F8A23A}"/>
            </a:ext>
          </a:extLst>
        </xdr:cNvPr>
        <xdr:cNvSpPr txBox="1"/>
      </xdr:nvSpPr>
      <xdr:spPr>
        <a:xfrm>
          <a:off x="13087427" y="588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144315</xdr:rowOff>
    </xdr:from>
    <xdr:ext cx="469744" cy="259045"/>
    <xdr:sp macro="" textlink="">
      <xdr:nvSpPr>
        <xdr:cNvPr id="154" name="n_3mainValue債務償還比率">
          <a:extLst>
            <a:ext uri="{FF2B5EF4-FFF2-40B4-BE49-F238E27FC236}">
              <a16:creationId xmlns:a16="http://schemas.microsoft.com/office/drawing/2014/main" id="{E6BC6FDF-CDE0-4C6D-B321-DCD297B4BAA7}"/>
            </a:ext>
          </a:extLst>
        </xdr:cNvPr>
        <xdr:cNvSpPr txBox="1"/>
      </xdr:nvSpPr>
      <xdr:spPr>
        <a:xfrm>
          <a:off x="12325427" y="58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152806</xdr:rowOff>
    </xdr:from>
    <xdr:ext cx="469744" cy="259045"/>
    <xdr:sp macro="" textlink="">
      <xdr:nvSpPr>
        <xdr:cNvPr id="155" name="n_4mainValue債務償還比率">
          <a:extLst>
            <a:ext uri="{FF2B5EF4-FFF2-40B4-BE49-F238E27FC236}">
              <a16:creationId xmlns:a16="http://schemas.microsoft.com/office/drawing/2014/main" id="{5B642723-DC90-4970-8A67-8616AB7F8155}"/>
            </a:ext>
          </a:extLst>
        </xdr:cNvPr>
        <xdr:cNvSpPr txBox="1"/>
      </xdr:nvSpPr>
      <xdr:spPr>
        <a:xfrm>
          <a:off x="11563427" y="589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13F1F00C-298E-4044-959B-061AFA2BCAD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FF1770D4-B521-4C02-9339-FB391926D8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A0683DFC-4344-474C-90BB-4F74600D1F9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D927B451-BEC2-4CE5-8947-4D08A57048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AE119DFD-A66D-4712-B7F5-842FC21850D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D9FF0171-57A0-42FB-8C95-43D39338EE9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F8CE2D-5CB4-4714-B9A0-71526F9512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9BAE1A-53B7-4FED-90BB-F12AD121A1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F7EFAC-2918-41CD-BDF8-4BAB5DA7CE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EA9E75-3804-4F0E-9A93-CF77B786A5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16585E-2EFD-4301-A858-0F8789D29C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BF2640-49BE-470A-80C8-81D316EC24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CB6B6D-4BDD-4BD1-8627-FF0BC90250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0D21B7-0F1F-4CA1-904B-B4613F0DD2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A7A9C4-B4AC-494E-9249-CEE7742FC9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A564C6-DD28-4688-8C07-62F56D0B00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20,489
20,229
32.51
7,415,403
7,170,425
197,125
4,499,007
7,376,311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3F91B4-1A0A-46BA-9ABF-C5A4C7CCEB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0CB955-88E5-413D-AC4B-D9B37A43C4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DEE50F-70D1-4A60-A1B4-38A79055D3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766DD2-3093-4AD1-B36F-903E413D1C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37EA7F-CFBD-4172-B25D-24052AF0572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95D932-684C-4799-B3A1-CD3302F450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49E91A-567C-4EDF-9676-896739EB8D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000609-15C1-4C91-8D67-32DF5826F2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645ABF-071E-4E4C-8EE7-29A8B37416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92C083-BC86-495E-B32D-D9A60EE7B9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F8BA883-B5C6-453D-A5B7-87C478C2EF4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F3ECA3-E2CC-470A-8E85-3FC5B5999A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836407-1F54-455D-9096-F929CADF7E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F37203-4679-454E-BA8D-E7EE5BFBEF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6686CB-1EE1-4AE6-8C15-0E6A18251A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B522968-A929-4AC0-A18D-8D098CEB65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119DC5-0081-4F80-8188-C1682166EE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6CCA27-856D-4A79-AC99-2591986DB4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067DCB-557B-4E95-BB9A-0063574C58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47F41E-3E1B-4421-8997-F4D121BE0EE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D95FE5-E30C-44A4-A3B6-DB268465C7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30FA4F-8808-4C8A-A869-C3B5E630CB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674990-905E-4A85-8429-6A34D6D152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DB2AD2-2956-4DAD-8396-945389A321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F40C83-BB14-4114-BBF0-769B585FA8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65533F-02DA-41A7-9D2A-E1F836704E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BC9991-FEAF-41E8-9321-B22DA943B6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77F8DC-CF97-486E-8FF1-8BC80A311B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A74BD4-FD08-406C-B04B-9BC96F6B384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C364AF-BC6E-4889-9901-8F5BC834A4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7586BE6-F1AD-4BF4-8032-B3090A5628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E32ED9-427B-493F-95DE-BE50D81BA2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8BB5FE6-7CB0-40BE-AA07-BFCC6FBB166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7CA4A4F-E457-4E70-AC26-8456D9598BD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810D5F3-2E4D-4AE2-8B7A-3BE46966FC8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2D602AD-957B-4A6A-85C7-0124645CD94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F79F3AE-B120-4B29-8303-1CE81013516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31C6ADA-64E4-48D5-8E93-17595F14500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70C3BE1-A43B-4D90-BB40-0ACCD27B63E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FEECB26-7F12-4AA7-B130-5C4DD0D29FB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6FEFBEB-A3CE-44B9-983F-C5BAFF0718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FCA27A2-78BC-419C-B2C8-AEC35FFE845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E5ECFF9-8896-4E9A-B3D6-435A192531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9CD49D6-CCDC-4872-BA91-03C43D7E99F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5595D14-55DE-4939-9C50-080D242D93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723F28AA-A7D3-45B6-A2C5-E32433C0A17C}"/>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B9F4897A-8004-436B-9ECB-B40FDBA26E35}"/>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CA543924-5D60-4154-9AA4-962A87A6DA9F}"/>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6587EA7B-DA8E-401A-921E-E69EE0B6F56D}"/>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9E340CD3-18AB-4396-B2DE-4949906F7C3D}"/>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F8D49F5C-9164-4604-B781-345274B6E0C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7396EDBA-6118-452D-974C-071725AFB323}"/>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B8BAA18-636F-4A30-A3B3-FBECBC5CD409}"/>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57840BFE-8AC0-45D6-B38F-B541A6AEE56C}"/>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29DBA307-5EFB-4BC5-B51E-D13F6D80B29A}"/>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3F3D348D-3122-4C5B-98E7-365E7BF5CCD7}"/>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673C92D-24DD-4979-B673-CCACD503815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B3D7EE-EBD5-40F8-87E3-E8782FE371D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A757AC-C80F-4A97-9244-8EA0389C8B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B2F88FD-E33A-4C59-952E-BBA9AC1061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96C690-71DA-48BA-B641-4CD22C2200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3" name="楕円 72">
          <a:extLst>
            <a:ext uri="{FF2B5EF4-FFF2-40B4-BE49-F238E27FC236}">
              <a16:creationId xmlns:a16="http://schemas.microsoft.com/office/drawing/2014/main" id="{75CE73C9-78AE-4E39-808C-179B9E135F3F}"/>
            </a:ext>
          </a:extLst>
        </xdr:cNvPr>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4" name="【道路】&#10;有形固定資産減価償却率該当値テキスト">
          <a:extLst>
            <a:ext uri="{FF2B5EF4-FFF2-40B4-BE49-F238E27FC236}">
              <a16:creationId xmlns:a16="http://schemas.microsoft.com/office/drawing/2014/main" id="{7E065D2C-B8BA-4CEF-AB0D-2D5C4A6A7726}"/>
            </a:ext>
          </a:extLst>
        </xdr:cNvPr>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75" name="楕円 74">
          <a:extLst>
            <a:ext uri="{FF2B5EF4-FFF2-40B4-BE49-F238E27FC236}">
              <a16:creationId xmlns:a16="http://schemas.microsoft.com/office/drawing/2014/main" id="{DA9CF979-CB0E-4918-A49E-23A5DBF00FC8}"/>
            </a:ext>
          </a:extLst>
        </xdr:cNvPr>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66675</xdr:rowOff>
    </xdr:to>
    <xdr:cxnSp macro="">
      <xdr:nvCxnSpPr>
        <xdr:cNvPr id="76" name="直線コネクタ 75">
          <a:extLst>
            <a:ext uri="{FF2B5EF4-FFF2-40B4-BE49-F238E27FC236}">
              <a16:creationId xmlns:a16="http://schemas.microsoft.com/office/drawing/2014/main" id="{94AC47F6-191E-434F-ABA9-9B4EB4BE59CB}"/>
            </a:ext>
          </a:extLst>
        </xdr:cNvPr>
        <xdr:cNvCxnSpPr/>
      </xdr:nvCxnSpPr>
      <xdr:spPr>
        <a:xfrm>
          <a:off x="3797300" y="63455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52070</xdr:rowOff>
    </xdr:from>
    <xdr:to>
      <xdr:col>15</xdr:col>
      <xdr:colOff>101600</xdr:colOff>
      <xdr:row>36</xdr:row>
      <xdr:rowOff>153670</xdr:rowOff>
    </xdr:to>
    <xdr:sp macro="" textlink="">
      <xdr:nvSpPr>
        <xdr:cNvPr id="77" name="楕円 76">
          <a:extLst>
            <a:ext uri="{FF2B5EF4-FFF2-40B4-BE49-F238E27FC236}">
              <a16:creationId xmlns:a16="http://schemas.microsoft.com/office/drawing/2014/main" id="{2209CD62-6522-487E-AC85-BF8E49B165F9}"/>
            </a:ext>
          </a:extLst>
        </xdr:cNvPr>
        <xdr:cNvSpPr/>
      </xdr:nvSpPr>
      <xdr:spPr>
        <a:xfrm>
          <a:off x="2857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37</xdr:row>
      <xdr:rowOff>1905</xdr:rowOff>
    </xdr:to>
    <xdr:cxnSp macro="">
      <xdr:nvCxnSpPr>
        <xdr:cNvPr id="78" name="直線コネクタ 77">
          <a:extLst>
            <a:ext uri="{FF2B5EF4-FFF2-40B4-BE49-F238E27FC236}">
              <a16:creationId xmlns:a16="http://schemas.microsoft.com/office/drawing/2014/main" id="{C9A68624-1DB0-4D4E-8F03-64640FEC0AF3}"/>
            </a:ext>
          </a:extLst>
        </xdr:cNvPr>
        <xdr:cNvCxnSpPr/>
      </xdr:nvCxnSpPr>
      <xdr:spPr>
        <a:xfrm>
          <a:off x="2908300" y="62750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9" name="楕円 78">
          <a:extLst>
            <a:ext uri="{FF2B5EF4-FFF2-40B4-BE49-F238E27FC236}">
              <a16:creationId xmlns:a16="http://schemas.microsoft.com/office/drawing/2014/main" id="{5259166D-23A1-4BD8-8E02-D954603ECF1C}"/>
            </a:ext>
          </a:extLst>
        </xdr:cNvPr>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36</xdr:row>
      <xdr:rowOff>102870</xdr:rowOff>
    </xdr:to>
    <xdr:cxnSp macro="">
      <xdr:nvCxnSpPr>
        <xdr:cNvPr id="80" name="直線コネクタ 79">
          <a:extLst>
            <a:ext uri="{FF2B5EF4-FFF2-40B4-BE49-F238E27FC236}">
              <a16:creationId xmlns:a16="http://schemas.microsoft.com/office/drawing/2014/main" id="{C3F0CCE0-D3F1-477D-9EB2-3BB67BFA746B}"/>
            </a:ext>
          </a:extLst>
        </xdr:cNvPr>
        <xdr:cNvCxnSpPr/>
      </xdr:nvCxnSpPr>
      <xdr:spPr>
        <a:xfrm>
          <a:off x="2019300" y="61341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id="{19DEDB66-C19D-4AE7-9B19-AD623EDDFA33}"/>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a:extLst>
            <a:ext uri="{FF2B5EF4-FFF2-40B4-BE49-F238E27FC236}">
              <a16:creationId xmlns:a16="http://schemas.microsoft.com/office/drawing/2014/main" id="{6F84EA62-0C42-44DE-B7E9-92B507541923}"/>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a:extLst>
            <a:ext uri="{FF2B5EF4-FFF2-40B4-BE49-F238E27FC236}">
              <a16:creationId xmlns:a16="http://schemas.microsoft.com/office/drawing/2014/main" id="{EB85FAE1-708D-47A2-AB48-C04C6564CA93}"/>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a:extLst>
            <a:ext uri="{FF2B5EF4-FFF2-40B4-BE49-F238E27FC236}">
              <a16:creationId xmlns:a16="http://schemas.microsoft.com/office/drawing/2014/main" id="{8AF58DCA-A77A-44F8-AC6B-9566174C565C}"/>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69232</xdr:rowOff>
    </xdr:from>
    <xdr:ext cx="405111" cy="259045"/>
    <xdr:sp macro="" textlink="">
      <xdr:nvSpPr>
        <xdr:cNvPr id="85" name="n_1mainValue【道路】&#10;有形固定資産減価償却率">
          <a:extLst>
            <a:ext uri="{FF2B5EF4-FFF2-40B4-BE49-F238E27FC236}">
              <a16:creationId xmlns:a16="http://schemas.microsoft.com/office/drawing/2014/main" id="{91059037-0DA6-4110-A385-316695FDA12E}"/>
            </a:ext>
          </a:extLst>
        </xdr:cNvPr>
        <xdr:cNvSpPr txBox="1"/>
      </xdr:nvSpPr>
      <xdr:spPr>
        <a:xfrm>
          <a:off x="3582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170197</xdr:rowOff>
    </xdr:from>
    <xdr:ext cx="405111" cy="259045"/>
    <xdr:sp macro="" textlink="">
      <xdr:nvSpPr>
        <xdr:cNvPr id="86" name="n_2mainValue【道路】&#10;有形固定資産減価償却率">
          <a:extLst>
            <a:ext uri="{FF2B5EF4-FFF2-40B4-BE49-F238E27FC236}">
              <a16:creationId xmlns:a16="http://schemas.microsoft.com/office/drawing/2014/main" id="{22DEB4AD-774B-463F-BBA1-FD961ED2CB62}"/>
            </a:ext>
          </a:extLst>
        </xdr:cNvPr>
        <xdr:cNvSpPr txBox="1"/>
      </xdr:nvSpPr>
      <xdr:spPr>
        <a:xfrm>
          <a:off x="2705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7" name="n_3mainValue【道路】&#10;有形固定資産減価償却率">
          <a:extLst>
            <a:ext uri="{FF2B5EF4-FFF2-40B4-BE49-F238E27FC236}">
              <a16:creationId xmlns:a16="http://schemas.microsoft.com/office/drawing/2014/main" id="{B364AF60-9848-4744-A514-A90042B6E5B2}"/>
            </a:ext>
          </a:extLst>
        </xdr:cNvPr>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697FC15A-3502-4DFB-AA09-6DC0BD6FB8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B33F2D6-ACF5-4E41-936E-88D8EB438A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FF4D921-C403-4D3F-8063-14C36CA25E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D1B74DD-BBB5-4CEF-BB4B-1CCEBDAE15B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71C60B4E-D632-4190-A629-C794C1BA91B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9169AE8C-1B18-4945-A161-FB99777264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804D749E-1F1C-45A6-A850-D1E60F57D5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980AA54E-A316-4617-B996-D0F2528E57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E942C9CB-0950-4758-9866-924B204B72F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DD664B2D-8963-477D-9C72-0A12DA8B678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CB5B8543-2729-43E7-9549-260DFEA6740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667B4797-92E9-4AA4-8DE7-8862BA5E691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6A587A61-7D9B-4391-B83D-AF6B542E0D3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421E6BF8-2EFB-42D6-9991-86C8DD392D0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3C9597E5-DD8D-4466-9EAE-AACC709A31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7340C22F-1A26-45CC-B68C-BA766FF5CB4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E10AD5CE-59BB-43F3-9461-D0768742FD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2166755D-1FE9-48BA-96D1-C0DC77F6ABE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562D2F4E-020D-42B0-8DAD-2BC666DFC7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5F1AC187-4175-4C5F-AA5A-26CD7B80E8B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3EAF11A1-EDAF-4338-A11C-4BA450F50E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59245CA8-6D2B-4CDD-96F7-5F967B627AE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1D44A10-02AF-4205-97F0-C3E07DED19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B8B07C11-A4F1-4D3E-AD57-4FCA5892E414}"/>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2DABDC26-AA6F-4381-BD99-815828820D3C}"/>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6ACFBD55-7F5B-4BEE-8334-C966364833E2}"/>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184E2850-659E-4B0D-81E7-1162DE78E38F}"/>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2074BEAB-EF15-42B0-A52E-5E1E46C4C751}"/>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a:extLst>
            <a:ext uri="{FF2B5EF4-FFF2-40B4-BE49-F238E27FC236}">
              <a16:creationId xmlns:a16="http://schemas.microsoft.com/office/drawing/2014/main" id="{6E32D1DC-E800-4E92-9746-0DAF984FA16B}"/>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E995B4A3-E472-4B3B-A965-1E702E2E20F8}"/>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25902A64-7A53-4005-BC83-01F196FE8799}"/>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1F7306FC-6B3C-4F17-B4F4-413041FC1CA9}"/>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0E7574E0-0C2A-4ED8-BD2B-D8AC79C28BCD}"/>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a:extLst>
            <a:ext uri="{FF2B5EF4-FFF2-40B4-BE49-F238E27FC236}">
              <a16:creationId xmlns:a16="http://schemas.microsoft.com/office/drawing/2014/main" id="{D3279E61-7053-4C2A-B0AC-A176EDD16DD2}"/>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D061231-850C-4E1F-8029-14E2136DCC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0B3A5CC-43B7-4F2C-8BEA-C8ED36D8E5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2FEFAC6-8CC0-4C97-8A82-252E130F65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02FCC0-51D5-4FBB-8A64-6E05E1CCA1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DD3A2E-7BC0-45B8-BE7C-704A59FA52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6083</xdr:rowOff>
    </xdr:from>
    <xdr:to>
      <xdr:col>55</xdr:col>
      <xdr:colOff>50800</xdr:colOff>
      <xdr:row>38</xdr:row>
      <xdr:rowOff>107683</xdr:rowOff>
    </xdr:to>
    <xdr:sp macro="" textlink="">
      <xdr:nvSpPr>
        <xdr:cNvPr id="127" name="楕円 126">
          <a:extLst>
            <a:ext uri="{FF2B5EF4-FFF2-40B4-BE49-F238E27FC236}">
              <a16:creationId xmlns:a16="http://schemas.microsoft.com/office/drawing/2014/main" id="{4A3C3C95-5086-4585-A953-0D2B7B940534}"/>
            </a:ext>
          </a:extLst>
        </xdr:cNvPr>
        <xdr:cNvSpPr/>
      </xdr:nvSpPr>
      <xdr:spPr>
        <a:xfrm>
          <a:off x="10426700" y="652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28960</xdr:rowOff>
    </xdr:from>
    <xdr:ext cx="534377" cy="259045"/>
    <xdr:sp macro="" textlink="">
      <xdr:nvSpPr>
        <xdr:cNvPr id="128" name="【道路】&#10;一人当たり延長該当値テキスト">
          <a:extLst>
            <a:ext uri="{FF2B5EF4-FFF2-40B4-BE49-F238E27FC236}">
              <a16:creationId xmlns:a16="http://schemas.microsoft.com/office/drawing/2014/main" id="{663626D6-10B0-4934-A5F9-B7D3B96A9F8F}"/>
            </a:ext>
          </a:extLst>
        </xdr:cNvPr>
        <xdr:cNvSpPr txBox="1"/>
      </xdr:nvSpPr>
      <xdr:spPr>
        <a:xfrm>
          <a:off x="10515600" y="63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15380</xdr:rowOff>
    </xdr:from>
    <xdr:to>
      <xdr:col>50</xdr:col>
      <xdr:colOff>165100</xdr:colOff>
      <xdr:row>38</xdr:row>
      <xdr:rowOff>116980</xdr:rowOff>
    </xdr:to>
    <xdr:sp macro="" textlink="">
      <xdr:nvSpPr>
        <xdr:cNvPr id="129" name="楕円 128">
          <a:extLst>
            <a:ext uri="{FF2B5EF4-FFF2-40B4-BE49-F238E27FC236}">
              <a16:creationId xmlns:a16="http://schemas.microsoft.com/office/drawing/2014/main" id="{B67BAF39-0E6B-4DE2-BCA5-F8AD96A17D16}"/>
            </a:ext>
          </a:extLst>
        </xdr:cNvPr>
        <xdr:cNvSpPr/>
      </xdr:nvSpPr>
      <xdr:spPr>
        <a:xfrm>
          <a:off x="9588500" y="65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56883</xdr:rowOff>
    </xdr:from>
    <xdr:to>
      <xdr:col>55</xdr:col>
      <xdr:colOff>0</xdr:colOff>
      <xdr:row>38</xdr:row>
      <xdr:rowOff>66180</xdr:rowOff>
    </xdr:to>
    <xdr:cxnSp macro="">
      <xdr:nvCxnSpPr>
        <xdr:cNvPr id="130" name="直線コネクタ 129">
          <a:extLst>
            <a:ext uri="{FF2B5EF4-FFF2-40B4-BE49-F238E27FC236}">
              <a16:creationId xmlns:a16="http://schemas.microsoft.com/office/drawing/2014/main" id="{A419292A-8EAB-43FB-B768-20556FC4A72C}"/>
            </a:ext>
          </a:extLst>
        </xdr:cNvPr>
        <xdr:cNvCxnSpPr/>
      </xdr:nvCxnSpPr>
      <xdr:spPr>
        <a:xfrm flipV="1">
          <a:off x="9639300" y="6571983"/>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24181</xdr:rowOff>
    </xdr:from>
    <xdr:to>
      <xdr:col>46</xdr:col>
      <xdr:colOff>38100</xdr:colOff>
      <xdr:row>38</xdr:row>
      <xdr:rowOff>125781</xdr:rowOff>
    </xdr:to>
    <xdr:sp macro="" textlink="">
      <xdr:nvSpPr>
        <xdr:cNvPr id="131" name="楕円 130">
          <a:extLst>
            <a:ext uri="{FF2B5EF4-FFF2-40B4-BE49-F238E27FC236}">
              <a16:creationId xmlns:a16="http://schemas.microsoft.com/office/drawing/2014/main" id="{C298EA03-30DF-4FD3-A771-ACDD2081FBA9}"/>
            </a:ext>
          </a:extLst>
        </xdr:cNvPr>
        <xdr:cNvSpPr/>
      </xdr:nvSpPr>
      <xdr:spPr>
        <a:xfrm>
          <a:off x="8699500" y="65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66180</xdr:rowOff>
    </xdr:from>
    <xdr:to>
      <xdr:col>50</xdr:col>
      <xdr:colOff>114300</xdr:colOff>
      <xdr:row>38</xdr:row>
      <xdr:rowOff>74981</xdr:rowOff>
    </xdr:to>
    <xdr:cxnSp macro="">
      <xdr:nvCxnSpPr>
        <xdr:cNvPr id="132" name="直線コネクタ 131">
          <a:extLst>
            <a:ext uri="{FF2B5EF4-FFF2-40B4-BE49-F238E27FC236}">
              <a16:creationId xmlns:a16="http://schemas.microsoft.com/office/drawing/2014/main" id="{7096F6DC-E476-447B-B54C-17DEF84ECCCF}"/>
            </a:ext>
          </a:extLst>
        </xdr:cNvPr>
        <xdr:cNvCxnSpPr/>
      </xdr:nvCxnSpPr>
      <xdr:spPr>
        <a:xfrm flipV="1">
          <a:off x="8750300" y="658128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31229</xdr:rowOff>
    </xdr:from>
    <xdr:to>
      <xdr:col>41</xdr:col>
      <xdr:colOff>101600</xdr:colOff>
      <xdr:row>38</xdr:row>
      <xdr:rowOff>132829</xdr:rowOff>
    </xdr:to>
    <xdr:sp macro="" textlink="">
      <xdr:nvSpPr>
        <xdr:cNvPr id="133" name="楕円 132">
          <a:extLst>
            <a:ext uri="{FF2B5EF4-FFF2-40B4-BE49-F238E27FC236}">
              <a16:creationId xmlns:a16="http://schemas.microsoft.com/office/drawing/2014/main" id="{EB8427E1-494F-405A-BC16-0CA47AAF31C5}"/>
            </a:ext>
          </a:extLst>
        </xdr:cNvPr>
        <xdr:cNvSpPr/>
      </xdr:nvSpPr>
      <xdr:spPr>
        <a:xfrm>
          <a:off x="7810500" y="65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74981</xdr:rowOff>
    </xdr:from>
    <xdr:to>
      <xdr:col>45</xdr:col>
      <xdr:colOff>177800</xdr:colOff>
      <xdr:row>38</xdr:row>
      <xdr:rowOff>82029</xdr:rowOff>
    </xdr:to>
    <xdr:cxnSp macro="">
      <xdr:nvCxnSpPr>
        <xdr:cNvPr id="134" name="直線コネクタ 133">
          <a:extLst>
            <a:ext uri="{FF2B5EF4-FFF2-40B4-BE49-F238E27FC236}">
              <a16:creationId xmlns:a16="http://schemas.microsoft.com/office/drawing/2014/main" id="{A81A306B-C06E-4DDC-B422-6DFA6CBAA424}"/>
            </a:ext>
          </a:extLst>
        </xdr:cNvPr>
        <xdr:cNvCxnSpPr/>
      </xdr:nvCxnSpPr>
      <xdr:spPr>
        <a:xfrm flipV="1">
          <a:off x="7861300" y="6590081"/>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5" name="n_1aveValue【道路】&#10;一人当たり延長">
          <a:extLst>
            <a:ext uri="{FF2B5EF4-FFF2-40B4-BE49-F238E27FC236}">
              <a16:creationId xmlns:a16="http://schemas.microsoft.com/office/drawing/2014/main" id="{CA211A42-1C1C-4BE4-A382-04AC0704ADDE}"/>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6" name="n_2aveValue【道路】&#10;一人当たり延長">
          <a:extLst>
            <a:ext uri="{FF2B5EF4-FFF2-40B4-BE49-F238E27FC236}">
              <a16:creationId xmlns:a16="http://schemas.microsoft.com/office/drawing/2014/main" id="{54A3D9B0-D457-40CE-A4A1-2072EA47CDC8}"/>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37" name="n_3aveValue【道路】&#10;一人当たり延長">
          <a:extLst>
            <a:ext uri="{FF2B5EF4-FFF2-40B4-BE49-F238E27FC236}">
              <a16:creationId xmlns:a16="http://schemas.microsoft.com/office/drawing/2014/main" id="{68FC07A1-FF1E-4E8A-928B-8CCE456ECBF5}"/>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a:extLst>
            <a:ext uri="{FF2B5EF4-FFF2-40B4-BE49-F238E27FC236}">
              <a16:creationId xmlns:a16="http://schemas.microsoft.com/office/drawing/2014/main" id="{BB41E084-BD1B-4136-AF13-7312CF52AC10}"/>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133507</xdr:rowOff>
    </xdr:from>
    <xdr:ext cx="534377" cy="259045"/>
    <xdr:sp macro="" textlink="">
      <xdr:nvSpPr>
        <xdr:cNvPr id="139" name="n_1mainValue【道路】&#10;一人当たり延長">
          <a:extLst>
            <a:ext uri="{FF2B5EF4-FFF2-40B4-BE49-F238E27FC236}">
              <a16:creationId xmlns:a16="http://schemas.microsoft.com/office/drawing/2014/main" id="{A06A6447-FDFF-4D0B-8504-E3BB3F3CC827}"/>
            </a:ext>
          </a:extLst>
        </xdr:cNvPr>
        <xdr:cNvSpPr txBox="1"/>
      </xdr:nvSpPr>
      <xdr:spPr>
        <a:xfrm>
          <a:off x="9359411" y="63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142308</xdr:rowOff>
    </xdr:from>
    <xdr:ext cx="534377" cy="259045"/>
    <xdr:sp macro="" textlink="">
      <xdr:nvSpPr>
        <xdr:cNvPr id="140" name="n_2mainValue【道路】&#10;一人当たり延長">
          <a:extLst>
            <a:ext uri="{FF2B5EF4-FFF2-40B4-BE49-F238E27FC236}">
              <a16:creationId xmlns:a16="http://schemas.microsoft.com/office/drawing/2014/main" id="{4FA46577-7A9F-42AC-841F-5EDB39A93EA2}"/>
            </a:ext>
          </a:extLst>
        </xdr:cNvPr>
        <xdr:cNvSpPr txBox="1"/>
      </xdr:nvSpPr>
      <xdr:spPr>
        <a:xfrm>
          <a:off x="848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149356</xdr:rowOff>
    </xdr:from>
    <xdr:ext cx="534377" cy="259045"/>
    <xdr:sp macro="" textlink="">
      <xdr:nvSpPr>
        <xdr:cNvPr id="141" name="n_3mainValue【道路】&#10;一人当たり延長">
          <a:extLst>
            <a:ext uri="{FF2B5EF4-FFF2-40B4-BE49-F238E27FC236}">
              <a16:creationId xmlns:a16="http://schemas.microsoft.com/office/drawing/2014/main" id="{BD808878-25AD-48EE-B789-AED7D544DBC1}"/>
            </a:ext>
          </a:extLst>
        </xdr:cNvPr>
        <xdr:cNvSpPr txBox="1"/>
      </xdr:nvSpPr>
      <xdr:spPr>
        <a:xfrm>
          <a:off x="7594111" y="63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623BC50B-CB7C-49D9-93B9-7ED5578B8F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2AF9067-53C9-43C2-9D9C-F7C38B6CB3D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286B7019-E447-40C5-B62D-CEF8CD4939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A29A237-FCFE-4D11-B28D-AD792FF2D5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C10E70A-C3C3-4FBB-9D74-142264CB49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70414E8-4D60-4F14-B838-D1FEFDB78E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F42D5091-FA16-4705-8204-1EFA75D71E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1DAAC113-5C70-418D-B414-E848DDFB05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A70F1C14-AB1E-4199-A919-74869AA0F7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E9313942-FB9A-4DEE-A5EE-5C84273F23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CEAE9572-9E2A-47EE-9A50-C02A80C9F9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AF4183D-40E1-4204-BE1D-8EB301E016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C40C3EC2-DF1E-433C-A171-DD559DC1B2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72B39F30-F3D6-4BB3-A47E-77D285C5861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C186C737-3AD5-44D7-9268-BD606409420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83F9E884-161D-4358-883F-63A7D7BE14C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9222966A-B896-4CAA-A5F6-1D89F854EF8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D5E63237-E741-420F-AD73-43E6DED1F97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892A34B6-B6EC-4F9E-849A-A13062746A2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D6223B46-35F8-4AF9-852A-9070C702510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795386A2-E37A-4C3C-80F9-9D616FD2442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F7476912-3B30-4282-A499-5FE1C2FC8C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C6BFBBF6-749D-4FA3-B11F-DA5A2A575A2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D187B76D-978C-4EC7-833D-D53D664BA96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9507FCA-C87F-4E7D-AFB1-32849391E9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A07B8109-0E3A-4303-ACA0-362BAB91CCD1}"/>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5E080808-9BFC-4506-9AB5-942DE109198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D451A463-E70E-4166-8A41-B85040D26DE8}"/>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6E794A08-727D-4992-81C2-C46BB30F95C6}"/>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F7DBB298-3BE5-4FAE-ABC0-C5B293EEC8D7}"/>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BE72670-F9A0-43C9-8980-C42C66EABD07}"/>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E00FE82E-D3DA-4FBE-B89A-8EE2B8F1C7AE}"/>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38FBC0B6-6B12-4CD5-9182-692D9739BBE3}"/>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DAEC29B9-2887-430D-B772-EFEE48973F6F}"/>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367C7ACA-0881-4FCB-980C-CE0618D0A1DF}"/>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a:extLst>
            <a:ext uri="{FF2B5EF4-FFF2-40B4-BE49-F238E27FC236}">
              <a16:creationId xmlns:a16="http://schemas.microsoft.com/office/drawing/2014/main" id="{70232077-336A-4E91-A8F8-7BF905F3530D}"/>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4BB8F48-AB3E-4D73-8336-228BBC5EB6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43D4213-6AE6-4729-967F-9F099B27D7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F728AF4-E50C-4FD2-8853-C0C6DC5009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0812208-C0E1-4B5E-A4B8-600198FBA5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4E3D0F9-A722-4E05-B432-69C24AB0F3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83" name="楕円 182">
          <a:extLst>
            <a:ext uri="{FF2B5EF4-FFF2-40B4-BE49-F238E27FC236}">
              <a16:creationId xmlns:a16="http://schemas.microsoft.com/office/drawing/2014/main" id="{6BD8DF59-8E4E-423E-A474-D0B2C97AB61B}"/>
            </a:ext>
          </a:extLst>
        </xdr:cNvPr>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E5F00D8-8E42-4A7E-ADDB-91295DCC9E4B}"/>
            </a:ext>
          </a:extLst>
        </xdr:cNvPr>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85" name="楕円 184">
          <a:extLst>
            <a:ext uri="{FF2B5EF4-FFF2-40B4-BE49-F238E27FC236}">
              <a16:creationId xmlns:a16="http://schemas.microsoft.com/office/drawing/2014/main" id="{94B563D5-29AD-45E1-B0E2-0FD64DED1BF5}"/>
            </a:ext>
          </a:extLst>
        </xdr:cNvPr>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35923</xdr:rowOff>
    </xdr:from>
    <xdr:to>
      <xdr:col>24</xdr:col>
      <xdr:colOff>63500</xdr:colOff>
      <xdr:row>62</xdr:row>
      <xdr:rowOff>47353</xdr:rowOff>
    </xdr:to>
    <xdr:cxnSp macro="">
      <xdr:nvCxnSpPr>
        <xdr:cNvPr id="186" name="直線コネクタ 185">
          <a:extLst>
            <a:ext uri="{FF2B5EF4-FFF2-40B4-BE49-F238E27FC236}">
              <a16:creationId xmlns:a16="http://schemas.microsoft.com/office/drawing/2014/main" id="{114399BB-918B-4DF8-A9E8-BB21E41EF6F9}"/>
            </a:ext>
          </a:extLst>
        </xdr:cNvPr>
        <xdr:cNvCxnSpPr/>
      </xdr:nvCxnSpPr>
      <xdr:spPr>
        <a:xfrm>
          <a:off x="3797300" y="106658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87" name="楕円 186">
          <a:extLst>
            <a:ext uri="{FF2B5EF4-FFF2-40B4-BE49-F238E27FC236}">
              <a16:creationId xmlns:a16="http://schemas.microsoft.com/office/drawing/2014/main" id="{D5695AA1-E617-4953-BA80-B0451F58C274}"/>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35923</xdr:rowOff>
    </xdr:to>
    <xdr:cxnSp macro="">
      <xdr:nvCxnSpPr>
        <xdr:cNvPr id="188" name="直線コネクタ 187">
          <a:extLst>
            <a:ext uri="{FF2B5EF4-FFF2-40B4-BE49-F238E27FC236}">
              <a16:creationId xmlns:a16="http://schemas.microsoft.com/office/drawing/2014/main" id="{F13ADCAF-AFB1-4710-9E80-2BEA2F266C73}"/>
            </a:ext>
          </a:extLst>
        </xdr:cNvPr>
        <xdr:cNvCxnSpPr/>
      </xdr:nvCxnSpPr>
      <xdr:spPr>
        <a:xfrm>
          <a:off x="2908300" y="106413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89" name="楕円 188">
          <a:extLst>
            <a:ext uri="{FF2B5EF4-FFF2-40B4-BE49-F238E27FC236}">
              <a16:creationId xmlns:a16="http://schemas.microsoft.com/office/drawing/2014/main" id="{A322F3B9-18B5-41D5-A69A-88A74C5C1A58}"/>
            </a:ext>
          </a:extLst>
        </xdr:cNvPr>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11430</xdr:rowOff>
    </xdr:to>
    <xdr:cxnSp macro="">
      <xdr:nvCxnSpPr>
        <xdr:cNvPr id="190" name="直線コネクタ 189">
          <a:extLst>
            <a:ext uri="{FF2B5EF4-FFF2-40B4-BE49-F238E27FC236}">
              <a16:creationId xmlns:a16="http://schemas.microsoft.com/office/drawing/2014/main" id="{5000E599-1869-4EFD-834F-521F05BC5286}"/>
            </a:ext>
          </a:extLst>
        </xdr:cNvPr>
        <xdr:cNvCxnSpPr/>
      </xdr:nvCxnSpPr>
      <xdr:spPr>
        <a:xfrm>
          <a:off x="2019300" y="1060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EB62D728-8E18-4738-B1FE-F6204AACD4C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B0DD4145-1FEB-4507-B61C-3D4254330DD9}"/>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AB29CEC0-2789-4369-AF2D-835A029737F5}"/>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3DC4DA6D-31CE-40BA-9AC5-175CCBDB08DA}"/>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B224BCC3-0914-4142-8CCE-4133265DEE8B}"/>
            </a:ext>
          </a:extLst>
        </xdr:cNvPr>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BF913D89-0EF9-4CA7-92D4-4E4028E5275A}"/>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C715FFE-2A64-4170-9C36-F86099DF4D5A}"/>
            </a:ext>
          </a:extLst>
        </xdr:cNvPr>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2D430FD3-4EF1-479C-86F0-677F741180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02CD2C0-F774-4E67-B29A-231328F26E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E5BE49CB-273A-4CC6-9752-442798E97E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4AB3BB36-8C41-415F-971B-2CD9C25F21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A1BFAD38-BC3D-40E6-B141-45D89CB61FD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C2A7F6-64B8-4682-997E-24F24DF78F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52D9E50-E46D-4CC7-BEBB-54C803046F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FBE36FF-9D99-45C8-8370-2C0969AFAD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F610EF15-C800-4442-A579-F4B6A99638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2BD7EFDD-CE9C-46F1-A91A-87A34FBA316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C4FD8657-67BF-4ECB-B060-29FE56EF8C3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931D0B86-9ED6-445E-9CD9-2BF19B0A328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CFA8148A-4390-430E-AC09-E0A6BCC7C36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BABB5C64-CCE8-4F5D-B29E-6CE48D76CEF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E37BC431-0F0E-4F02-871C-6B9710ADB92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59D64B06-D30D-4792-8F35-8EC2D8F2F3C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2242379A-1C8C-4419-B304-DF565B18DCB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BC07DADC-E832-47EE-AF49-1AACBBF17335}"/>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A26A085E-6081-4468-80E8-268857415DF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57451E11-5B83-4B6C-AEF5-567DC0328B5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F0207682-EF9C-4B1D-BDC7-87B54F67DFF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9E33D4B2-2B3F-4C42-9AD8-25C6CFB3C2B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AD8A430F-AF41-431E-8672-5786176B56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CDC6CFB0-4B5B-4C2C-BED5-9D9D57315F8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51BA17D6-E74A-4A21-8230-F30B1A4E43A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B834A48E-ED42-4086-8184-97196D25393A}"/>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F42AEC56-13A5-44A5-815B-4C8A8CB978F5}"/>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D05AC66C-E2EF-446E-9A03-049B46FE31F3}"/>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96F45691-7A97-4A4B-80FA-A85489E47FAE}"/>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9A68F3C1-5999-41A8-9BCD-8CB111452E8B}"/>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40A151F4-C9D5-4BDB-8DBE-51D42148ECE2}"/>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1BE767A9-E95D-461C-81ED-384226C9F7E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F3D5AA59-629C-407D-9A93-FC6C829931AC}"/>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B515BCB5-0E22-4718-84F2-F26C9C45459C}"/>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E88C4AE9-D7AA-4294-957D-8259415483CF}"/>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a:extLst>
            <a:ext uri="{FF2B5EF4-FFF2-40B4-BE49-F238E27FC236}">
              <a16:creationId xmlns:a16="http://schemas.microsoft.com/office/drawing/2014/main" id="{335C5B17-AA7F-43B3-A4D3-7303E42CFB6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4F9335E-1572-4D48-A1D5-DB4B1D71AE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642685C-4C10-4667-BCE7-74A1012525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82EA682-6970-4B3A-AA48-C81127EB7B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EAC45CA-D5B6-49DE-AEC1-41384816C8A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6ED5523-C87D-4B1A-852D-6F58F99D19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31130</xdr:rowOff>
    </xdr:from>
    <xdr:to>
      <xdr:col>55</xdr:col>
      <xdr:colOff>50800</xdr:colOff>
      <xdr:row>64</xdr:row>
      <xdr:rowOff>132730</xdr:rowOff>
    </xdr:to>
    <xdr:sp macro="" textlink="">
      <xdr:nvSpPr>
        <xdr:cNvPr id="239" name="楕円 238">
          <a:extLst>
            <a:ext uri="{FF2B5EF4-FFF2-40B4-BE49-F238E27FC236}">
              <a16:creationId xmlns:a16="http://schemas.microsoft.com/office/drawing/2014/main" id="{CA5BC62F-6846-4BA6-B83D-FC68C2EBF809}"/>
            </a:ext>
          </a:extLst>
        </xdr:cNvPr>
        <xdr:cNvSpPr/>
      </xdr:nvSpPr>
      <xdr:spPr>
        <a:xfrm>
          <a:off x="10426700" y="110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50E021FF-F783-4D7F-96FE-AA0505F8B076}"/>
            </a:ext>
          </a:extLst>
        </xdr:cNvPr>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32623</xdr:rowOff>
    </xdr:from>
    <xdr:to>
      <xdr:col>50</xdr:col>
      <xdr:colOff>165100</xdr:colOff>
      <xdr:row>64</xdr:row>
      <xdr:rowOff>134223</xdr:rowOff>
    </xdr:to>
    <xdr:sp macro="" textlink="">
      <xdr:nvSpPr>
        <xdr:cNvPr id="241" name="楕円 240">
          <a:extLst>
            <a:ext uri="{FF2B5EF4-FFF2-40B4-BE49-F238E27FC236}">
              <a16:creationId xmlns:a16="http://schemas.microsoft.com/office/drawing/2014/main" id="{9F7D7D60-F416-4D12-BF58-E771BCEF8059}"/>
            </a:ext>
          </a:extLst>
        </xdr:cNvPr>
        <xdr:cNvSpPr/>
      </xdr:nvSpPr>
      <xdr:spPr>
        <a:xfrm>
          <a:off x="9588500" y="110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81930</xdr:rowOff>
    </xdr:from>
    <xdr:to>
      <xdr:col>55</xdr:col>
      <xdr:colOff>0</xdr:colOff>
      <xdr:row>64</xdr:row>
      <xdr:rowOff>83423</xdr:rowOff>
    </xdr:to>
    <xdr:cxnSp macro="">
      <xdr:nvCxnSpPr>
        <xdr:cNvPr id="242" name="直線コネクタ 241">
          <a:extLst>
            <a:ext uri="{FF2B5EF4-FFF2-40B4-BE49-F238E27FC236}">
              <a16:creationId xmlns:a16="http://schemas.microsoft.com/office/drawing/2014/main" id="{38960BE6-D9C3-40D4-8A70-4F8F1B0EA25C}"/>
            </a:ext>
          </a:extLst>
        </xdr:cNvPr>
        <xdr:cNvCxnSpPr/>
      </xdr:nvCxnSpPr>
      <xdr:spPr>
        <a:xfrm flipV="1">
          <a:off x="9639300" y="11054730"/>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33560</xdr:rowOff>
    </xdr:from>
    <xdr:to>
      <xdr:col>46</xdr:col>
      <xdr:colOff>38100</xdr:colOff>
      <xdr:row>64</xdr:row>
      <xdr:rowOff>135160</xdr:rowOff>
    </xdr:to>
    <xdr:sp macro="" textlink="">
      <xdr:nvSpPr>
        <xdr:cNvPr id="243" name="楕円 242">
          <a:extLst>
            <a:ext uri="{FF2B5EF4-FFF2-40B4-BE49-F238E27FC236}">
              <a16:creationId xmlns:a16="http://schemas.microsoft.com/office/drawing/2014/main" id="{11E01B50-09D4-4C25-9C75-B03F4E55F92A}"/>
            </a:ext>
          </a:extLst>
        </xdr:cNvPr>
        <xdr:cNvSpPr/>
      </xdr:nvSpPr>
      <xdr:spPr>
        <a:xfrm>
          <a:off x="8699500" y="110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83423</xdr:rowOff>
    </xdr:from>
    <xdr:to>
      <xdr:col>50</xdr:col>
      <xdr:colOff>114300</xdr:colOff>
      <xdr:row>64</xdr:row>
      <xdr:rowOff>84360</xdr:rowOff>
    </xdr:to>
    <xdr:cxnSp macro="">
      <xdr:nvCxnSpPr>
        <xdr:cNvPr id="244" name="直線コネクタ 243">
          <a:extLst>
            <a:ext uri="{FF2B5EF4-FFF2-40B4-BE49-F238E27FC236}">
              <a16:creationId xmlns:a16="http://schemas.microsoft.com/office/drawing/2014/main" id="{5A059D69-E676-4B78-8C55-71FFCF0AB375}"/>
            </a:ext>
          </a:extLst>
        </xdr:cNvPr>
        <xdr:cNvCxnSpPr/>
      </xdr:nvCxnSpPr>
      <xdr:spPr>
        <a:xfrm flipV="1">
          <a:off x="8750300" y="1105622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34062</xdr:rowOff>
    </xdr:from>
    <xdr:to>
      <xdr:col>41</xdr:col>
      <xdr:colOff>101600</xdr:colOff>
      <xdr:row>64</xdr:row>
      <xdr:rowOff>135662</xdr:rowOff>
    </xdr:to>
    <xdr:sp macro="" textlink="">
      <xdr:nvSpPr>
        <xdr:cNvPr id="245" name="楕円 244">
          <a:extLst>
            <a:ext uri="{FF2B5EF4-FFF2-40B4-BE49-F238E27FC236}">
              <a16:creationId xmlns:a16="http://schemas.microsoft.com/office/drawing/2014/main" id="{30AF9E54-9B10-45B6-886F-7013CBBAB3FD}"/>
            </a:ext>
          </a:extLst>
        </xdr:cNvPr>
        <xdr:cNvSpPr/>
      </xdr:nvSpPr>
      <xdr:spPr>
        <a:xfrm>
          <a:off x="7810500" y="110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84360</xdr:rowOff>
    </xdr:from>
    <xdr:to>
      <xdr:col>45</xdr:col>
      <xdr:colOff>177800</xdr:colOff>
      <xdr:row>64</xdr:row>
      <xdr:rowOff>84862</xdr:rowOff>
    </xdr:to>
    <xdr:cxnSp macro="">
      <xdr:nvCxnSpPr>
        <xdr:cNvPr id="246" name="直線コネクタ 245">
          <a:extLst>
            <a:ext uri="{FF2B5EF4-FFF2-40B4-BE49-F238E27FC236}">
              <a16:creationId xmlns:a16="http://schemas.microsoft.com/office/drawing/2014/main" id="{219DFDF7-D5D0-4E0E-ACD4-AB993DD71A3E}"/>
            </a:ext>
          </a:extLst>
        </xdr:cNvPr>
        <xdr:cNvCxnSpPr/>
      </xdr:nvCxnSpPr>
      <xdr:spPr>
        <a:xfrm flipV="1">
          <a:off x="7861300" y="1105716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A4CE8E65-3174-4A58-A170-6692B2D6FE0C}"/>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6A3C29C1-2F8B-4BD1-82D9-53C8F8D49E42}"/>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D882A00F-0475-4AA0-BB17-44AC2CAC1251}"/>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B3C32DE6-D0D6-4807-AB8B-4A3DBFFAAB65}"/>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125350</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2DF5FCC6-7B42-4904-ADD3-11791268F5DE}"/>
            </a:ext>
          </a:extLst>
        </xdr:cNvPr>
        <xdr:cNvSpPr txBox="1"/>
      </xdr:nvSpPr>
      <xdr:spPr>
        <a:xfrm>
          <a:off x="9327095" y="1109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126287</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EFE7C542-2300-4F3C-9D32-26A623F9223C}"/>
            </a:ext>
          </a:extLst>
        </xdr:cNvPr>
        <xdr:cNvSpPr txBox="1"/>
      </xdr:nvSpPr>
      <xdr:spPr>
        <a:xfrm>
          <a:off x="8450795" y="1109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126789</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ED2FF9FE-422A-44E3-AFB7-47750537AF10}"/>
            </a:ext>
          </a:extLst>
        </xdr:cNvPr>
        <xdr:cNvSpPr txBox="1"/>
      </xdr:nvSpPr>
      <xdr:spPr>
        <a:xfrm>
          <a:off x="7561795" y="1109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2AA9AA4F-09DA-4EE9-91BF-3C8D2E1162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9BCC313F-C78C-4558-9686-FFF40E6AF6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4759598-6B30-45E7-A0B7-5B8217DD06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292A6E3A-5DED-4E7C-8356-1C7D1D5C82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67274620-9DDB-46B1-ADFE-8B9ED683CB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F748635F-1552-4041-A9CE-7E4622A5D9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711FD6FC-C057-42AF-84C6-356C34F4F6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C7F8E0B6-B2B1-474A-9E93-689193E5CF6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2C2653B7-6B40-4BEB-BE89-3FD1784CC6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361F6DB8-97C8-4062-96AF-6A1344D1F4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98520992-1239-4C36-8982-7D032CFEBC9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DF2BC67B-6087-4DB3-880C-27B7AC2AD6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B595A5A1-2CA3-43D6-8A08-BDC7A3EF09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49CF280F-03CA-424C-B52D-3373073ECD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D2C5199F-D542-4F81-81AD-1C274E51DD4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7F55E348-369F-4AF9-A99B-FE54CBB4898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471BF69C-B0BA-4A02-80D9-ED268B65D4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85A371B0-95CF-48FF-AD50-9E95D7E7FD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A543C8B2-E1A2-40C8-BD49-ACB6031D33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A64A0EBF-616E-4993-9E7F-D7ED911C6D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A005A7F4-8183-4653-B4C7-1A62B4A708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1FC9B9B7-B492-42F6-BEF0-02459FB8E5D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F1BB34BE-D624-4C50-984D-DBF2525648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E1F806F0-8741-41B4-A99D-0CAF29481A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043DA94-0620-4727-9823-B4C17956AB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196254C6-0C87-4FC0-875C-71A661C892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45AFACC4-ADB1-48D7-B0FD-F6A5DD094D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36C20A08-BC1F-4C66-B6EC-20A4A7D4B6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E6FF5E30-B298-4364-91A9-5FE1BC6B8B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6C03D3D8-E693-409E-8A5F-DD7C5A96F9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47167DF6-977F-4C13-AB7D-D4584ED8311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7F9B27E7-C129-44A7-BE79-0CB7223D1D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4BB386DB-B173-4FEE-9FD8-6B3B3FE0E6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822FE96B-5411-4E45-8890-E4D898E1BE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E78A13D1-E6D0-4DB7-A7FD-560E071EC8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D890EB8E-7332-4C04-8E33-89E17B8D3E4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DAA3C71A-C2B8-46FC-884C-8DF46F3D19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13519930-3600-4FC7-A7D5-7B654B736A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A1BA101F-67DF-4699-85F9-4C3813A477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20941378-74CF-4A2F-AB01-E7E34F2EF2A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a:extLst>
            <a:ext uri="{FF2B5EF4-FFF2-40B4-BE49-F238E27FC236}">
              <a16:creationId xmlns:a16="http://schemas.microsoft.com/office/drawing/2014/main" id="{66E54595-7F56-4A57-AD8E-119655EB0D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a:extLst>
            <a:ext uri="{FF2B5EF4-FFF2-40B4-BE49-F238E27FC236}">
              <a16:creationId xmlns:a16="http://schemas.microsoft.com/office/drawing/2014/main" id="{94EA7973-E8AC-4BF5-B3C3-F604EA0F92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a:extLst>
            <a:ext uri="{FF2B5EF4-FFF2-40B4-BE49-F238E27FC236}">
              <a16:creationId xmlns:a16="http://schemas.microsoft.com/office/drawing/2014/main" id="{C5B0AC60-1648-4F83-BB4D-FD71FE6520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a:extLst>
            <a:ext uri="{FF2B5EF4-FFF2-40B4-BE49-F238E27FC236}">
              <a16:creationId xmlns:a16="http://schemas.microsoft.com/office/drawing/2014/main" id="{04E869D8-6887-4DBE-B7AF-A754917CB05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a:extLst>
            <a:ext uri="{FF2B5EF4-FFF2-40B4-BE49-F238E27FC236}">
              <a16:creationId xmlns:a16="http://schemas.microsoft.com/office/drawing/2014/main" id="{AB76720A-C66E-46B4-A929-C12041BC66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a:extLst>
            <a:ext uri="{FF2B5EF4-FFF2-40B4-BE49-F238E27FC236}">
              <a16:creationId xmlns:a16="http://schemas.microsoft.com/office/drawing/2014/main" id="{A7F612D6-6F88-4107-9B59-259BA60E3B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a:extLst>
            <a:ext uri="{FF2B5EF4-FFF2-40B4-BE49-F238E27FC236}">
              <a16:creationId xmlns:a16="http://schemas.microsoft.com/office/drawing/2014/main" id="{B64C37A2-D540-4433-9A56-041276A85F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a:extLst>
            <a:ext uri="{FF2B5EF4-FFF2-40B4-BE49-F238E27FC236}">
              <a16:creationId xmlns:a16="http://schemas.microsoft.com/office/drawing/2014/main" id="{5A42670A-D61E-43F1-BF3B-40A4ABE1BE5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7DD0DBF2-4E53-4FEA-8F0E-1163D88262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DD6D3123-4D8F-490C-8EEB-0A3ED283AF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55E00723-C75A-4B5B-8EE4-50B60D87AB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5B138BDC-0D8C-437C-9E61-3D44554F22E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22BC1DAE-2318-405D-9793-5DEE910AAD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FE969750-5E51-4900-A583-98ED080F3B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7C466BA2-7F29-4FC3-8C58-6F0C41DECF9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717B1389-0078-4FE8-8376-258FF0BA714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0" name="テキスト ボックス 309">
          <a:extLst>
            <a:ext uri="{FF2B5EF4-FFF2-40B4-BE49-F238E27FC236}">
              <a16:creationId xmlns:a16="http://schemas.microsoft.com/office/drawing/2014/main" id="{FA87C2DB-7EC7-4B91-A55C-EE9117E80A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a:extLst>
            <a:ext uri="{FF2B5EF4-FFF2-40B4-BE49-F238E27FC236}">
              <a16:creationId xmlns:a16="http://schemas.microsoft.com/office/drawing/2014/main" id="{EABBA672-A499-4313-A5DC-A5D4CCECDBD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2" name="テキスト ボックス 311">
          <a:extLst>
            <a:ext uri="{FF2B5EF4-FFF2-40B4-BE49-F238E27FC236}">
              <a16:creationId xmlns:a16="http://schemas.microsoft.com/office/drawing/2014/main" id="{41B6FD8C-C23E-4547-A0A2-03FA762432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3" name="直線コネクタ 312">
          <a:extLst>
            <a:ext uri="{FF2B5EF4-FFF2-40B4-BE49-F238E27FC236}">
              <a16:creationId xmlns:a16="http://schemas.microsoft.com/office/drawing/2014/main" id="{FC7B8647-8766-4F2A-9954-24783C9F23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4" name="テキスト ボックス 313">
          <a:extLst>
            <a:ext uri="{FF2B5EF4-FFF2-40B4-BE49-F238E27FC236}">
              <a16:creationId xmlns:a16="http://schemas.microsoft.com/office/drawing/2014/main" id="{E84ECA24-1DAE-40FB-9A08-D8C742BA411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5" name="直線コネクタ 314">
          <a:extLst>
            <a:ext uri="{FF2B5EF4-FFF2-40B4-BE49-F238E27FC236}">
              <a16:creationId xmlns:a16="http://schemas.microsoft.com/office/drawing/2014/main" id="{3BDBBBD4-7445-44FA-9296-279A93B8FBB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6" name="テキスト ボックス 315">
          <a:extLst>
            <a:ext uri="{FF2B5EF4-FFF2-40B4-BE49-F238E27FC236}">
              <a16:creationId xmlns:a16="http://schemas.microsoft.com/office/drawing/2014/main" id="{A6945233-6EF9-4B88-8D62-90DD56C2FE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7" name="直線コネクタ 316">
          <a:extLst>
            <a:ext uri="{FF2B5EF4-FFF2-40B4-BE49-F238E27FC236}">
              <a16:creationId xmlns:a16="http://schemas.microsoft.com/office/drawing/2014/main" id="{97B96BE0-435D-4BF0-B411-77255A28E27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8" name="テキスト ボックス 317">
          <a:extLst>
            <a:ext uri="{FF2B5EF4-FFF2-40B4-BE49-F238E27FC236}">
              <a16:creationId xmlns:a16="http://schemas.microsoft.com/office/drawing/2014/main" id="{759654EF-4E35-4530-B5CE-3F40EA64398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9" name="直線コネクタ 318">
          <a:extLst>
            <a:ext uri="{FF2B5EF4-FFF2-40B4-BE49-F238E27FC236}">
              <a16:creationId xmlns:a16="http://schemas.microsoft.com/office/drawing/2014/main" id="{1F4C5092-2F9F-4E2C-9786-CB4D17E8DB9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0" name="テキスト ボックス 319">
          <a:extLst>
            <a:ext uri="{FF2B5EF4-FFF2-40B4-BE49-F238E27FC236}">
              <a16:creationId xmlns:a16="http://schemas.microsoft.com/office/drawing/2014/main" id="{C82C0D3C-1DCD-44C4-9D73-0FE405AD7BA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1" name="直線コネクタ 320">
          <a:extLst>
            <a:ext uri="{FF2B5EF4-FFF2-40B4-BE49-F238E27FC236}">
              <a16:creationId xmlns:a16="http://schemas.microsoft.com/office/drawing/2014/main" id="{4F91CCE8-5034-4B8D-8C56-62D7F3D69FE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2" name="テキスト ボックス 321">
          <a:extLst>
            <a:ext uri="{FF2B5EF4-FFF2-40B4-BE49-F238E27FC236}">
              <a16:creationId xmlns:a16="http://schemas.microsoft.com/office/drawing/2014/main" id="{2667E328-AB9C-4F8A-A4FB-0A6EC6B49FA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3" name="直線コネクタ 322">
          <a:extLst>
            <a:ext uri="{FF2B5EF4-FFF2-40B4-BE49-F238E27FC236}">
              <a16:creationId xmlns:a16="http://schemas.microsoft.com/office/drawing/2014/main" id="{C24DE73A-224E-431C-923D-3A8B954185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4" name="テキスト ボックス 323">
          <a:extLst>
            <a:ext uri="{FF2B5EF4-FFF2-40B4-BE49-F238E27FC236}">
              <a16:creationId xmlns:a16="http://schemas.microsoft.com/office/drawing/2014/main" id="{FB3A4996-C040-493C-8EFA-E40B1BBE67E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5" name="【学校施設】&#10;有形固定資産減価償却率グラフ枠">
          <a:extLst>
            <a:ext uri="{FF2B5EF4-FFF2-40B4-BE49-F238E27FC236}">
              <a16:creationId xmlns:a16="http://schemas.microsoft.com/office/drawing/2014/main" id="{56ECCDF1-713D-4C98-B79F-CE206C062F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326" name="直線コネクタ 325">
          <a:extLst>
            <a:ext uri="{FF2B5EF4-FFF2-40B4-BE49-F238E27FC236}">
              <a16:creationId xmlns:a16="http://schemas.microsoft.com/office/drawing/2014/main" id="{C129E621-43AC-47DF-BF32-B528261E8A36}"/>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327" name="【学校施設】&#10;有形固定資産減価償却率最小値テキスト">
          <a:extLst>
            <a:ext uri="{FF2B5EF4-FFF2-40B4-BE49-F238E27FC236}">
              <a16:creationId xmlns:a16="http://schemas.microsoft.com/office/drawing/2014/main" id="{136EB076-E951-4400-9B7C-E1F0B03EA86D}"/>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328" name="直線コネクタ 327">
          <a:extLst>
            <a:ext uri="{FF2B5EF4-FFF2-40B4-BE49-F238E27FC236}">
              <a16:creationId xmlns:a16="http://schemas.microsoft.com/office/drawing/2014/main" id="{8D75558E-57FD-4251-AEAB-32CD1E886B3C}"/>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329" name="【学校施設】&#10;有形固定資産減価償却率最大値テキスト">
          <a:extLst>
            <a:ext uri="{FF2B5EF4-FFF2-40B4-BE49-F238E27FC236}">
              <a16:creationId xmlns:a16="http://schemas.microsoft.com/office/drawing/2014/main" id="{E6DA1E8E-FBF9-4DF5-8757-79AF0F79D83F}"/>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330" name="直線コネクタ 329">
          <a:extLst>
            <a:ext uri="{FF2B5EF4-FFF2-40B4-BE49-F238E27FC236}">
              <a16:creationId xmlns:a16="http://schemas.microsoft.com/office/drawing/2014/main" id="{456833B2-757D-46C1-B964-BFD3B853B068}"/>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331" name="【学校施設】&#10;有形固定資産減価償却率平均値テキスト">
          <a:extLst>
            <a:ext uri="{FF2B5EF4-FFF2-40B4-BE49-F238E27FC236}">
              <a16:creationId xmlns:a16="http://schemas.microsoft.com/office/drawing/2014/main" id="{70CA7021-71A2-4C09-8C43-105CFFE4BF35}"/>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332" name="フローチャート: 判断 331">
          <a:extLst>
            <a:ext uri="{FF2B5EF4-FFF2-40B4-BE49-F238E27FC236}">
              <a16:creationId xmlns:a16="http://schemas.microsoft.com/office/drawing/2014/main" id="{46CEA7D9-015F-4661-80B2-5AEFD8025C44}"/>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33" name="フローチャート: 判断 332">
          <a:extLst>
            <a:ext uri="{FF2B5EF4-FFF2-40B4-BE49-F238E27FC236}">
              <a16:creationId xmlns:a16="http://schemas.microsoft.com/office/drawing/2014/main" id="{D864326D-C984-44BE-A8AC-7178129BF47B}"/>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334" name="フローチャート: 判断 333">
          <a:extLst>
            <a:ext uri="{FF2B5EF4-FFF2-40B4-BE49-F238E27FC236}">
              <a16:creationId xmlns:a16="http://schemas.microsoft.com/office/drawing/2014/main" id="{EE211F22-92F8-4704-9563-EA990216E264}"/>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335" name="フローチャート: 判断 334">
          <a:extLst>
            <a:ext uri="{FF2B5EF4-FFF2-40B4-BE49-F238E27FC236}">
              <a16:creationId xmlns:a16="http://schemas.microsoft.com/office/drawing/2014/main" id="{3701A8B7-582F-42EE-B7DB-FEB6E94634DD}"/>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336" name="フローチャート: 判断 335">
          <a:extLst>
            <a:ext uri="{FF2B5EF4-FFF2-40B4-BE49-F238E27FC236}">
              <a16:creationId xmlns:a16="http://schemas.microsoft.com/office/drawing/2014/main" id="{56B257A3-5B8B-4C74-BEA7-844DC3F6AA79}"/>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82E7F50C-A735-4140-843C-C82A114C36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F882304D-3CF4-47B2-8235-FC4CFF4B6D4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94017A12-8A8E-4433-A101-F88AB74C1B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D1FF08D5-2723-4B46-BB9B-295442EDEB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CC533AC7-F7E0-49E7-8BBF-E96C360B2E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342" name="楕円 341">
          <a:extLst>
            <a:ext uri="{FF2B5EF4-FFF2-40B4-BE49-F238E27FC236}">
              <a16:creationId xmlns:a16="http://schemas.microsoft.com/office/drawing/2014/main" id="{4F74B91F-E36B-48B8-A87C-7510E4656FD8}"/>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343" name="【学校施設】&#10;有形固定資産減価償却率該当値テキスト">
          <a:extLst>
            <a:ext uri="{FF2B5EF4-FFF2-40B4-BE49-F238E27FC236}">
              <a16:creationId xmlns:a16="http://schemas.microsoft.com/office/drawing/2014/main" id="{4F605D3E-F358-4898-8120-1637E2636752}"/>
            </a:ext>
          </a:extLst>
        </xdr:cNvPr>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344" name="楕円 343">
          <a:extLst>
            <a:ext uri="{FF2B5EF4-FFF2-40B4-BE49-F238E27FC236}">
              <a16:creationId xmlns:a16="http://schemas.microsoft.com/office/drawing/2014/main" id="{558ABF2A-451A-47DB-85A9-47D7E68EE19D}"/>
            </a:ext>
          </a:extLst>
        </xdr:cNvPr>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38100</xdr:rowOff>
    </xdr:to>
    <xdr:cxnSp macro="">
      <xdr:nvCxnSpPr>
        <xdr:cNvPr id="345" name="直線コネクタ 344">
          <a:extLst>
            <a:ext uri="{FF2B5EF4-FFF2-40B4-BE49-F238E27FC236}">
              <a16:creationId xmlns:a16="http://schemas.microsoft.com/office/drawing/2014/main" id="{CAAEB5E0-3BE4-48C8-9086-2742A52C2F70}"/>
            </a:ext>
          </a:extLst>
        </xdr:cNvPr>
        <xdr:cNvCxnSpPr/>
      </xdr:nvCxnSpPr>
      <xdr:spPr>
        <a:xfrm>
          <a:off x="15481300" y="102812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46" name="楕円 345">
          <a:extLst>
            <a:ext uri="{FF2B5EF4-FFF2-40B4-BE49-F238E27FC236}">
              <a16:creationId xmlns:a16="http://schemas.microsoft.com/office/drawing/2014/main" id="{29598598-582F-450A-B597-83165A95ABE1}"/>
            </a:ext>
          </a:extLst>
        </xdr:cNvPr>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165735</xdr:rowOff>
    </xdr:to>
    <xdr:cxnSp macro="">
      <xdr:nvCxnSpPr>
        <xdr:cNvPr id="347" name="直線コネクタ 346">
          <a:extLst>
            <a:ext uri="{FF2B5EF4-FFF2-40B4-BE49-F238E27FC236}">
              <a16:creationId xmlns:a16="http://schemas.microsoft.com/office/drawing/2014/main" id="{2FBDF8AF-CD17-4EA1-AA2F-28D543CB61B3}"/>
            </a:ext>
          </a:extLst>
        </xdr:cNvPr>
        <xdr:cNvCxnSpPr/>
      </xdr:nvCxnSpPr>
      <xdr:spPr>
        <a:xfrm>
          <a:off x="14592300" y="102184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348" name="楕円 347">
          <a:extLst>
            <a:ext uri="{FF2B5EF4-FFF2-40B4-BE49-F238E27FC236}">
              <a16:creationId xmlns:a16="http://schemas.microsoft.com/office/drawing/2014/main" id="{185F984E-9F8A-4D36-B516-D8F1851FA9D4}"/>
            </a:ext>
          </a:extLst>
        </xdr:cNvPr>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102870</xdr:rowOff>
    </xdr:to>
    <xdr:cxnSp macro="">
      <xdr:nvCxnSpPr>
        <xdr:cNvPr id="349" name="直線コネクタ 348">
          <a:extLst>
            <a:ext uri="{FF2B5EF4-FFF2-40B4-BE49-F238E27FC236}">
              <a16:creationId xmlns:a16="http://schemas.microsoft.com/office/drawing/2014/main" id="{AD523224-07C7-4D02-89A8-D766370B2089}"/>
            </a:ext>
          </a:extLst>
        </xdr:cNvPr>
        <xdr:cNvCxnSpPr/>
      </xdr:nvCxnSpPr>
      <xdr:spPr>
        <a:xfrm>
          <a:off x="13703300" y="1018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350" name="n_1aveValue【学校施設】&#10;有形固定資産減価償却率">
          <a:extLst>
            <a:ext uri="{FF2B5EF4-FFF2-40B4-BE49-F238E27FC236}">
              <a16:creationId xmlns:a16="http://schemas.microsoft.com/office/drawing/2014/main" id="{6AB91A77-3C37-48EC-A2DB-2C1832F7A5F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351" name="n_2aveValue【学校施設】&#10;有形固定資産減価償却率">
          <a:extLst>
            <a:ext uri="{FF2B5EF4-FFF2-40B4-BE49-F238E27FC236}">
              <a16:creationId xmlns:a16="http://schemas.microsoft.com/office/drawing/2014/main" id="{C7F5F85F-C10C-4E05-9440-DD200D72CEBC}"/>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352" name="n_3aveValue【学校施設】&#10;有形固定資産減価償却率">
          <a:extLst>
            <a:ext uri="{FF2B5EF4-FFF2-40B4-BE49-F238E27FC236}">
              <a16:creationId xmlns:a16="http://schemas.microsoft.com/office/drawing/2014/main" id="{3846ADDE-ACD4-4BE4-A541-0C8F7353C406}"/>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353" name="n_4aveValue【学校施設】&#10;有形固定資産減価償却率">
          <a:extLst>
            <a:ext uri="{FF2B5EF4-FFF2-40B4-BE49-F238E27FC236}">
              <a16:creationId xmlns:a16="http://schemas.microsoft.com/office/drawing/2014/main" id="{43A1326E-EE68-4214-AB7E-19742C0E6786}"/>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354" name="n_1mainValue【学校施設】&#10;有形固定資産減価償却率">
          <a:extLst>
            <a:ext uri="{FF2B5EF4-FFF2-40B4-BE49-F238E27FC236}">
              <a16:creationId xmlns:a16="http://schemas.microsoft.com/office/drawing/2014/main" id="{C6B463D8-C667-4BB5-BA5E-704CD59542B6}"/>
            </a:ext>
          </a:extLst>
        </xdr:cNvPr>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55" name="n_2mainValue【学校施設】&#10;有形固定資産減価償却率">
          <a:extLst>
            <a:ext uri="{FF2B5EF4-FFF2-40B4-BE49-F238E27FC236}">
              <a16:creationId xmlns:a16="http://schemas.microsoft.com/office/drawing/2014/main" id="{F256B060-6C02-4457-8608-EB7AC66B66E9}"/>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141622</xdr:rowOff>
    </xdr:from>
    <xdr:ext cx="405111" cy="259045"/>
    <xdr:sp macro="" textlink="">
      <xdr:nvSpPr>
        <xdr:cNvPr id="356" name="n_3mainValue【学校施設】&#10;有形固定資産減価償却率">
          <a:extLst>
            <a:ext uri="{FF2B5EF4-FFF2-40B4-BE49-F238E27FC236}">
              <a16:creationId xmlns:a16="http://schemas.microsoft.com/office/drawing/2014/main" id="{71A6B92E-D709-4990-94A4-892DAA23F03C}"/>
            </a:ext>
          </a:extLst>
        </xdr:cNvPr>
        <xdr:cNvSpPr txBox="1"/>
      </xdr:nvSpPr>
      <xdr:spPr>
        <a:xfrm>
          <a:off x="13500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a:extLst>
            <a:ext uri="{FF2B5EF4-FFF2-40B4-BE49-F238E27FC236}">
              <a16:creationId xmlns:a16="http://schemas.microsoft.com/office/drawing/2014/main" id="{B7968726-EE2A-401E-9597-BC8F6C3BFF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a:extLst>
            <a:ext uri="{FF2B5EF4-FFF2-40B4-BE49-F238E27FC236}">
              <a16:creationId xmlns:a16="http://schemas.microsoft.com/office/drawing/2014/main" id="{689C5884-DC7C-436E-88EC-3190662062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a:extLst>
            <a:ext uri="{FF2B5EF4-FFF2-40B4-BE49-F238E27FC236}">
              <a16:creationId xmlns:a16="http://schemas.microsoft.com/office/drawing/2014/main" id="{9D62A11B-99F4-4AFA-BACC-633BF21D32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a:extLst>
            <a:ext uri="{FF2B5EF4-FFF2-40B4-BE49-F238E27FC236}">
              <a16:creationId xmlns:a16="http://schemas.microsoft.com/office/drawing/2014/main" id="{1FBD40B2-487A-4E11-B575-7934506D52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a:extLst>
            <a:ext uri="{FF2B5EF4-FFF2-40B4-BE49-F238E27FC236}">
              <a16:creationId xmlns:a16="http://schemas.microsoft.com/office/drawing/2014/main" id="{C398BDEA-63B4-4F5C-A561-83A9C5136C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a:extLst>
            <a:ext uri="{FF2B5EF4-FFF2-40B4-BE49-F238E27FC236}">
              <a16:creationId xmlns:a16="http://schemas.microsoft.com/office/drawing/2014/main" id="{AC55B332-B43E-4FC2-AD9E-5A4F26013C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a:extLst>
            <a:ext uri="{FF2B5EF4-FFF2-40B4-BE49-F238E27FC236}">
              <a16:creationId xmlns:a16="http://schemas.microsoft.com/office/drawing/2014/main" id="{ABD4A8DA-681F-46C2-B278-7B7EDDA853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a:extLst>
            <a:ext uri="{FF2B5EF4-FFF2-40B4-BE49-F238E27FC236}">
              <a16:creationId xmlns:a16="http://schemas.microsoft.com/office/drawing/2014/main" id="{B6D4D42C-30F1-4FB1-A07B-B49B4B88E9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a:extLst>
            <a:ext uri="{FF2B5EF4-FFF2-40B4-BE49-F238E27FC236}">
              <a16:creationId xmlns:a16="http://schemas.microsoft.com/office/drawing/2014/main" id="{3099CDDC-5833-405F-88DF-D1072BB9BE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a:extLst>
            <a:ext uri="{FF2B5EF4-FFF2-40B4-BE49-F238E27FC236}">
              <a16:creationId xmlns:a16="http://schemas.microsoft.com/office/drawing/2014/main" id="{FFD33396-BA2E-46D8-8ED4-18F2DFDAF1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7" name="テキスト ボックス 366">
          <a:extLst>
            <a:ext uri="{FF2B5EF4-FFF2-40B4-BE49-F238E27FC236}">
              <a16:creationId xmlns:a16="http://schemas.microsoft.com/office/drawing/2014/main" id="{CDAE6130-D66B-4103-9CEF-1B84781B02C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8" name="直線コネクタ 367">
          <a:extLst>
            <a:ext uri="{FF2B5EF4-FFF2-40B4-BE49-F238E27FC236}">
              <a16:creationId xmlns:a16="http://schemas.microsoft.com/office/drawing/2014/main" id="{2D7A53EE-20CB-4C0A-AD30-5707826B4A5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9" name="テキスト ボックス 368">
          <a:extLst>
            <a:ext uri="{FF2B5EF4-FFF2-40B4-BE49-F238E27FC236}">
              <a16:creationId xmlns:a16="http://schemas.microsoft.com/office/drawing/2014/main" id="{BFD83E86-2CEF-4803-A26B-BD2B0F5DCF2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0" name="直線コネクタ 369">
          <a:extLst>
            <a:ext uri="{FF2B5EF4-FFF2-40B4-BE49-F238E27FC236}">
              <a16:creationId xmlns:a16="http://schemas.microsoft.com/office/drawing/2014/main" id="{CE6AC6BC-4BE2-4FF5-9232-E449C2869D4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1" name="テキスト ボックス 370">
          <a:extLst>
            <a:ext uri="{FF2B5EF4-FFF2-40B4-BE49-F238E27FC236}">
              <a16:creationId xmlns:a16="http://schemas.microsoft.com/office/drawing/2014/main" id="{4BDE108C-3C93-4B13-BA92-42E02A6B53C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2" name="直線コネクタ 371">
          <a:extLst>
            <a:ext uri="{FF2B5EF4-FFF2-40B4-BE49-F238E27FC236}">
              <a16:creationId xmlns:a16="http://schemas.microsoft.com/office/drawing/2014/main" id="{AE3171E7-1911-4055-9CB1-BFFEE931AC6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3" name="テキスト ボックス 372">
          <a:extLst>
            <a:ext uri="{FF2B5EF4-FFF2-40B4-BE49-F238E27FC236}">
              <a16:creationId xmlns:a16="http://schemas.microsoft.com/office/drawing/2014/main" id="{432006FC-6521-4B93-BDEF-BBD04F11C29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4" name="直線コネクタ 373">
          <a:extLst>
            <a:ext uri="{FF2B5EF4-FFF2-40B4-BE49-F238E27FC236}">
              <a16:creationId xmlns:a16="http://schemas.microsoft.com/office/drawing/2014/main" id="{32810EED-57AA-410D-AD86-457A04CC371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5" name="テキスト ボックス 374">
          <a:extLst>
            <a:ext uri="{FF2B5EF4-FFF2-40B4-BE49-F238E27FC236}">
              <a16:creationId xmlns:a16="http://schemas.microsoft.com/office/drawing/2014/main" id="{7D810E81-5719-4958-813E-9D5F9CE5163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a:extLst>
            <a:ext uri="{FF2B5EF4-FFF2-40B4-BE49-F238E27FC236}">
              <a16:creationId xmlns:a16="http://schemas.microsoft.com/office/drawing/2014/main" id="{3B113E4F-1907-4D26-920E-7B26FB109E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7" name="テキスト ボックス 376">
          <a:extLst>
            <a:ext uri="{FF2B5EF4-FFF2-40B4-BE49-F238E27FC236}">
              <a16:creationId xmlns:a16="http://schemas.microsoft.com/office/drawing/2014/main" id="{EBB1254F-0A39-4999-AB78-301EEC700A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学校施設】&#10;一人当たり面積グラフ枠">
          <a:extLst>
            <a:ext uri="{FF2B5EF4-FFF2-40B4-BE49-F238E27FC236}">
              <a16:creationId xmlns:a16="http://schemas.microsoft.com/office/drawing/2014/main" id="{E1D7236C-9AC5-4C77-864B-C4BCF510BC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379" name="直線コネクタ 378">
          <a:extLst>
            <a:ext uri="{FF2B5EF4-FFF2-40B4-BE49-F238E27FC236}">
              <a16:creationId xmlns:a16="http://schemas.microsoft.com/office/drawing/2014/main" id="{C5C0A8F8-D811-4866-BA2A-7D230CFD62F4}"/>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380" name="【学校施設】&#10;一人当たり面積最小値テキスト">
          <a:extLst>
            <a:ext uri="{FF2B5EF4-FFF2-40B4-BE49-F238E27FC236}">
              <a16:creationId xmlns:a16="http://schemas.microsoft.com/office/drawing/2014/main" id="{5F290136-BD2B-46C0-B858-6F9842A9A2B6}"/>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381" name="直線コネクタ 380">
          <a:extLst>
            <a:ext uri="{FF2B5EF4-FFF2-40B4-BE49-F238E27FC236}">
              <a16:creationId xmlns:a16="http://schemas.microsoft.com/office/drawing/2014/main" id="{A02214B5-282C-4A0A-A379-F3B848D41F5F}"/>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382" name="【学校施設】&#10;一人当たり面積最大値テキスト">
          <a:extLst>
            <a:ext uri="{FF2B5EF4-FFF2-40B4-BE49-F238E27FC236}">
              <a16:creationId xmlns:a16="http://schemas.microsoft.com/office/drawing/2014/main" id="{FCD5F80F-B391-4697-991B-F306E11DFEE8}"/>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383" name="直線コネクタ 382">
          <a:extLst>
            <a:ext uri="{FF2B5EF4-FFF2-40B4-BE49-F238E27FC236}">
              <a16:creationId xmlns:a16="http://schemas.microsoft.com/office/drawing/2014/main" id="{99FDACAE-1F5E-4EAC-B93D-3DEDCC782B3C}"/>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384" name="【学校施設】&#10;一人当たり面積平均値テキスト">
          <a:extLst>
            <a:ext uri="{FF2B5EF4-FFF2-40B4-BE49-F238E27FC236}">
              <a16:creationId xmlns:a16="http://schemas.microsoft.com/office/drawing/2014/main" id="{53CD5471-D6E8-49DF-86D1-CE66ED7848A4}"/>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385" name="フローチャート: 判断 384">
          <a:extLst>
            <a:ext uri="{FF2B5EF4-FFF2-40B4-BE49-F238E27FC236}">
              <a16:creationId xmlns:a16="http://schemas.microsoft.com/office/drawing/2014/main" id="{24F97583-B606-49D4-B9F7-77B726129E6C}"/>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386" name="フローチャート: 判断 385">
          <a:extLst>
            <a:ext uri="{FF2B5EF4-FFF2-40B4-BE49-F238E27FC236}">
              <a16:creationId xmlns:a16="http://schemas.microsoft.com/office/drawing/2014/main" id="{96C42026-5EF0-4960-A920-2689EFC7D807}"/>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387" name="フローチャート: 判断 386">
          <a:extLst>
            <a:ext uri="{FF2B5EF4-FFF2-40B4-BE49-F238E27FC236}">
              <a16:creationId xmlns:a16="http://schemas.microsoft.com/office/drawing/2014/main" id="{8BB0D839-3773-47BD-9D4C-B52195C2A127}"/>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388" name="フローチャート: 判断 387">
          <a:extLst>
            <a:ext uri="{FF2B5EF4-FFF2-40B4-BE49-F238E27FC236}">
              <a16:creationId xmlns:a16="http://schemas.microsoft.com/office/drawing/2014/main" id="{32DCF7A3-8AF9-4FBB-8D05-3A116F0C2178}"/>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389" name="フローチャート: 判断 388">
          <a:extLst>
            <a:ext uri="{FF2B5EF4-FFF2-40B4-BE49-F238E27FC236}">
              <a16:creationId xmlns:a16="http://schemas.microsoft.com/office/drawing/2014/main" id="{221468C8-BF1F-4A8B-B12D-F967D85CAE6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BCC181E8-B8A7-471B-A546-329D44BEF6B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318FACB8-1915-4A80-8632-562A759E285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90E3155B-F417-44CA-A6C5-092C84B47F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F5837881-E17C-4026-B0EE-8794D75C93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EDF7DC28-774A-4C21-AEC6-D4A639F271C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50698</xdr:rowOff>
    </xdr:from>
    <xdr:to>
      <xdr:col>116</xdr:col>
      <xdr:colOff>114300</xdr:colOff>
      <xdr:row>63</xdr:row>
      <xdr:rowOff>152298</xdr:rowOff>
    </xdr:to>
    <xdr:sp macro="" textlink="">
      <xdr:nvSpPr>
        <xdr:cNvPr id="395" name="楕円 394">
          <a:extLst>
            <a:ext uri="{FF2B5EF4-FFF2-40B4-BE49-F238E27FC236}">
              <a16:creationId xmlns:a16="http://schemas.microsoft.com/office/drawing/2014/main" id="{17D8C085-BCD4-44BB-AD69-AC1DD467950F}"/>
            </a:ext>
          </a:extLst>
        </xdr:cNvPr>
        <xdr:cNvSpPr/>
      </xdr:nvSpPr>
      <xdr:spPr>
        <a:xfrm>
          <a:off x="22110700" y="108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137075</xdr:rowOff>
    </xdr:from>
    <xdr:ext cx="469744" cy="259045"/>
    <xdr:sp macro="" textlink="">
      <xdr:nvSpPr>
        <xdr:cNvPr id="396" name="【学校施設】&#10;一人当たり面積該当値テキスト">
          <a:extLst>
            <a:ext uri="{FF2B5EF4-FFF2-40B4-BE49-F238E27FC236}">
              <a16:creationId xmlns:a16="http://schemas.microsoft.com/office/drawing/2014/main" id="{90E4614C-71F3-4767-9A46-F47ED62DE705}"/>
            </a:ext>
          </a:extLst>
        </xdr:cNvPr>
        <xdr:cNvSpPr txBox="1"/>
      </xdr:nvSpPr>
      <xdr:spPr>
        <a:xfrm>
          <a:off x="22199600" y="107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58014</xdr:rowOff>
    </xdr:from>
    <xdr:to>
      <xdr:col>112</xdr:col>
      <xdr:colOff>38100</xdr:colOff>
      <xdr:row>63</xdr:row>
      <xdr:rowOff>159614</xdr:rowOff>
    </xdr:to>
    <xdr:sp macro="" textlink="">
      <xdr:nvSpPr>
        <xdr:cNvPr id="397" name="楕円 396">
          <a:extLst>
            <a:ext uri="{FF2B5EF4-FFF2-40B4-BE49-F238E27FC236}">
              <a16:creationId xmlns:a16="http://schemas.microsoft.com/office/drawing/2014/main" id="{404B4D4F-07C3-4C24-99EE-9B779C0C87D7}"/>
            </a:ext>
          </a:extLst>
        </xdr:cNvPr>
        <xdr:cNvSpPr/>
      </xdr:nvSpPr>
      <xdr:spPr>
        <a:xfrm>
          <a:off x="21272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101498</xdr:rowOff>
    </xdr:from>
    <xdr:to>
      <xdr:col>116</xdr:col>
      <xdr:colOff>63500</xdr:colOff>
      <xdr:row>63</xdr:row>
      <xdr:rowOff>108814</xdr:rowOff>
    </xdr:to>
    <xdr:cxnSp macro="">
      <xdr:nvCxnSpPr>
        <xdr:cNvPr id="398" name="直線コネクタ 397">
          <a:extLst>
            <a:ext uri="{FF2B5EF4-FFF2-40B4-BE49-F238E27FC236}">
              <a16:creationId xmlns:a16="http://schemas.microsoft.com/office/drawing/2014/main" id="{E5138514-2117-4D8C-85D3-D0B20274D392}"/>
            </a:ext>
          </a:extLst>
        </xdr:cNvPr>
        <xdr:cNvCxnSpPr/>
      </xdr:nvCxnSpPr>
      <xdr:spPr>
        <a:xfrm flipV="1">
          <a:off x="21323300" y="1090284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160427</xdr:rowOff>
    </xdr:from>
    <xdr:to>
      <xdr:col>107</xdr:col>
      <xdr:colOff>101600</xdr:colOff>
      <xdr:row>62</xdr:row>
      <xdr:rowOff>90577</xdr:rowOff>
    </xdr:to>
    <xdr:sp macro="" textlink="">
      <xdr:nvSpPr>
        <xdr:cNvPr id="399" name="楕円 398">
          <a:extLst>
            <a:ext uri="{FF2B5EF4-FFF2-40B4-BE49-F238E27FC236}">
              <a16:creationId xmlns:a16="http://schemas.microsoft.com/office/drawing/2014/main" id="{F2F5C90A-4D1A-421E-BFD5-C35C490B3DD7}"/>
            </a:ext>
          </a:extLst>
        </xdr:cNvPr>
        <xdr:cNvSpPr/>
      </xdr:nvSpPr>
      <xdr:spPr>
        <a:xfrm>
          <a:off x="20383500" y="10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39777</xdr:rowOff>
    </xdr:from>
    <xdr:to>
      <xdr:col>111</xdr:col>
      <xdr:colOff>177800</xdr:colOff>
      <xdr:row>63</xdr:row>
      <xdr:rowOff>108814</xdr:rowOff>
    </xdr:to>
    <xdr:cxnSp macro="">
      <xdr:nvCxnSpPr>
        <xdr:cNvPr id="400" name="直線コネクタ 399">
          <a:extLst>
            <a:ext uri="{FF2B5EF4-FFF2-40B4-BE49-F238E27FC236}">
              <a16:creationId xmlns:a16="http://schemas.microsoft.com/office/drawing/2014/main" id="{295CB9C7-B3A2-4189-9A83-FFD0C8975117}"/>
            </a:ext>
          </a:extLst>
        </xdr:cNvPr>
        <xdr:cNvCxnSpPr/>
      </xdr:nvCxnSpPr>
      <xdr:spPr>
        <a:xfrm>
          <a:off x="20434300" y="10669677"/>
          <a:ext cx="88900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168656</xdr:rowOff>
    </xdr:from>
    <xdr:to>
      <xdr:col>102</xdr:col>
      <xdr:colOff>165100</xdr:colOff>
      <xdr:row>62</xdr:row>
      <xdr:rowOff>98806</xdr:rowOff>
    </xdr:to>
    <xdr:sp macro="" textlink="">
      <xdr:nvSpPr>
        <xdr:cNvPr id="401" name="楕円 400">
          <a:extLst>
            <a:ext uri="{FF2B5EF4-FFF2-40B4-BE49-F238E27FC236}">
              <a16:creationId xmlns:a16="http://schemas.microsoft.com/office/drawing/2014/main" id="{6AECF3AF-AAEC-433C-B59D-823C40866C3B}"/>
            </a:ext>
          </a:extLst>
        </xdr:cNvPr>
        <xdr:cNvSpPr/>
      </xdr:nvSpPr>
      <xdr:spPr>
        <a:xfrm>
          <a:off x="19494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39777</xdr:rowOff>
    </xdr:from>
    <xdr:to>
      <xdr:col>107</xdr:col>
      <xdr:colOff>50800</xdr:colOff>
      <xdr:row>62</xdr:row>
      <xdr:rowOff>48006</xdr:rowOff>
    </xdr:to>
    <xdr:cxnSp macro="">
      <xdr:nvCxnSpPr>
        <xdr:cNvPr id="402" name="直線コネクタ 401">
          <a:extLst>
            <a:ext uri="{FF2B5EF4-FFF2-40B4-BE49-F238E27FC236}">
              <a16:creationId xmlns:a16="http://schemas.microsoft.com/office/drawing/2014/main" id="{725B42CB-1011-4F82-BEB4-E2FCA3061815}"/>
            </a:ext>
          </a:extLst>
        </xdr:cNvPr>
        <xdr:cNvCxnSpPr/>
      </xdr:nvCxnSpPr>
      <xdr:spPr>
        <a:xfrm flipV="1">
          <a:off x="19545300" y="1066967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03" name="n_1aveValue【学校施設】&#10;一人当たり面積">
          <a:extLst>
            <a:ext uri="{FF2B5EF4-FFF2-40B4-BE49-F238E27FC236}">
              <a16:creationId xmlns:a16="http://schemas.microsoft.com/office/drawing/2014/main" id="{6C6CFAF1-8DE4-4A56-8A28-F0D8BCAE9C16}"/>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404" name="n_2aveValue【学校施設】&#10;一人当たり面積">
          <a:extLst>
            <a:ext uri="{FF2B5EF4-FFF2-40B4-BE49-F238E27FC236}">
              <a16:creationId xmlns:a16="http://schemas.microsoft.com/office/drawing/2014/main" id="{FAC6D695-DE64-4A12-A971-4253B21E50CC}"/>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405" name="n_3aveValue【学校施設】&#10;一人当たり面積">
          <a:extLst>
            <a:ext uri="{FF2B5EF4-FFF2-40B4-BE49-F238E27FC236}">
              <a16:creationId xmlns:a16="http://schemas.microsoft.com/office/drawing/2014/main" id="{57EDB546-B073-4C2E-B927-B773E59A4DD1}"/>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406" name="n_4aveValue【学校施設】&#10;一人当たり面積">
          <a:extLst>
            <a:ext uri="{FF2B5EF4-FFF2-40B4-BE49-F238E27FC236}">
              <a16:creationId xmlns:a16="http://schemas.microsoft.com/office/drawing/2014/main" id="{640D7A55-F32E-49E8-9D89-F82D303D7605}"/>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150741</xdr:rowOff>
    </xdr:from>
    <xdr:ext cx="469744" cy="259045"/>
    <xdr:sp macro="" textlink="">
      <xdr:nvSpPr>
        <xdr:cNvPr id="407" name="n_1mainValue【学校施設】&#10;一人当たり面積">
          <a:extLst>
            <a:ext uri="{FF2B5EF4-FFF2-40B4-BE49-F238E27FC236}">
              <a16:creationId xmlns:a16="http://schemas.microsoft.com/office/drawing/2014/main" id="{4E4179FD-1C3C-41CF-B6E2-B87ADAD89F21}"/>
            </a:ext>
          </a:extLst>
        </xdr:cNvPr>
        <xdr:cNvSpPr txBox="1"/>
      </xdr:nvSpPr>
      <xdr:spPr>
        <a:xfrm>
          <a:off x="21075727" y="109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107104</xdr:rowOff>
    </xdr:from>
    <xdr:ext cx="469744" cy="259045"/>
    <xdr:sp macro="" textlink="">
      <xdr:nvSpPr>
        <xdr:cNvPr id="408" name="n_2mainValue【学校施設】&#10;一人当たり面積">
          <a:extLst>
            <a:ext uri="{FF2B5EF4-FFF2-40B4-BE49-F238E27FC236}">
              <a16:creationId xmlns:a16="http://schemas.microsoft.com/office/drawing/2014/main" id="{6A9F2810-D4B5-4DE4-AAB3-D918E24D2F97}"/>
            </a:ext>
          </a:extLst>
        </xdr:cNvPr>
        <xdr:cNvSpPr txBox="1"/>
      </xdr:nvSpPr>
      <xdr:spPr>
        <a:xfrm>
          <a:off x="20199427" y="10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115333</xdr:rowOff>
    </xdr:from>
    <xdr:ext cx="469744" cy="259045"/>
    <xdr:sp macro="" textlink="">
      <xdr:nvSpPr>
        <xdr:cNvPr id="409" name="n_3mainValue【学校施設】&#10;一人当たり面積">
          <a:extLst>
            <a:ext uri="{FF2B5EF4-FFF2-40B4-BE49-F238E27FC236}">
              <a16:creationId xmlns:a16="http://schemas.microsoft.com/office/drawing/2014/main" id="{8D1A2FD1-4DDB-49BB-ABAA-0C985B00987C}"/>
            </a:ext>
          </a:extLst>
        </xdr:cNvPr>
        <xdr:cNvSpPr txBox="1"/>
      </xdr:nvSpPr>
      <xdr:spPr>
        <a:xfrm>
          <a:off x="193104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a:extLst>
            <a:ext uri="{FF2B5EF4-FFF2-40B4-BE49-F238E27FC236}">
              <a16:creationId xmlns:a16="http://schemas.microsoft.com/office/drawing/2014/main" id="{921A0F18-838C-4DD4-A7B8-EE267ABEE4F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a:extLst>
            <a:ext uri="{FF2B5EF4-FFF2-40B4-BE49-F238E27FC236}">
              <a16:creationId xmlns:a16="http://schemas.microsoft.com/office/drawing/2014/main" id="{34395408-FD19-410E-85EA-E6421BF319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a:extLst>
            <a:ext uri="{FF2B5EF4-FFF2-40B4-BE49-F238E27FC236}">
              <a16:creationId xmlns:a16="http://schemas.microsoft.com/office/drawing/2014/main" id="{D7172002-C11E-4FFB-B69D-0D34DF36E4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a:extLst>
            <a:ext uri="{FF2B5EF4-FFF2-40B4-BE49-F238E27FC236}">
              <a16:creationId xmlns:a16="http://schemas.microsoft.com/office/drawing/2014/main" id="{349717F6-A513-4BC5-A01A-9444E8CE19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a:extLst>
            <a:ext uri="{FF2B5EF4-FFF2-40B4-BE49-F238E27FC236}">
              <a16:creationId xmlns:a16="http://schemas.microsoft.com/office/drawing/2014/main" id="{7B0E9C7E-A526-48C4-BCDB-47EAD8F6BD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a:extLst>
            <a:ext uri="{FF2B5EF4-FFF2-40B4-BE49-F238E27FC236}">
              <a16:creationId xmlns:a16="http://schemas.microsoft.com/office/drawing/2014/main" id="{B58FB641-862F-4F4D-B5F9-4C5E6D7740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a:extLst>
            <a:ext uri="{FF2B5EF4-FFF2-40B4-BE49-F238E27FC236}">
              <a16:creationId xmlns:a16="http://schemas.microsoft.com/office/drawing/2014/main" id="{5F3BBA62-0D57-4018-ADF3-8ACE09C7E7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a:extLst>
            <a:ext uri="{FF2B5EF4-FFF2-40B4-BE49-F238E27FC236}">
              <a16:creationId xmlns:a16="http://schemas.microsoft.com/office/drawing/2014/main" id="{25DF1401-9CCC-459B-A45A-D096B4C3DD1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8" name="正方形/長方形 417">
          <a:extLst>
            <a:ext uri="{FF2B5EF4-FFF2-40B4-BE49-F238E27FC236}">
              <a16:creationId xmlns:a16="http://schemas.microsoft.com/office/drawing/2014/main" id="{D0B72FE9-9160-4D19-B282-D66EC83D561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9" name="正方形/長方形 418">
          <a:extLst>
            <a:ext uri="{FF2B5EF4-FFF2-40B4-BE49-F238E27FC236}">
              <a16:creationId xmlns:a16="http://schemas.microsoft.com/office/drawing/2014/main" id="{1927D9AB-C7A3-469E-8812-E5D84833B2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0" name="正方形/長方形 419">
          <a:extLst>
            <a:ext uri="{FF2B5EF4-FFF2-40B4-BE49-F238E27FC236}">
              <a16:creationId xmlns:a16="http://schemas.microsoft.com/office/drawing/2014/main" id="{3D8FAE9A-2175-4D1A-9794-884596F6D32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1" name="正方形/長方形 420">
          <a:extLst>
            <a:ext uri="{FF2B5EF4-FFF2-40B4-BE49-F238E27FC236}">
              <a16:creationId xmlns:a16="http://schemas.microsoft.com/office/drawing/2014/main" id="{F9814912-AE78-46DD-B57E-84EC0DE88B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2" name="正方形/長方形 421">
          <a:extLst>
            <a:ext uri="{FF2B5EF4-FFF2-40B4-BE49-F238E27FC236}">
              <a16:creationId xmlns:a16="http://schemas.microsoft.com/office/drawing/2014/main" id="{586A92A5-682E-40E3-A3A8-57CDE80D00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3" name="正方形/長方形 422">
          <a:extLst>
            <a:ext uri="{FF2B5EF4-FFF2-40B4-BE49-F238E27FC236}">
              <a16:creationId xmlns:a16="http://schemas.microsoft.com/office/drawing/2014/main" id="{4BDD7CD2-CCE2-4E4A-B640-4A7BB28346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4" name="正方形/長方形 423">
          <a:extLst>
            <a:ext uri="{FF2B5EF4-FFF2-40B4-BE49-F238E27FC236}">
              <a16:creationId xmlns:a16="http://schemas.microsoft.com/office/drawing/2014/main" id="{19840E17-BF67-4956-92DF-E3C1FFE52F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5" name="正方形/長方形 424">
          <a:extLst>
            <a:ext uri="{FF2B5EF4-FFF2-40B4-BE49-F238E27FC236}">
              <a16:creationId xmlns:a16="http://schemas.microsoft.com/office/drawing/2014/main" id="{22C741E7-7C7A-44C1-B111-F206682CF58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6" name="正方形/長方形 425">
          <a:extLst>
            <a:ext uri="{FF2B5EF4-FFF2-40B4-BE49-F238E27FC236}">
              <a16:creationId xmlns:a16="http://schemas.microsoft.com/office/drawing/2014/main" id="{AFD394FA-8A79-460A-98EE-252DFA5A89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7" name="正方形/長方形 426">
          <a:extLst>
            <a:ext uri="{FF2B5EF4-FFF2-40B4-BE49-F238E27FC236}">
              <a16:creationId xmlns:a16="http://schemas.microsoft.com/office/drawing/2014/main" id="{5F56A84A-1795-41AF-950B-0B26715FBE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8" name="正方形/長方形 427">
          <a:extLst>
            <a:ext uri="{FF2B5EF4-FFF2-40B4-BE49-F238E27FC236}">
              <a16:creationId xmlns:a16="http://schemas.microsoft.com/office/drawing/2014/main" id="{2E53FD92-4167-4D73-A6BC-1560ADA230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9" name="正方形/長方形 428">
          <a:extLst>
            <a:ext uri="{FF2B5EF4-FFF2-40B4-BE49-F238E27FC236}">
              <a16:creationId xmlns:a16="http://schemas.microsoft.com/office/drawing/2014/main" id="{5F9596C6-B9B5-47AC-A60C-E1148C24BF9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0" name="正方形/長方形 429">
          <a:extLst>
            <a:ext uri="{FF2B5EF4-FFF2-40B4-BE49-F238E27FC236}">
              <a16:creationId xmlns:a16="http://schemas.microsoft.com/office/drawing/2014/main" id="{360A9BBE-DFE3-4DA2-890F-CB306246A6E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1" name="正方形/長方形 430">
          <a:extLst>
            <a:ext uri="{FF2B5EF4-FFF2-40B4-BE49-F238E27FC236}">
              <a16:creationId xmlns:a16="http://schemas.microsoft.com/office/drawing/2014/main" id="{24AB7EDF-6282-47D9-8AA7-2350E83BCF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2" name="正方形/長方形 431">
          <a:extLst>
            <a:ext uri="{FF2B5EF4-FFF2-40B4-BE49-F238E27FC236}">
              <a16:creationId xmlns:a16="http://schemas.microsoft.com/office/drawing/2014/main" id="{C25260C0-8497-4507-9EA1-6898251621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正方形/長方形 432">
          <a:extLst>
            <a:ext uri="{FF2B5EF4-FFF2-40B4-BE49-F238E27FC236}">
              <a16:creationId xmlns:a16="http://schemas.microsoft.com/office/drawing/2014/main" id="{3C790C11-1829-4F9A-8A99-3864B865CF9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34" name="正方形/長方形 433">
          <a:extLst>
            <a:ext uri="{FF2B5EF4-FFF2-40B4-BE49-F238E27FC236}">
              <a16:creationId xmlns:a16="http://schemas.microsoft.com/office/drawing/2014/main" id="{513F4A78-F5D9-4CEC-8878-1CAE059FD0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5" name="正方形/長方形 434">
          <a:extLst>
            <a:ext uri="{FF2B5EF4-FFF2-40B4-BE49-F238E27FC236}">
              <a16:creationId xmlns:a16="http://schemas.microsoft.com/office/drawing/2014/main" id="{12FF8BBA-AD62-4E9F-821F-FE68DF8775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6" name="正方形/長方形 435">
          <a:extLst>
            <a:ext uri="{FF2B5EF4-FFF2-40B4-BE49-F238E27FC236}">
              <a16:creationId xmlns:a16="http://schemas.microsoft.com/office/drawing/2014/main" id="{F5094C58-71A2-4150-AFC5-976DA6F98D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7" name="正方形/長方形 436">
          <a:extLst>
            <a:ext uri="{FF2B5EF4-FFF2-40B4-BE49-F238E27FC236}">
              <a16:creationId xmlns:a16="http://schemas.microsoft.com/office/drawing/2014/main" id="{82972594-9493-4FF6-923A-4F54922915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8" name="正方形/長方形 437">
          <a:extLst>
            <a:ext uri="{FF2B5EF4-FFF2-40B4-BE49-F238E27FC236}">
              <a16:creationId xmlns:a16="http://schemas.microsoft.com/office/drawing/2014/main" id="{B7910A8D-9709-45CF-A9A2-B6ED18CFA7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9" name="正方形/長方形 438">
          <a:extLst>
            <a:ext uri="{FF2B5EF4-FFF2-40B4-BE49-F238E27FC236}">
              <a16:creationId xmlns:a16="http://schemas.microsoft.com/office/drawing/2014/main" id="{D23147BE-0154-4F13-920A-FCF3C3868B1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0" name="正方形/長方形 439">
          <a:extLst>
            <a:ext uri="{FF2B5EF4-FFF2-40B4-BE49-F238E27FC236}">
              <a16:creationId xmlns:a16="http://schemas.microsoft.com/office/drawing/2014/main" id="{5892107E-A3E8-4AE0-83A5-72FE724432E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1" name="正方形/長方形 440">
          <a:extLst>
            <a:ext uri="{FF2B5EF4-FFF2-40B4-BE49-F238E27FC236}">
              <a16:creationId xmlns:a16="http://schemas.microsoft.com/office/drawing/2014/main" id="{807E6905-944C-4E14-BF4E-9FAF03F9A52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42" name="正方形/長方形 441">
          <a:extLst>
            <a:ext uri="{FF2B5EF4-FFF2-40B4-BE49-F238E27FC236}">
              <a16:creationId xmlns:a16="http://schemas.microsoft.com/office/drawing/2014/main" id="{729DDBA2-9EED-41D9-BF8A-FF831703E75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3" name="正方形/長方形 442">
          <a:extLst>
            <a:ext uri="{FF2B5EF4-FFF2-40B4-BE49-F238E27FC236}">
              <a16:creationId xmlns:a16="http://schemas.microsoft.com/office/drawing/2014/main" id="{507025D9-8C6E-4D9F-8E35-DE948B1CB1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4" name="テキスト ボックス 443">
          <a:extLst>
            <a:ext uri="{FF2B5EF4-FFF2-40B4-BE49-F238E27FC236}">
              <a16:creationId xmlns:a16="http://schemas.microsoft.com/office/drawing/2014/main" id="{272C17D9-6370-47F0-806D-80516F7883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道路、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は</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下回っているものの、</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橋りょうについては高くなっている。</a:t>
          </a:r>
          <a:endParaRPr lang="en-US" altLang="ja-JP"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道路については、新設・改良工事や通学路整備工事の実施に伴い５６．５％、学校施設については、学校施設大規模改修事業（小学校）などの実施に伴い６２．０％と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橋りょうについては７３．９％と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が高くなっており、今後は栄町橋りょう長寿命化修繕計画に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基づ</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き、損傷が重度に進行してから維持管理を行う従来の対処療法的な維持管理から損傷が深刻化する前に修繕を行う予防保全的な維持管理に転換し、計画的な維持管理を行うことでコスト縮減と財政負担が短期に集中しないよう予算の平準化を図りつ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適正な維持管理に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r>
            <a:rPr lang="ja-JP" altLang="en-US" sz="13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7E0809-63D0-4889-A8B8-8F943964C7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6608FF6-6414-4B42-8E1A-F0E85DE588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03C031-79D5-4EFB-8C40-EB4CE490058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50AB28-AF50-416F-B697-2F3F330ABC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D797ACA-B7E3-4A50-8BE5-B68852D6A0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8848E1-6B74-4F92-98D4-291F01786E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02FBEB-38A0-46C1-88BC-E951AAA2DB0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A85175-CD03-4C2C-BBF6-DF2A0D6CA1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13AC21-9745-4003-AA2D-0B2993A299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16E98A-12CD-40A4-AAE8-BC4FE5C884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20,489
20,229
32.51
7,415,403
7,170,425
197,125
4,499,007
7,376,311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2C8C3E-7D36-463B-9123-36C735C108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2950A0-E1FE-4BA2-B531-8918DF509C1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F4BDA7-311B-46E3-914C-7533B5A5C6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F53C50-C23A-452E-AACB-1C7C55ADE7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2E1F0B-360B-4C42-8880-D1A535A06D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C7AD0DA-0440-4987-A119-23E0734979D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10E13B-1C26-4FA0-9928-851954F34A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7097F1-97E0-4900-BCD0-EF32A0319D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11CDEE-F31B-4600-B146-18DF44CE81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E27FC3-9070-4D09-A62D-B1D5A9B19D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8C67DE-39EA-4BC6-8255-61FF153A1D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D5AB54-35CD-4B68-A57D-5C0A628B05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9AA2CB-A3DC-4511-A69D-D97D1958D63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C98966-478A-4420-9A23-5645760618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D0B2F5-FD9F-4AE9-8F64-E7A6DFFF341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076D6F-598A-4DE1-BE85-E290918C1F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7E264C-2E56-46DA-B489-C368CF976E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18B83A-0C4F-4281-8279-98FC0D0CD86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8F36FD-039D-4CF5-806A-98CDF75D23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6F93E8-5560-4695-AD24-45910E1BB17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BCDFC7-F30B-48F6-8264-3C64CDF222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C88122-5099-4A80-A093-3E606D61D32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79C473F-A464-4CC5-930A-DA1CDD8F5A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F15143-DD8B-472C-9E7F-8CDB47BCBBB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51CC9DF-9277-4A72-B1BB-642B70A5F2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222B32-66DF-4DC6-901F-4ADFCDF79A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775AD89-73E8-4B91-B186-EA6D3D0741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3CBB03-537A-44E3-8901-9F50C7A3AC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702964D-E309-4C8D-A9A2-3CBD58AC387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E3890E8-4B2F-42DA-A528-6BDF601F05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BF07B81-55EB-42A0-BD35-BB1A4B9D8AC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074B4AC-87B9-4ECC-902F-3FC95BE3DA4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7D46860-0BD2-4FC9-8981-55C91BC833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D5310ED-AE4E-450B-B29F-D277A1C975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266B416-7071-4A12-955C-D10EDD12D4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A3AC29E-2BDF-4A64-8389-7020ED60F8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5F78DE5-D1C8-4674-A0BE-AD5433D5A21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CF7FA41-1593-4A35-833E-31EB941271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133416E-19DE-4581-9E99-50BDEC0C93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CC61933-6A79-49A2-9EB5-E9BC8D7084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45C7094-3B3F-4B2A-898F-6491579445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7A2AF31-526E-4FB7-AB3F-3A34DC3AEA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F08349F-9A60-486D-BB3D-69AF74C78A3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A7BCDF3-042C-4B26-A512-AA62DCDE0B8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3CB85D4-266C-44E6-85C5-82190488EFF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5DFA41D-38DF-449C-82A8-ACE93F4E7B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C8CE63A-C82F-4141-909D-CC5D300232B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A07B478-8D8C-4D61-9EB9-F93CEC0320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18633ED-521A-4685-B9F5-80E9E8A8C78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31D2A4F-AE20-423C-B6DD-C60EF321AA8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B89AEBB-FB8D-4D58-8CA8-644B3375028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5912EFB-A9A3-4105-AEA3-83CC16DCC4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6F90FA7-FFA8-4E5C-B164-E4FBEEACB86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DBD44BB-476C-42B4-9E47-1FCB6150DC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4381059-8D2A-4493-8875-70E7BBB43C0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A9423A7-DFF9-457F-BD63-936DD6AA80F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DDE6312-C043-4542-916F-AA4EAC4CCA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a:extLst>
            <a:ext uri="{FF2B5EF4-FFF2-40B4-BE49-F238E27FC236}">
              <a16:creationId xmlns:a16="http://schemas.microsoft.com/office/drawing/2014/main" id="{97F650A4-3534-4DDA-90A4-632DC265761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8CEC4FE0-A4C6-4923-920C-6F907AE5F0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7A76F923-0B3D-4C64-9539-D0A9141AE3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a:extLst>
            <a:ext uri="{FF2B5EF4-FFF2-40B4-BE49-F238E27FC236}">
              <a16:creationId xmlns:a16="http://schemas.microsoft.com/office/drawing/2014/main" id="{AB3971C9-0F70-43EC-A97A-4D8815D9784E}"/>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a:extLst>
            <a:ext uri="{FF2B5EF4-FFF2-40B4-BE49-F238E27FC236}">
              <a16:creationId xmlns:a16="http://schemas.microsoft.com/office/drawing/2014/main" id="{4824FEED-FF81-485E-8B72-576D6DF25628}"/>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a:extLst>
            <a:ext uri="{FF2B5EF4-FFF2-40B4-BE49-F238E27FC236}">
              <a16:creationId xmlns:a16="http://schemas.microsoft.com/office/drawing/2014/main" id="{251CB28E-2CF7-4D96-8E9D-DAC36F51BC7E}"/>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a:extLst>
            <a:ext uri="{FF2B5EF4-FFF2-40B4-BE49-F238E27FC236}">
              <a16:creationId xmlns:a16="http://schemas.microsoft.com/office/drawing/2014/main" id="{2741692B-2436-49E0-8982-9BCA037E0ADF}"/>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B2406704-D6A1-4D48-9ECC-A6CB1FDBF6B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4761D53-E13E-48DA-BDCC-FCE845B1D69E}"/>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a:extLst>
            <a:ext uri="{FF2B5EF4-FFF2-40B4-BE49-F238E27FC236}">
              <a16:creationId xmlns:a16="http://schemas.microsoft.com/office/drawing/2014/main" id="{0BB2A556-6D60-4D81-BF2C-CFB8EC69A7B2}"/>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a:extLst>
            <a:ext uri="{FF2B5EF4-FFF2-40B4-BE49-F238E27FC236}">
              <a16:creationId xmlns:a16="http://schemas.microsoft.com/office/drawing/2014/main" id="{FE799A87-D782-4828-9A81-9CB557E5AD58}"/>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a:extLst>
            <a:ext uri="{FF2B5EF4-FFF2-40B4-BE49-F238E27FC236}">
              <a16:creationId xmlns:a16="http://schemas.microsoft.com/office/drawing/2014/main" id="{B033741F-12DF-4516-B123-EB1CBF6A2C1A}"/>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a:extLst>
            <a:ext uri="{FF2B5EF4-FFF2-40B4-BE49-F238E27FC236}">
              <a16:creationId xmlns:a16="http://schemas.microsoft.com/office/drawing/2014/main" id="{498BE1E5-992B-42B6-86AA-66D180B4BEBA}"/>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a:extLst>
            <a:ext uri="{FF2B5EF4-FFF2-40B4-BE49-F238E27FC236}">
              <a16:creationId xmlns:a16="http://schemas.microsoft.com/office/drawing/2014/main" id="{6E8A0B17-6B00-47DA-AE63-E7FB6A6D66B3}"/>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1185F226-2D7A-4B01-969D-FB99F4A2BA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3B558B5-643B-4EFF-9D60-96829A4F3FF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A774391-9BD0-4294-8E9D-FA9F3D8B73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0D28D36-E1CC-49EE-BCBB-AF6E8D7680B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0DDE2BD-52B3-4EC6-A09F-444F76FF01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88" name="楕円 87">
          <a:extLst>
            <a:ext uri="{FF2B5EF4-FFF2-40B4-BE49-F238E27FC236}">
              <a16:creationId xmlns:a16="http://schemas.microsoft.com/office/drawing/2014/main" id="{A72B560B-6CEC-4100-93ED-4BFB6C5BB07F}"/>
            </a:ext>
          </a:extLst>
        </xdr:cNvPr>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FEA7A091-4D0C-4BFE-9890-82920CE18BF3}"/>
            </a:ext>
          </a:extLst>
        </xdr:cNvPr>
        <xdr:cNvSpPr txBox="1"/>
      </xdr:nvSpPr>
      <xdr:spPr>
        <a:xfrm>
          <a:off x="4673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46990</xdr:rowOff>
    </xdr:from>
    <xdr:to>
      <xdr:col>20</xdr:col>
      <xdr:colOff>38100</xdr:colOff>
      <xdr:row>59</xdr:row>
      <xdr:rowOff>148590</xdr:rowOff>
    </xdr:to>
    <xdr:sp macro="" textlink="">
      <xdr:nvSpPr>
        <xdr:cNvPr id="90" name="楕円 89">
          <a:extLst>
            <a:ext uri="{FF2B5EF4-FFF2-40B4-BE49-F238E27FC236}">
              <a16:creationId xmlns:a16="http://schemas.microsoft.com/office/drawing/2014/main" id="{764766D3-B872-4901-A57F-AEDD184BC933}"/>
            </a:ext>
          </a:extLst>
        </xdr:cNvPr>
        <xdr:cNvSpPr/>
      </xdr:nvSpPr>
      <xdr:spPr>
        <a:xfrm>
          <a:off x="3746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97790</xdr:rowOff>
    </xdr:from>
    <xdr:to>
      <xdr:col>24</xdr:col>
      <xdr:colOff>63500</xdr:colOff>
      <xdr:row>59</xdr:row>
      <xdr:rowOff>140970</xdr:rowOff>
    </xdr:to>
    <xdr:cxnSp macro="">
      <xdr:nvCxnSpPr>
        <xdr:cNvPr id="91" name="直線コネクタ 90">
          <a:extLst>
            <a:ext uri="{FF2B5EF4-FFF2-40B4-BE49-F238E27FC236}">
              <a16:creationId xmlns:a16="http://schemas.microsoft.com/office/drawing/2014/main" id="{3E4D9B89-4476-4EE1-A9A1-9509037B6D24}"/>
            </a:ext>
          </a:extLst>
        </xdr:cNvPr>
        <xdr:cNvCxnSpPr/>
      </xdr:nvCxnSpPr>
      <xdr:spPr>
        <a:xfrm>
          <a:off x="3797300" y="1021334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92" name="楕円 91">
          <a:extLst>
            <a:ext uri="{FF2B5EF4-FFF2-40B4-BE49-F238E27FC236}">
              <a16:creationId xmlns:a16="http://schemas.microsoft.com/office/drawing/2014/main" id="{BFAF7C47-67E7-4A84-A5D4-92CF50E20C33}"/>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97790</xdr:rowOff>
    </xdr:from>
    <xdr:to>
      <xdr:col>19</xdr:col>
      <xdr:colOff>177800</xdr:colOff>
      <xdr:row>61</xdr:row>
      <xdr:rowOff>80010</xdr:rowOff>
    </xdr:to>
    <xdr:cxnSp macro="">
      <xdr:nvCxnSpPr>
        <xdr:cNvPr id="93" name="直線コネクタ 92">
          <a:extLst>
            <a:ext uri="{FF2B5EF4-FFF2-40B4-BE49-F238E27FC236}">
              <a16:creationId xmlns:a16="http://schemas.microsoft.com/office/drawing/2014/main" id="{28284564-C5A8-494E-A07B-8DDAD9D04527}"/>
            </a:ext>
          </a:extLst>
        </xdr:cNvPr>
        <xdr:cNvCxnSpPr/>
      </xdr:nvCxnSpPr>
      <xdr:spPr>
        <a:xfrm flipV="1">
          <a:off x="2908300" y="10213340"/>
          <a:ext cx="889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167640</xdr:rowOff>
    </xdr:from>
    <xdr:to>
      <xdr:col>10</xdr:col>
      <xdr:colOff>165100</xdr:colOff>
      <xdr:row>61</xdr:row>
      <xdr:rowOff>97790</xdr:rowOff>
    </xdr:to>
    <xdr:sp macro="" textlink="">
      <xdr:nvSpPr>
        <xdr:cNvPr id="94" name="楕円 93">
          <a:extLst>
            <a:ext uri="{FF2B5EF4-FFF2-40B4-BE49-F238E27FC236}">
              <a16:creationId xmlns:a16="http://schemas.microsoft.com/office/drawing/2014/main" id="{00543E8F-D029-4925-A9DB-1CC0D6CE3F23}"/>
            </a:ext>
          </a:extLst>
        </xdr:cNvPr>
        <xdr:cNvSpPr/>
      </xdr:nvSpPr>
      <xdr:spPr>
        <a:xfrm>
          <a:off x="19685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46990</xdr:rowOff>
    </xdr:from>
    <xdr:to>
      <xdr:col>15</xdr:col>
      <xdr:colOff>50800</xdr:colOff>
      <xdr:row>61</xdr:row>
      <xdr:rowOff>80010</xdr:rowOff>
    </xdr:to>
    <xdr:cxnSp macro="">
      <xdr:nvCxnSpPr>
        <xdr:cNvPr id="95" name="直線コネクタ 94">
          <a:extLst>
            <a:ext uri="{FF2B5EF4-FFF2-40B4-BE49-F238E27FC236}">
              <a16:creationId xmlns:a16="http://schemas.microsoft.com/office/drawing/2014/main" id="{60E3629E-3B0D-4314-A8D2-065184B67D97}"/>
            </a:ext>
          </a:extLst>
        </xdr:cNvPr>
        <xdr:cNvCxnSpPr/>
      </xdr:nvCxnSpPr>
      <xdr:spPr>
        <a:xfrm>
          <a:off x="2019300" y="1050544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96" name="n_1aveValue【体育館・プール】&#10;有形固定資産減価償却率">
          <a:extLst>
            <a:ext uri="{FF2B5EF4-FFF2-40B4-BE49-F238E27FC236}">
              <a16:creationId xmlns:a16="http://schemas.microsoft.com/office/drawing/2014/main" id="{525AD040-0A37-493C-87C4-5201E954AFCA}"/>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97" name="n_2aveValue【体育館・プール】&#10;有形固定資産減価償却率">
          <a:extLst>
            <a:ext uri="{FF2B5EF4-FFF2-40B4-BE49-F238E27FC236}">
              <a16:creationId xmlns:a16="http://schemas.microsoft.com/office/drawing/2014/main" id="{2D689A57-E279-44C8-8D8C-F9CFFF0046A2}"/>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98" name="n_3aveValue【体育館・プール】&#10;有形固定資産減価償却率">
          <a:extLst>
            <a:ext uri="{FF2B5EF4-FFF2-40B4-BE49-F238E27FC236}">
              <a16:creationId xmlns:a16="http://schemas.microsoft.com/office/drawing/2014/main" id="{86532F8D-72AF-40C9-BF8C-F1F88C50D929}"/>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99" name="n_4aveValue【体育館・プール】&#10;有形固定資産減価償却率">
          <a:extLst>
            <a:ext uri="{FF2B5EF4-FFF2-40B4-BE49-F238E27FC236}">
              <a16:creationId xmlns:a16="http://schemas.microsoft.com/office/drawing/2014/main" id="{66CA0A53-5811-419A-ACF3-EC219F52F4B1}"/>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165117</xdr:rowOff>
    </xdr:from>
    <xdr:ext cx="405111" cy="259045"/>
    <xdr:sp macro="" textlink="">
      <xdr:nvSpPr>
        <xdr:cNvPr id="100" name="n_1mainValue【体育館・プール】&#10;有形固定資産減価償却率">
          <a:extLst>
            <a:ext uri="{FF2B5EF4-FFF2-40B4-BE49-F238E27FC236}">
              <a16:creationId xmlns:a16="http://schemas.microsoft.com/office/drawing/2014/main" id="{124252E9-6B6E-4E01-A266-3544FF980705}"/>
            </a:ext>
          </a:extLst>
        </xdr:cNvPr>
        <xdr:cNvSpPr txBox="1"/>
      </xdr:nvSpPr>
      <xdr:spPr>
        <a:xfrm>
          <a:off x="3582044" y="9937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101" name="n_2mainValue【体育館・プール】&#10;有形固定資産減価償却率">
          <a:extLst>
            <a:ext uri="{FF2B5EF4-FFF2-40B4-BE49-F238E27FC236}">
              <a16:creationId xmlns:a16="http://schemas.microsoft.com/office/drawing/2014/main" id="{D7528D12-D80E-4280-A864-751578E89301}"/>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88917</xdr:rowOff>
    </xdr:from>
    <xdr:ext cx="405111" cy="259045"/>
    <xdr:sp macro="" textlink="">
      <xdr:nvSpPr>
        <xdr:cNvPr id="102" name="n_3mainValue【体育館・プール】&#10;有形固定資産減価償却率">
          <a:extLst>
            <a:ext uri="{FF2B5EF4-FFF2-40B4-BE49-F238E27FC236}">
              <a16:creationId xmlns:a16="http://schemas.microsoft.com/office/drawing/2014/main" id="{E0915796-07CC-402B-AE35-425B5B42C4EC}"/>
            </a:ext>
          </a:extLst>
        </xdr:cNvPr>
        <xdr:cNvSpPr txBox="1"/>
      </xdr:nvSpPr>
      <xdr:spPr>
        <a:xfrm>
          <a:off x="1816744" y="1054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a:extLst>
            <a:ext uri="{FF2B5EF4-FFF2-40B4-BE49-F238E27FC236}">
              <a16:creationId xmlns:a16="http://schemas.microsoft.com/office/drawing/2014/main" id="{2100C538-EAD4-48BA-A890-667C676AE6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a:extLst>
            <a:ext uri="{FF2B5EF4-FFF2-40B4-BE49-F238E27FC236}">
              <a16:creationId xmlns:a16="http://schemas.microsoft.com/office/drawing/2014/main" id="{E1CA2A77-9B1B-4D3C-885C-4E47D47EB0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a:extLst>
            <a:ext uri="{FF2B5EF4-FFF2-40B4-BE49-F238E27FC236}">
              <a16:creationId xmlns:a16="http://schemas.microsoft.com/office/drawing/2014/main" id="{3F873889-85CC-4EF0-96F2-594EE79438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a:extLst>
            <a:ext uri="{FF2B5EF4-FFF2-40B4-BE49-F238E27FC236}">
              <a16:creationId xmlns:a16="http://schemas.microsoft.com/office/drawing/2014/main" id="{9B0F987C-0DF6-4304-8670-2F422254FA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a:extLst>
            <a:ext uri="{FF2B5EF4-FFF2-40B4-BE49-F238E27FC236}">
              <a16:creationId xmlns:a16="http://schemas.microsoft.com/office/drawing/2014/main" id="{B23E0055-B360-4E93-91BE-BC49E8105D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a:extLst>
            <a:ext uri="{FF2B5EF4-FFF2-40B4-BE49-F238E27FC236}">
              <a16:creationId xmlns:a16="http://schemas.microsoft.com/office/drawing/2014/main" id="{5688AAB5-E12D-48EE-A2B8-153116CEDF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a:extLst>
            <a:ext uri="{FF2B5EF4-FFF2-40B4-BE49-F238E27FC236}">
              <a16:creationId xmlns:a16="http://schemas.microsoft.com/office/drawing/2014/main" id="{27A94F2C-77BB-4706-807B-64F6127D4D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a:extLst>
            <a:ext uri="{FF2B5EF4-FFF2-40B4-BE49-F238E27FC236}">
              <a16:creationId xmlns:a16="http://schemas.microsoft.com/office/drawing/2014/main" id="{C33C1F2F-0DF7-4B26-8C50-59D75BB6CE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a:extLst>
            <a:ext uri="{FF2B5EF4-FFF2-40B4-BE49-F238E27FC236}">
              <a16:creationId xmlns:a16="http://schemas.microsoft.com/office/drawing/2014/main" id="{795D4793-AE08-4DB1-8914-F54BC37176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a:extLst>
            <a:ext uri="{FF2B5EF4-FFF2-40B4-BE49-F238E27FC236}">
              <a16:creationId xmlns:a16="http://schemas.microsoft.com/office/drawing/2014/main" id="{E05818DA-62DA-4FEF-B00C-03D04DE21C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3" name="直線コネクタ 112">
          <a:extLst>
            <a:ext uri="{FF2B5EF4-FFF2-40B4-BE49-F238E27FC236}">
              <a16:creationId xmlns:a16="http://schemas.microsoft.com/office/drawing/2014/main" id="{F3B5DEF0-1D98-42B8-A51E-C9CEFD6280B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4" name="テキスト ボックス 113">
          <a:extLst>
            <a:ext uri="{FF2B5EF4-FFF2-40B4-BE49-F238E27FC236}">
              <a16:creationId xmlns:a16="http://schemas.microsoft.com/office/drawing/2014/main" id="{88323F56-D38A-488A-BF8B-A50963C611D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5" name="直線コネクタ 114">
          <a:extLst>
            <a:ext uri="{FF2B5EF4-FFF2-40B4-BE49-F238E27FC236}">
              <a16:creationId xmlns:a16="http://schemas.microsoft.com/office/drawing/2014/main" id="{24671FA8-D4C3-4F6F-89C8-2C19593B3D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6" name="テキスト ボックス 115">
          <a:extLst>
            <a:ext uri="{FF2B5EF4-FFF2-40B4-BE49-F238E27FC236}">
              <a16:creationId xmlns:a16="http://schemas.microsoft.com/office/drawing/2014/main" id="{FC7D23C0-4A6D-4651-A09D-EB57C055975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704AA9A9-601D-476A-9A65-02B2A234A07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8F8C497A-6CF2-4F4B-97A2-0013B688F5A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9" name="直線コネクタ 118">
          <a:extLst>
            <a:ext uri="{FF2B5EF4-FFF2-40B4-BE49-F238E27FC236}">
              <a16:creationId xmlns:a16="http://schemas.microsoft.com/office/drawing/2014/main" id="{E65C3202-8B73-45DD-82F3-5921AB4BC70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0" name="テキスト ボックス 119">
          <a:extLst>
            <a:ext uri="{FF2B5EF4-FFF2-40B4-BE49-F238E27FC236}">
              <a16:creationId xmlns:a16="http://schemas.microsoft.com/office/drawing/2014/main" id="{C6F4904A-9331-4611-8065-92082470258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1" name="直線コネクタ 120">
          <a:extLst>
            <a:ext uri="{FF2B5EF4-FFF2-40B4-BE49-F238E27FC236}">
              <a16:creationId xmlns:a16="http://schemas.microsoft.com/office/drawing/2014/main" id="{E6CC599F-9ECE-46CC-B138-2A9EE1B426A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2" name="テキスト ボックス 121">
          <a:extLst>
            <a:ext uri="{FF2B5EF4-FFF2-40B4-BE49-F238E27FC236}">
              <a16:creationId xmlns:a16="http://schemas.microsoft.com/office/drawing/2014/main" id="{F77F1315-3D10-4D55-9DA8-FCAF69147A3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710BB6AE-2306-4078-AB29-686EDBFCCB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E7B89A01-92C0-4F40-BBC4-6164AF4D6A9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FC190020-C375-4A0E-A8DC-C1459CFC6B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6" name="直線コネクタ 125">
          <a:extLst>
            <a:ext uri="{FF2B5EF4-FFF2-40B4-BE49-F238E27FC236}">
              <a16:creationId xmlns:a16="http://schemas.microsoft.com/office/drawing/2014/main" id="{6F038A4E-2DAF-41B2-8FBB-15190E0D53AC}"/>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27" name="【体育館・プール】&#10;一人当たり面積最小値テキスト">
          <a:extLst>
            <a:ext uri="{FF2B5EF4-FFF2-40B4-BE49-F238E27FC236}">
              <a16:creationId xmlns:a16="http://schemas.microsoft.com/office/drawing/2014/main" id="{FF011D74-73F1-4022-B961-91F72625ADAC}"/>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28" name="直線コネクタ 127">
          <a:extLst>
            <a:ext uri="{FF2B5EF4-FFF2-40B4-BE49-F238E27FC236}">
              <a16:creationId xmlns:a16="http://schemas.microsoft.com/office/drawing/2014/main" id="{8CFE4ED8-BB94-4B81-8F01-657D06052A19}"/>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29" name="【体育館・プール】&#10;一人当たり面積最大値テキスト">
          <a:extLst>
            <a:ext uri="{FF2B5EF4-FFF2-40B4-BE49-F238E27FC236}">
              <a16:creationId xmlns:a16="http://schemas.microsoft.com/office/drawing/2014/main" id="{D0B8AA0D-6ACD-476C-A3DE-1D0C24FE44C5}"/>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0" name="直線コネクタ 129">
          <a:extLst>
            <a:ext uri="{FF2B5EF4-FFF2-40B4-BE49-F238E27FC236}">
              <a16:creationId xmlns:a16="http://schemas.microsoft.com/office/drawing/2014/main" id="{D322B324-BE49-4973-8A48-2073E8546DFA}"/>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131" name="【体育館・プール】&#10;一人当たり面積平均値テキスト">
          <a:extLst>
            <a:ext uri="{FF2B5EF4-FFF2-40B4-BE49-F238E27FC236}">
              <a16:creationId xmlns:a16="http://schemas.microsoft.com/office/drawing/2014/main" id="{192D3E11-1F24-4529-9069-8FA83AA6D24D}"/>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2" name="フローチャート: 判断 131">
          <a:extLst>
            <a:ext uri="{FF2B5EF4-FFF2-40B4-BE49-F238E27FC236}">
              <a16:creationId xmlns:a16="http://schemas.microsoft.com/office/drawing/2014/main" id="{413E95A8-90C5-44A9-9CE2-431EAB8CFF45}"/>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3" name="フローチャート: 判断 132">
          <a:extLst>
            <a:ext uri="{FF2B5EF4-FFF2-40B4-BE49-F238E27FC236}">
              <a16:creationId xmlns:a16="http://schemas.microsoft.com/office/drawing/2014/main" id="{F3A87C42-C5CC-4BC4-A18D-C198E99B0EAB}"/>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4" name="フローチャート: 判断 133">
          <a:extLst>
            <a:ext uri="{FF2B5EF4-FFF2-40B4-BE49-F238E27FC236}">
              <a16:creationId xmlns:a16="http://schemas.microsoft.com/office/drawing/2014/main" id="{6C734268-0AAF-4453-8A04-B2BC3303C2A2}"/>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5" name="フローチャート: 判断 134">
          <a:extLst>
            <a:ext uri="{FF2B5EF4-FFF2-40B4-BE49-F238E27FC236}">
              <a16:creationId xmlns:a16="http://schemas.microsoft.com/office/drawing/2014/main" id="{7DA92751-44E8-4F85-B505-B67C23D5D15D}"/>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6" name="フローチャート: 判断 135">
          <a:extLst>
            <a:ext uri="{FF2B5EF4-FFF2-40B4-BE49-F238E27FC236}">
              <a16:creationId xmlns:a16="http://schemas.microsoft.com/office/drawing/2014/main" id="{048D0AF0-23F6-401B-BB40-7D386A37EA5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D45F0C72-E4EB-4DED-BAB6-4D93E545D0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1DE7AA2C-8D38-4D78-B927-A2323B8E066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691D6DD-48C8-4D44-BE2A-4E7FCF3440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978129F-DD11-4DFF-84C9-12335AF41B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5ACFADE-280F-4317-9572-BFD482AEEB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69215</xdr:rowOff>
    </xdr:from>
    <xdr:to>
      <xdr:col>55</xdr:col>
      <xdr:colOff>50800</xdr:colOff>
      <xdr:row>63</xdr:row>
      <xdr:rowOff>170815</xdr:rowOff>
    </xdr:to>
    <xdr:sp macro="" textlink="">
      <xdr:nvSpPr>
        <xdr:cNvPr id="142" name="楕円 141">
          <a:extLst>
            <a:ext uri="{FF2B5EF4-FFF2-40B4-BE49-F238E27FC236}">
              <a16:creationId xmlns:a16="http://schemas.microsoft.com/office/drawing/2014/main" id="{AFA64407-C463-4382-B64F-19ABAEA83D2A}"/>
            </a:ext>
          </a:extLst>
        </xdr:cNvPr>
        <xdr:cNvSpPr/>
      </xdr:nvSpPr>
      <xdr:spPr>
        <a:xfrm>
          <a:off x="104267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155592</xdr:rowOff>
    </xdr:from>
    <xdr:ext cx="469744" cy="259045"/>
    <xdr:sp macro="" textlink="">
      <xdr:nvSpPr>
        <xdr:cNvPr id="143" name="【体育館・プール】&#10;一人当たり面積該当値テキスト">
          <a:extLst>
            <a:ext uri="{FF2B5EF4-FFF2-40B4-BE49-F238E27FC236}">
              <a16:creationId xmlns:a16="http://schemas.microsoft.com/office/drawing/2014/main" id="{AED31494-BDE8-4D72-91B8-D638F363A5BC}"/>
            </a:ext>
          </a:extLst>
        </xdr:cNvPr>
        <xdr:cNvSpPr txBox="1"/>
      </xdr:nvSpPr>
      <xdr:spPr>
        <a:xfrm>
          <a:off x="10515600" y="1078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71120</xdr:rowOff>
    </xdr:from>
    <xdr:to>
      <xdr:col>50</xdr:col>
      <xdr:colOff>165100</xdr:colOff>
      <xdr:row>64</xdr:row>
      <xdr:rowOff>1270</xdr:rowOff>
    </xdr:to>
    <xdr:sp macro="" textlink="">
      <xdr:nvSpPr>
        <xdr:cNvPr id="144" name="楕円 143">
          <a:extLst>
            <a:ext uri="{FF2B5EF4-FFF2-40B4-BE49-F238E27FC236}">
              <a16:creationId xmlns:a16="http://schemas.microsoft.com/office/drawing/2014/main" id="{87ED3810-F7EE-499A-9E04-7B3B9CE3024E}"/>
            </a:ext>
          </a:extLst>
        </xdr:cNvPr>
        <xdr:cNvSpPr/>
      </xdr:nvSpPr>
      <xdr:spPr>
        <a:xfrm>
          <a:off x="958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120015</xdr:rowOff>
    </xdr:from>
    <xdr:to>
      <xdr:col>55</xdr:col>
      <xdr:colOff>0</xdr:colOff>
      <xdr:row>63</xdr:row>
      <xdr:rowOff>121920</xdr:rowOff>
    </xdr:to>
    <xdr:cxnSp macro="">
      <xdr:nvCxnSpPr>
        <xdr:cNvPr id="145" name="直線コネクタ 144">
          <a:extLst>
            <a:ext uri="{FF2B5EF4-FFF2-40B4-BE49-F238E27FC236}">
              <a16:creationId xmlns:a16="http://schemas.microsoft.com/office/drawing/2014/main" id="{660DDAD9-3B9D-40F0-B23E-79C0DFCDA661}"/>
            </a:ext>
          </a:extLst>
        </xdr:cNvPr>
        <xdr:cNvCxnSpPr/>
      </xdr:nvCxnSpPr>
      <xdr:spPr>
        <a:xfrm flipV="1">
          <a:off x="9639300" y="109213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146" name="楕円 145">
          <a:extLst>
            <a:ext uri="{FF2B5EF4-FFF2-40B4-BE49-F238E27FC236}">
              <a16:creationId xmlns:a16="http://schemas.microsoft.com/office/drawing/2014/main" id="{CE444EBE-467E-4E73-A170-E5479EE09DAE}"/>
            </a:ext>
          </a:extLst>
        </xdr:cNvPr>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121920</xdr:rowOff>
    </xdr:to>
    <xdr:cxnSp macro="">
      <xdr:nvCxnSpPr>
        <xdr:cNvPr id="147" name="直線コネクタ 146">
          <a:extLst>
            <a:ext uri="{FF2B5EF4-FFF2-40B4-BE49-F238E27FC236}">
              <a16:creationId xmlns:a16="http://schemas.microsoft.com/office/drawing/2014/main" id="{8AC54188-0F2C-45C4-9BA1-C7400165CA67}"/>
            </a:ext>
          </a:extLst>
        </xdr:cNvPr>
        <xdr:cNvCxnSpPr/>
      </xdr:nvCxnSpPr>
      <xdr:spPr>
        <a:xfrm>
          <a:off x="8750300" y="10888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31115</xdr:rowOff>
    </xdr:from>
    <xdr:to>
      <xdr:col>41</xdr:col>
      <xdr:colOff>101600</xdr:colOff>
      <xdr:row>63</xdr:row>
      <xdr:rowOff>132715</xdr:rowOff>
    </xdr:to>
    <xdr:sp macro="" textlink="">
      <xdr:nvSpPr>
        <xdr:cNvPr id="148" name="楕円 147">
          <a:extLst>
            <a:ext uri="{FF2B5EF4-FFF2-40B4-BE49-F238E27FC236}">
              <a16:creationId xmlns:a16="http://schemas.microsoft.com/office/drawing/2014/main" id="{42A1B530-3292-4770-96A8-4E06E6561587}"/>
            </a:ext>
          </a:extLst>
        </xdr:cNvPr>
        <xdr:cNvSpPr/>
      </xdr:nvSpPr>
      <xdr:spPr>
        <a:xfrm>
          <a:off x="7810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81915</xdr:rowOff>
    </xdr:from>
    <xdr:to>
      <xdr:col>45</xdr:col>
      <xdr:colOff>177800</xdr:colOff>
      <xdr:row>63</xdr:row>
      <xdr:rowOff>87630</xdr:rowOff>
    </xdr:to>
    <xdr:cxnSp macro="">
      <xdr:nvCxnSpPr>
        <xdr:cNvPr id="149" name="直線コネクタ 148">
          <a:extLst>
            <a:ext uri="{FF2B5EF4-FFF2-40B4-BE49-F238E27FC236}">
              <a16:creationId xmlns:a16="http://schemas.microsoft.com/office/drawing/2014/main" id="{7D55AF8A-A629-4D30-9CF4-1BDA43562133}"/>
            </a:ext>
          </a:extLst>
        </xdr:cNvPr>
        <xdr:cNvCxnSpPr/>
      </xdr:nvCxnSpPr>
      <xdr:spPr>
        <a:xfrm>
          <a:off x="7861300" y="10883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150" name="n_1aveValue【体育館・プール】&#10;一人当たり面積">
          <a:extLst>
            <a:ext uri="{FF2B5EF4-FFF2-40B4-BE49-F238E27FC236}">
              <a16:creationId xmlns:a16="http://schemas.microsoft.com/office/drawing/2014/main" id="{0763FB29-7B22-4D71-AE87-5CDFB1957439}"/>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1" name="n_2aveValue【体育館・プール】&#10;一人当たり面積">
          <a:extLst>
            <a:ext uri="{FF2B5EF4-FFF2-40B4-BE49-F238E27FC236}">
              <a16:creationId xmlns:a16="http://schemas.microsoft.com/office/drawing/2014/main" id="{D522C651-8409-4BBE-8BDB-BA3E2CCAB149}"/>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152" name="n_3aveValue【体育館・プール】&#10;一人当たり面積">
          <a:extLst>
            <a:ext uri="{FF2B5EF4-FFF2-40B4-BE49-F238E27FC236}">
              <a16:creationId xmlns:a16="http://schemas.microsoft.com/office/drawing/2014/main" id="{65411814-0C77-479B-8C01-9B5A065CD47C}"/>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153" name="n_4aveValue【体育館・プール】&#10;一人当たり面積">
          <a:extLst>
            <a:ext uri="{FF2B5EF4-FFF2-40B4-BE49-F238E27FC236}">
              <a16:creationId xmlns:a16="http://schemas.microsoft.com/office/drawing/2014/main" id="{92A9884A-67E5-4F13-8C43-F7797AB75D62}"/>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163847</xdr:rowOff>
    </xdr:from>
    <xdr:ext cx="469744" cy="259045"/>
    <xdr:sp macro="" textlink="">
      <xdr:nvSpPr>
        <xdr:cNvPr id="154" name="n_1mainValue【体育館・プール】&#10;一人当たり面積">
          <a:extLst>
            <a:ext uri="{FF2B5EF4-FFF2-40B4-BE49-F238E27FC236}">
              <a16:creationId xmlns:a16="http://schemas.microsoft.com/office/drawing/2014/main" id="{1EB21006-5FBE-4014-A016-7043C484A414}"/>
            </a:ext>
          </a:extLst>
        </xdr:cNvPr>
        <xdr:cNvSpPr txBox="1"/>
      </xdr:nvSpPr>
      <xdr:spPr>
        <a:xfrm>
          <a:off x="9391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155" name="n_2mainValue【体育館・プール】&#10;一人当たり面積">
          <a:extLst>
            <a:ext uri="{FF2B5EF4-FFF2-40B4-BE49-F238E27FC236}">
              <a16:creationId xmlns:a16="http://schemas.microsoft.com/office/drawing/2014/main" id="{C923E66E-8C50-4B9F-B34D-9299377DAA5A}"/>
            </a:ext>
          </a:extLst>
        </xdr:cNvPr>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123842</xdr:rowOff>
    </xdr:from>
    <xdr:ext cx="469744" cy="259045"/>
    <xdr:sp macro="" textlink="">
      <xdr:nvSpPr>
        <xdr:cNvPr id="156" name="n_3mainValue【体育館・プール】&#10;一人当たり面積">
          <a:extLst>
            <a:ext uri="{FF2B5EF4-FFF2-40B4-BE49-F238E27FC236}">
              <a16:creationId xmlns:a16="http://schemas.microsoft.com/office/drawing/2014/main" id="{AFC2C969-6A9A-4DE8-901D-8154DD2427E9}"/>
            </a:ext>
          </a:extLst>
        </xdr:cNvPr>
        <xdr:cNvSpPr txBox="1"/>
      </xdr:nvSpPr>
      <xdr:spPr>
        <a:xfrm>
          <a:off x="7626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E9E37DB6-4CD0-4C63-9620-6800648442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894C44C2-AA62-403A-AAE1-85098E85A1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4E25E954-6F6F-4673-A34B-D475710062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42E02C36-2C08-4C2B-AD04-852924FE08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A0D56DEF-9725-49D9-B35B-7FC1E75E703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0C15E793-DA53-4737-97CC-9300C3EC04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4853D673-5622-4894-AC7A-7EBE045C3DA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A288283C-2B58-4D4C-B194-F1F75784426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5" name="正方形/長方形 164">
          <a:extLst>
            <a:ext uri="{FF2B5EF4-FFF2-40B4-BE49-F238E27FC236}">
              <a16:creationId xmlns:a16="http://schemas.microsoft.com/office/drawing/2014/main" id="{5E1415E7-5919-4A3D-8C77-48F25DEF1C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6" name="正方形/長方形 165">
          <a:extLst>
            <a:ext uri="{FF2B5EF4-FFF2-40B4-BE49-F238E27FC236}">
              <a16:creationId xmlns:a16="http://schemas.microsoft.com/office/drawing/2014/main" id="{4B21B212-FE98-48AE-8A9A-4190E77D18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7" name="正方形/長方形 166">
          <a:extLst>
            <a:ext uri="{FF2B5EF4-FFF2-40B4-BE49-F238E27FC236}">
              <a16:creationId xmlns:a16="http://schemas.microsoft.com/office/drawing/2014/main" id="{B954E2D8-B274-4067-9980-CC660864CB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8" name="正方形/長方形 167">
          <a:extLst>
            <a:ext uri="{FF2B5EF4-FFF2-40B4-BE49-F238E27FC236}">
              <a16:creationId xmlns:a16="http://schemas.microsoft.com/office/drawing/2014/main" id="{BBC59ED2-4895-439F-AA85-D05B3548E3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9" name="正方形/長方形 168">
          <a:extLst>
            <a:ext uri="{FF2B5EF4-FFF2-40B4-BE49-F238E27FC236}">
              <a16:creationId xmlns:a16="http://schemas.microsoft.com/office/drawing/2014/main" id="{2EA3D7A6-FA05-4933-80E6-7B754B7096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0" name="正方形/長方形 169">
          <a:extLst>
            <a:ext uri="{FF2B5EF4-FFF2-40B4-BE49-F238E27FC236}">
              <a16:creationId xmlns:a16="http://schemas.microsoft.com/office/drawing/2014/main" id="{B5E6625E-7B70-4236-B7A8-AC3A62AAA9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1" name="正方形/長方形 170">
          <a:extLst>
            <a:ext uri="{FF2B5EF4-FFF2-40B4-BE49-F238E27FC236}">
              <a16:creationId xmlns:a16="http://schemas.microsoft.com/office/drawing/2014/main" id="{CD336E1B-FE3E-4196-B545-E336CB6D7C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2" name="正方形/長方形 171">
          <a:extLst>
            <a:ext uri="{FF2B5EF4-FFF2-40B4-BE49-F238E27FC236}">
              <a16:creationId xmlns:a16="http://schemas.microsoft.com/office/drawing/2014/main" id="{430E589D-BAC3-41EA-89EC-B086C4B8B1A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3" name="正方形/長方形 172">
          <a:extLst>
            <a:ext uri="{FF2B5EF4-FFF2-40B4-BE49-F238E27FC236}">
              <a16:creationId xmlns:a16="http://schemas.microsoft.com/office/drawing/2014/main" id="{2A9BE79B-30A8-4F07-BBAB-C63E908144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4" name="正方形/長方形 173">
          <a:extLst>
            <a:ext uri="{FF2B5EF4-FFF2-40B4-BE49-F238E27FC236}">
              <a16:creationId xmlns:a16="http://schemas.microsoft.com/office/drawing/2014/main" id="{2CAE2626-41F8-48E1-B6F4-98D85FD2E2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5" name="正方形/長方形 174">
          <a:extLst>
            <a:ext uri="{FF2B5EF4-FFF2-40B4-BE49-F238E27FC236}">
              <a16:creationId xmlns:a16="http://schemas.microsoft.com/office/drawing/2014/main" id="{D3897995-B8A3-4B12-815F-DC93B70747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6" name="正方形/長方形 175">
          <a:extLst>
            <a:ext uri="{FF2B5EF4-FFF2-40B4-BE49-F238E27FC236}">
              <a16:creationId xmlns:a16="http://schemas.microsoft.com/office/drawing/2014/main" id="{870F9BBA-C9DB-419A-ADA9-21ECF9EE27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7" name="正方形/長方形 176">
          <a:extLst>
            <a:ext uri="{FF2B5EF4-FFF2-40B4-BE49-F238E27FC236}">
              <a16:creationId xmlns:a16="http://schemas.microsoft.com/office/drawing/2014/main" id="{D74EBB7F-710F-4AF8-9BDA-3715BDDE92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8" name="正方形/長方形 177">
          <a:extLst>
            <a:ext uri="{FF2B5EF4-FFF2-40B4-BE49-F238E27FC236}">
              <a16:creationId xmlns:a16="http://schemas.microsoft.com/office/drawing/2014/main" id="{A42CA98E-E023-450F-8CF6-5739132009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9" name="正方形/長方形 178">
          <a:extLst>
            <a:ext uri="{FF2B5EF4-FFF2-40B4-BE49-F238E27FC236}">
              <a16:creationId xmlns:a16="http://schemas.microsoft.com/office/drawing/2014/main" id="{5AACD260-AE52-4EBA-9BE8-85A3F537C9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0" name="正方形/長方形 179">
          <a:extLst>
            <a:ext uri="{FF2B5EF4-FFF2-40B4-BE49-F238E27FC236}">
              <a16:creationId xmlns:a16="http://schemas.microsoft.com/office/drawing/2014/main" id="{08CD6D34-6378-4002-A39A-A37A2033484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1" name="テキスト ボックス 180">
          <a:extLst>
            <a:ext uri="{FF2B5EF4-FFF2-40B4-BE49-F238E27FC236}">
              <a16:creationId xmlns:a16="http://schemas.microsoft.com/office/drawing/2014/main" id="{2C08EC94-E5A3-4449-8C2B-7DA19FD3328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2" name="直線コネクタ 181">
          <a:extLst>
            <a:ext uri="{FF2B5EF4-FFF2-40B4-BE49-F238E27FC236}">
              <a16:creationId xmlns:a16="http://schemas.microsoft.com/office/drawing/2014/main" id="{5F55064E-4319-41A7-9EE0-656734F6A3B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3" name="テキスト ボックス 182">
          <a:extLst>
            <a:ext uri="{FF2B5EF4-FFF2-40B4-BE49-F238E27FC236}">
              <a16:creationId xmlns:a16="http://schemas.microsoft.com/office/drawing/2014/main" id="{39CF9B4A-AF98-4E4D-9E87-698D86C0CDC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4" name="直線コネクタ 183">
          <a:extLst>
            <a:ext uri="{FF2B5EF4-FFF2-40B4-BE49-F238E27FC236}">
              <a16:creationId xmlns:a16="http://schemas.microsoft.com/office/drawing/2014/main" id="{58A1032E-B0D9-4496-BCA1-E6B144A2EE0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5" name="テキスト ボックス 184">
          <a:extLst>
            <a:ext uri="{FF2B5EF4-FFF2-40B4-BE49-F238E27FC236}">
              <a16:creationId xmlns:a16="http://schemas.microsoft.com/office/drawing/2014/main" id="{99B3BF44-EAE4-4F66-AD00-7A47306E3DC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6" name="直線コネクタ 185">
          <a:extLst>
            <a:ext uri="{FF2B5EF4-FFF2-40B4-BE49-F238E27FC236}">
              <a16:creationId xmlns:a16="http://schemas.microsoft.com/office/drawing/2014/main" id="{7D70F472-2261-4C54-BCAB-BE3BD95B170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7" name="テキスト ボックス 186">
          <a:extLst>
            <a:ext uri="{FF2B5EF4-FFF2-40B4-BE49-F238E27FC236}">
              <a16:creationId xmlns:a16="http://schemas.microsoft.com/office/drawing/2014/main" id="{CDE1C96D-28D8-45C7-B4CC-5F5D753D6A2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8" name="直線コネクタ 187">
          <a:extLst>
            <a:ext uri="{FF2B5EF4-FFF2-40B4-BE49-F238E27FC236}">
              <a16:creationId xmlns:a16="http://schemas.microsoft.com/office/drawing/2014/main" id="{29BC215B-EFD4-4FFB-A13C-F68E4BA6D82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9" name="テキスト ボックス 188">
          <a:extLst>
            <a:ext uri="{FF2B5EF4-FFF2-40B4-BE49-F238E27FC236}">
              <a16:creationId xmlns:a16="http://schemas.microsoft.com/office/drawing/2014/main" id="{89DA9C9A-64D5-430F-920E-C06C88FBA81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0" name="直線コネクタ 189">
          <a:extLst>
            <a:ext uri="{FF2B5EF4-FFF2-40B4-BE49-F238E27FC236}">
              <a16:creationId xmlns:a16="http://schemas.microsoft.com/office/drawing/2014/main" id="{6E58EC8E-327F-4801-91E7-7FE61F7F292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1" name="テキスト ボックス 190">
          <a:extLst>
            <a:ext uri="{FF2B5EF4-FFF2-40B4-BE49-F238E27FC236}">
              <a16:creationId xmlns:a16="http://schemas.microsoft.com/office/drawing/2014/main" id="{39410FE4-AE51-4B18-865B-6F90DAFDC59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2" name="直線コネクタ 191">
          <a:extLst>
            <a:ext uri="{FF2B5EF4-FFF2-40B4-BE49-F238E27FC236}">
              <a16:creationId xmlns:a16="http://schemas.microsoft.com/office/drawing/2014/main" id="{E9134B86-B260-4E2B-AC73-9B7A363E759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3" name="テキスト ボックス 192">
          <a:extLst>
            <a:ext uri="{FF2B5EF4-FFF2-40B4-BE49-F238E27FC236}">
              <a16:creationId xmlns:a16="http://schemas.microsoft.com/office/drawing/2014/main" id="{2FC7C616-572B-46C1-85B7-C7FBCD12D66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4" name="直線コネクタ 193">
          <a:extLst>
            <a:ext uri="{FF2B5EF4-FFF2-40B4-BE49-F238E27FC236}">
              <a16:creationId xmlns:a16="http://schemas.microsoft.com/office/drawing/2014/main" id="{5098267D-B923-4D8B-BA73-B4206AFF189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5" name="テキスト ボックス 194">
          <a:extLst>
            <a:ext uri="{FF2B5EF4-FFF2-40B4-BE49-F238E27FC236}">
              <a16:creationId xmlns:a16="http://schemas.microsoft.com/office/drawing/2014/main" id="{12A03F79-B457-4A2B-8D7D-345E8E55136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6" name="直線コネクタ 195">
          <a:extLst>
            <a:ext uri="{FF2B5EF4-FFF2-40B4-BE49-F238E27FC236}">
              <a16:creationId xmlns:a16="http://schemas.microsoft.com/office/drawing/2014/main" id="{852328BD-FDF5-4BAF-B79B-E04021175C6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7" name="【市民会館】&#10;有形固定資産減価償却率グラフ枠">
          <a:extLst>
            <a:ext uri="{FF2B5EF4-FFF2-40B4-BE49-F238E27FC236}">
              <a16:creationId xmlns:a16="http://schemas.microsoft.com/office/drawing/2014/main" id="{5BD31DB1-4A31-4A7C-91C3-269FE24C8C0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198" name="直線コネクタ 197">
          <a:extLst>
            <a:ext uri="{FF2B5EF4-FFF2-40B4-BE49-F238E27FC236}">
              <a16:creationId xmlns:a16="http://schemas.microsoft.com/office/drawing/2014/main" id="{00CD305C-5DAB-4940-A2DE-46E497823518}"/>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9" name="【市民会館】&#10;有形固定資産減価償却率最小値テキスト">
          <a:extLst>
            <a:ext uri="{FF2B5EF4-FFF2-40B4-BE49-F238E27FC236}">
              <a16:creationId xmlns:a16="http://schemas.microsoft.com/office/drawing/2014/main" id="{3037FBB3-D6B1-4C62-AD68-E0D55F3FBCD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0" name="直線コネクタ 199">
          <a:extLst>
            <a:ext uri="{FF2B5EF4-FFF2-40B4-BE49-F238E27FC236}">
              <a16:creationId xmlns:a16="http://schemas.microsoft.com/office/drawing/2014/main" id="{AAB6DDD6-124D-4BC4-902E-8E6E59BD965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201" name="【市民会館】&#10;有形固定資産減価償却率最大値テキスト">
          <a:extLst>
            <a:ext uri="{FF2B5EF4-FFF2-40B4-BE49-F238E27FC236}">
              <a16:creationId xmlns:a16="http://schemas.microsoft.com/office/drawing/2014/main" id="{B7F688FE-583D-42A0-B7A3-8F082F62718A}"/>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202" name="直線コネクタ 201">
          <a:extLst>
            <a:ext uri="{FF2B5EF4-FFF2-40B4-BE49-F238E27FC236}">
              <a16:creationId xmlns:a16="http://schemas.microsoft.com/office/drawing/2014/main" id="{8F50B274-7998-4A59-94DA-C5A01FB57113}"/>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203" name="【市民会館】&#10;有形固定資産減価償却率平均値テキスト">
          <a:extLst>
            <a:ext uri="{FF2B5EF4-FFF2-40B4-BE49-F238E27FC236}">
              <a16:creationId xmlns:a16="http://schemas.microsoft.com/office/drawing/2014/main" id="{837B9549-618A-4F9B-A9F4-FEE3CB520B73}"/>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204" name="フローチャート: 判断 203">
          <a:extLst>
            <a:ext uri="{FF2B5EF4-FFF2-40B4-BE49-F238E27FC236}">
              <a16:creationId xmlns:a16="http://schemas.microsoft.com/office/drawing/2014/main" id="{7079CD2D-2C77-43F3-91CF-1ECE563ACE47}"/>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205" name="フローチャート: 判断 204">
          <a:extLst>
            <a:ext uri="{FF2B5EF4-FFF2-40B4-BE49-F238E27FC236}">
              <a16:creationId xmlns:a16="http://schemas.microsoft.com/office/drawing/2014/main" id="{A68E7D55-3CFB-4050-A104-3BC583A9539E}"/>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206" name="フローチャート: 判断 205">
          <a:extLst>
            <a:ext uri="{FF2B5EF4-FFF2-40B4-BE49-F238E27FC236}">
              <a16:creationId xmlns:a16="http://schemas.microsoft.com/office/drawing/2014/main" id="{92A44F50-2916-479D-9DC3-F4B6157AB237}"/>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207" name="フローチャート: 判断 206">
          <a:extLst>
            <a:ext uri="{FF2B5EF4-FFF2-40B4-BE49-F238E27FC236}">
              <a16:creationId xmlns:a16="http://schemas.microsoft.com/office/drawing/2014/main" id="{351962D6-3F64-49FB-ACE7-1864CEC13D2E}"/>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208" name="フローチャート: 判断 207">
          <a:extLst>
            <a:ext uri="{FF2B5EF4-FFF2-40B4-BE49-F238E27FC236}">
              <a16:creationId xmlns:a16="http://schemas.microsoft.com/office/drawing/2014/main" id="{008549CF-32B9-4274-A4B8-C493B2AEDF36}"/>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17981021-1ED9-4B2C-A40E-EBDE7A40ADC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0AEF1ECD-7607-41BB-A614-322E4E077E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1182A6B5-5963-4BE7-9861-06026096376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E4D96891-84E5-4AF4-B78C-E0C83336621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D9F411EB-413B-4A1A-A908-39BEAEEE1F6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103777</xdr:rowOff>
    </xdr:from>
    <xdr:to>
      <xdr:col>24</xdr:col>
      <xdr:colOff>114300</xdr:colOff>
      <xdr:row>106</xdr:row>
      <xdr:rowOff>33927</xdr:rowOff>
    </xdr:to>
    <xdr:sp macro="" textlink="">
      <xdr:nvSpPr>
        <xdr:cNvPr id="214" name="楕円 213">
          <a:extLst>
            <a:ext uri="{FF2B5EF4-FFF2-40B4-BE49-F238E27FC236}">
              <a16:creationId xmlns:a16="http://schemas.microsoft.com/office/drawing/2014/main" id="{05068C49-0CED-48E4-A183-6D9EEB12417A}"/>
            </a:ext>
          </a:extLst>
        </xdr:cNvPr>
        <xdr:cNvSpPr/>
      </xdr:nvSpPr>
      <xdr:spPr>
        <a:xfrm>
          <a:off x="4584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82204</xdr:rowOff>
    </xdr:from>
    <xdr:ext cx="405111" cy="259045"/>
    <xdr:sp macro="" textlink="">
      <xdr:nvSpPr>
        <xdr:cNvPr id="215" name="【市民会館】&#10;有形固定資産減価償却率該当値テキスト">
          <a:extLst>
            <a:ext uri="{FF2B5EF4-FFF2-40B4-BE49-F238E27FC236}">
              <a16:creationId xmlns:a16="http://schemas.microsoft.com/office/drawing/2014/main" id="{2A7F830C-13EF-46BA-852F-3F46D2A6B69A}"/>
            </a:ext>
          </a:extLst>
        </xdr:cNvPr>
        <xdr:cNvSpPr txBox="1"/>
      </xdr:nvSpPr>
      <xdr:spPr>
        <a:xfrm>
          <a:off x="4673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216" name="楕円 215">
          <a:extLst>
            <a:ext uri="{FF2B5EF4-FFF2-40B4-BE49-F238E27FC236}">
              <a16:creationId xmlns:a16="http://schemas.microsoft.com/office/drawing/2014/main" id="{F89FF53E-990D-45E7-9807-81421F3F395B}"/>
            </a:ext>
          </a:extLst>
        </xdr:cNvPr>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105</xdr:row>
      <xdr:rowOff>154577</xdr:rowOff>
    </xdr:to>
    <xdr:cxnSp macro="">
      <xdr:nvCxnSpPr>
        <xdr:cNvPr id="217" name="直線コネクタ 216">
          <a:extLst>
            <a:ext uri="{FF2B5EF4-FFF2-40B4-BE49-F238E27FC236}">
              <a16:creationId xmlns:a16="http://schemas.microsoft.com/office/drawing/2014/main" id="{12FF6A8A-85A1-476A-A2A9-8AD39C1699BD}"/>
            </a:ext>
          </a:extLst>
        </xdr:cNvPr>
        <xdr:cNvCxnSpPr/>
      </xdr:nvCxnSpPr>
      <xdr:spPr>
        <a:xfrm>
          <a:off x="3797300" y="181356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72752</xdr:rowOff>
    </xdr:from>
    <xdr:to>
      <xdr:col>15</xdr:col>
      <xdr:colOff>101600</xdr:colOff>
      <xdr:row>106</xdr:row>
      <xdr:rowOff>2902</xdr:rowOff>
    </xdr:to>
    <xdr:sp macro="" textlink="">
      <xdr:nvSpPr>
        <xdr:cNvPr id="218" name="楕円 217">
          <a:extLst>
            <a:ext uri="{FF2B5EF4-FFF2-40B4-BE49-F238E27FC236}">
              <a16:creationId xmlns:a16="http://schemas.microsoft.com/office/drawing/2014/main" id="{B4843121-C7F1-486D-B990-536B63FFC15B}"/>
            </a:ext>
          </a:extLst>
        </xdr:cNvPr>
        <xdr:cNvSpPr/>
      </xdr:nvSpPr>
      <xdr:spPr>
        <a:xfrm>
          <a:off x="2857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123552</xdr:rowOff>
    </xdr:from>
    <xdr:to>
      <xdr:col>19</xdr:col>
      <xdr:colOff>177800</xdr:colOff>
      <xdr:row>105</xdr:row>
      <xdr:rowOff>133350</xdr:rowOff>
    </xdr:to>
    <xdr:cxnSp macro="">
      <xdr:nvCxnSpPr>
        <xdr:cNvPr id="219" name="直線コネクタ 218">
          <a:extLst>
            <a:ext uri="{FF2B5EF4-FFF2-40B4-BE49-F238E27FC236}">
              <a16:creationId xmlns:a16="http://schemas.microsoft.com/office/drawing/2014/main" id="{E3D72F9C-D803-49F3-94AC-56CD207A3A39}"/>
            </a:ext>
          </a:extLst>
        </xdr:cNvPr>
        <xdr:cNvCxnSpPr/>
      </xdr:nvCxnSpPr>
      <xdr:spPr>
        <a:xfrm>
          <a:off x="2908300" y="181258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56424</xdr:rowOff>
    </xdr:from>
    <xdr:to>
      <xdr:col>10</xdr:col>
      <xdr:colOff>165100</xdr:colOff>
      <xdr:row>105</xdr:row>
      <xdr:rowOff>158024</xdr:rowOff>
    </xdr:to>
    <xdr:sp macro="" textlink="">
      <xdr:nvSpPr>
        <xdr:cNvPr id="220" name="楕円 219">
          <a:extLst>
            <a:ext uri="{FF2B5EF4-FFF2-40B4-BE49-F238E27FC236}">
              <a16:creationId xmlns:a16="http://schemas.microsoft.com/office/drawing/2014/main" id="{3E13AE14-3A7A-4163-8E4E-C1419B88F8E3}"/>
            </a:ext>
          </a:extLst>
        </xdr:cNvPr>
        <xdr:cNvSpPr/>
      </xdr:nvSpPr>
      <xdr:spPr>
        <a:xfrm>
          <a:off x="1968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107224</xdr:rowOff>
    </xdr:from>
    <xdr:to>
      <xdr:col>15</xdr:col>
      <xdr:colOff>50800</xdr:colOff>
      <xdr:row>105</xdr:row>
      <xdr:rowOff>123552</xdr:rowOff>
    </xdr:to>
    <xdr:cxnSp macro="">
      <xdr:nvCxnSpPr>
        <xdr:cNvPr id="221" name="直線コネクタ 220">
          <a:extLst>
            <a:ext uri="{FF2B5EF4-FFF2-40B4-BE49-F238E27FC236}">
              <a16:creationId xmlns:a16="http://schemas.microsoft.com/office/drawing/2014/main" id="{2176DF99-E3EB-4F94-9FD9-27DDA62182FF}"/>
            </a:ext>
          </a:extLst>
        </xdr:cNvPr>
        <xdr:cNvCxnSpPr/>
      </xdr:nvCxnSpPr>
      <xdr:spPr>
        <a:xfrm>
          <a:off x="2019300" y="181094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222" name="n_1aveValue【市民会館】&#10;有形固定資産減価償却率">
          <a:extLst>
            <a:ext uri="{FF2B5EF4-FFF2-40B4-BE49-F238E27FC236}">
              <a16:creationId xmlns:a16="http://schemas.microsoft.com/office/drawing/2014/main" id="{8E2D1F20-E2E0-473B-851F-9B61E2EE6B79}"/>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223" name="n_2aveValue【市民会館】&#10;有形固定資産減価償却率">
          <a:extLst>
            <a:ext uri="{FF2B5EF4-FFF2-40B4-BE49-F238E27FC236}">
              <a16:creationId xmlns:a16="http://schemas.microsoft.com/office/drawing/2014/main" id="{B65D20A4-652A-4C89-9903-B5760D4B8C45}"/>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224" name="n_3aveValue【市民会館】&#10;有形固定資産減価償却率">
          <a:extLst>
            <a:ext uri="{FF2B5EF4-FFF2-40B4-BE49-F238E27FC236}">
              <a16:creationId xmlns:a16="http://schemas.microsoft.com/office/drawing/2014/main" id="{ADAC8C87-C83E-4E1D-A455-E00F85ADD8E7}"/>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225" name="n_4aveValue【市民会館】&#10;有形固定資産減価償却率">
          <a:extLst>
            <a:ext uri="{FF2B5EF4-FFF2-40B4-BE49-F238E27FC236}">
              <a16:creationId xmlns:a16="http://schemas.microsoft.com/office/drawing/2014/main" id="{0919E783-862D-4DE0-A48B-44AEA55A6F1E}"/>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3827</xdr:rowOff>
    </xdr:from>
    <xdr:ext cx="405111" cy="259045"/>
    <xdr:sp macro="" textlink="">
      <xdr:nvSpPr>
        <xdr:cNvPr id="226" name="n_1mainValue【市民会館】&#10;有形固定資産減価償却率">
          <a:extLst>
            <a:ext uri="{FF2B5EF4-FFF2-40B4-BE49-F238E27FC236}">
              <a16:creationId xmlns:a16="http://schemas.microsoft.com/office/drawing/2014/main" id="{5F99B772-3644-4DE3-B80F-96444EE423AC}"/>
            </a:ext>
          </a:extLst>
        </xdr:cNvPr>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165479</xdr:rowOff>
    </xdr:from>
    <xdr:ext cx="405111" cy="259045"/>
    <xdr:sp macro="" textlink="">
      <xdr:nvSpPr>
        <xdr:cNvPr id="227" name="n_2mainValue【市民会館】&#10;有形固定資産減価償却率">
          <a:extLst>
            <a:ext uri="{FF2B5EF4-FFF2-40B4-BE49-F238E27FC236}">
              <a16:creationId xmlns:a16="http://schemas.microsoft.com/office/drawing/2014/main" id="{8B07CEBE-32F8-4041-BA0A-D639B02BF554}"/>
            </a:ext>
          </a:extLst>
        </xdr:cNvPr>
        <xdr:cNvSpPr txBox="1"/>
      </xdr:nvSpPr>
      <xdr:spPr>
        <a:xfrm>
          <a:off x="2705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149151</xdr:rowOff>
    </xdr:from>
    <xdr:ext cx="405111" cy="259045"/>
    <xdr:sp macro="" textlink="">
      <xdr:nvSpPr>
        <xdr:cNvPr id="228" name="n_3mainValue【市民会館】&#10;有形固定資産減価償却率">
          <a:extLst>
            <a:ext uri="{FF2B5EF4-FFF2-40B4-BE49-F238E27FC236}">
              <a16:creationId xmlns:a16="http://schemas.microsoft.com/office/drawing/2014/main" id="{65DC27A3-7B44-431E-91AF-B5C883A27052}"/>
            </a:ext>
          </a:extLst>
        </xdr:cNvPr>
        <xdr:cNvSpPr txBox="1"/>
      </xdr:nvSpPr>
      <xdr:spPr>
        <a:xfrm>
          <a:off x="1816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9" name="正方形/長方形 228">
          <a:extLst>
            <a:ext uri="{FF2B5EF4-FFF2-40B4-BE49-F238E27FC236}">
              <a16:creationId xmlns:a16="http://schemas.microsoft.com/office/drawing/2014/main" id="{BD8701B3-BC5E-42B1-8292-0BA6BAAD39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0" name="正方形/長方形 229">
          <a:extLst>
            <a:ext uri="{FF2B5EF4-FFF2-40B4-BE49-F238E27FC236}">
              <a16:creationId xmlns:a16="http://schemas.microsoft.com/office/drawing/2014/main" id="{312CED3E-F78A-4F52-ADE7-70F5CAD4E82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1" name="正方形/長方形 230">
          <a:extLst>
            <a:ext uri="{FF2B5EF4-FFF2-40B4-BE49-F238E27FC236}">
              <a16:creationId xmlns:a16="http://schemas.microsoft.com/office/drawing/2014/main" id="{26333B59-D267-4BF7-9ECD-5D3CD6FE88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2" name="正方形/長方形 231">
          <a:extLst>
            <a:ext uri="{FF2B5EF4-FFF2-40B4-BE49-F238E27FC236}">
              <a16:creationId xmlns:a16="http://schemas.microsoft.com/office/drawing/2014/main" id="{0621A0CF-5610-4BB7-8FC8-02A9175976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3" name="正方形/長方形 232">
          <a:extLst>
            <a:ext uri="{FF2B5EF4-FFF2-40B4-BE49-F238E27FC236}">
              <a16:creationId xmlns:a16="http://schemas.microsoft.com/office/drawing/2014/main" id="{E45E63DF-B726-4107-94E4-9FE6A219D4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4" name="正方形/長方形 233">
          <a:extLst>
            <a:ext uri="{FF2B5EF4-FFF2-40B4-BE49-F238E27FC236}">
              <a16:creationId xmlns:a16="http://schemas.microsoft.com/office/drawing/2014/main" id="{5D1F5621-D413-4890-83D2-DB8E6B40BA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5" name="正方形/長方形 234">
          <a:extLst>
            <a:ext uri="{FF2B5EF4-FFF2-40B4-BE49-F238E27FC236}">
              <a16:creationId xmlns:a16="http://schemas.microsoft.com/office/drawing/2014/main" id="{33280551-BDC7-473D-ACB4-020BDC1E8A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6" name="正方形/長方形 235">
          <a:extLst>
            <a:ext uri="{FF2B5EF4-FFF2-40B4-BE49-F238E27FC236}">
              <a16:creationId xmlns:a16="http://schemas.microsoft.com/office/drawing/2014/main" id="{5D22A325-28A5-4F77-9BEA-B337FD38C2E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7" name="テキスト ボックス 236">
          <a:extLst>
            <a:ext uri="{FF2B5EF4-FFF2-40B4-BE49-F238E27FC236}">
              <a16:creationId xmlns:a16="http://schemas.microsoft.com/office/drawing/2014/main" id="{F4D9ADEA-2803-4B9A-B946-A6E11FB31EA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8" name="直線コネクタ 237">
          <a:extLst>
            <a:ext uri="{FF2B5EF4-FFF2-40B4-BE49-F238E27FC236}">
              <a16:creationId xmlns:a16="http://schemas.microsoft.com/office/drawing/2014/main" id="{10564D53-9F90-427A-9DB8-3D250EB4F2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9" name="直線コネクタ 238">
          <a:extLst>
            <a:ext uri="{FF2B5EF4-FFF2-40B4-BE49-F238E27FC236}">
              <a16:creationId xmlns:a16="http://schemas.microsoft.com/office/drawing/2014/main" id="{F09EF7C6-478F-4C8E-A0E3-DA1BBDB2309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40" name="テキスト ボックス 239">
          <a:extLst>
            <a:ext uri="{FF2B5EF4-FFF2-40B4-BE49-F238E27FC236}">
              <a16:creationId xmlns:a16="http://schemas.microsoft.com/office/drawing/2014/main" id="{775B8102-5AB3-492A-92A7-95986ABE15E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41" name="直線コネクタ 240">
          <a:extLst>
            <a:ext uri="{FF2B5EF4-FFF2-40B4-BE49-F238E27FC236}">
              <a16:creationId xmlns:a16="http://schemas.microsoft.com/office/drawing/2014/main" id="{887D9644-6408-4668-9862-4F7C1EE9211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42" name="テキスト ボックス 241">
          <a:extLst>
            <a:ext uri="{FF2B5EF4-FFF2-40B4-BE49-F238E27FC236}">
              <a16:creationId xmlns:a16="http://schemas.microsoft.com/office/drawing/2014/main" id="{06E8B116-A95E-4FAB-A99F-A0862CA2534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43" name="直線コネクタ 242">
          <a:extLst>
            <a:ext uri="{FF2B5EF4-FFF2-40B4-BE49-F238E27FC236}">
              <a16:creationId xmlns:a16="http://schemas.microsoft.com/office/drawing/2014/main" id="{AF03C3C6-6635-43DF-B475-35540FBC203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44" name="テキスト ボックス 243">
          <a:extLst>
            <a:ext uri="{FF2B5EF4-FFF2-40B4-BE49-F238E27FC236}">
              <a16:creationId xmlns:a16="http://schemas.microsoft.com/office/drawing/2014/main" id="{D26D25AD-1DFC-4858-B794-2603FDE2A3C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45" name="直線コネクタ 244">
          <a:extLst>
            <a:ext uri="{FF2B5EF4-FFF2-40B4-BE49-F238E27FC236}">
              <a16:creationId xmlns:a16="http://schemas.microsoft.com/office/drawing/2014/main" id="{A9239825-B388-482E-AEC6-97DE8FD0734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46" name="テキスト ボックス 245">
          <a:extLst>
            <a:ext uri="{FF2B5EF4-FFF2-40B4-BE49-F238E27FC236}">
              <a16:creationId xmlns:a16="http://schemas.microsoft.com/office/drawing/2014/main" id="{D7127032-3C89-4420-BCE7-194906B8082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7" name="直線コネクタ 246">
          <a:extLst>
            <a:ext uri="{FF2B5EF4-FFF2-40B4-BE49-F238E27FC236}">
              <a16:creationId xmlns:a16="http://schemas.microsoft.com/office/drawing/2014/main" id="{7ABA63AC-243D-46D2-8810-37891BD1201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8" name="テキスト ボックス 247">
          <a:extLst>
            <a:ext uri="{FF2B5EF4-FFF2-40B4-BE49-F238E27FC236}">
              <a16:creationId xmlns:a16="http://schemas.microsoft.com/office/drawing/2014/main" id="{FAF498EC-2550-4E9F-8172-F303A2F0E36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9" name="【市民会館】&#10;一人当たり面積グラフ枠">
          <a:extLst>
            <a:ext uri="{FF2B5EF4-FFF2-40B4-BE49-F238E27FC236}">
              <a16:creationId xmlns:a16="http://schemas.microsoft.com/office/drawing/2014/main" id="{BBCAD889-232D-4550-89A9-3A61E8E65D1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250" name="直線コネクタ 249">
          <a:extLst>
            <a:ext uri="{FF2B5EF4-FFF2-40B4-BE49-F238E27FC236}">
              <a16:creationId xmlns:a16="http://schemas.microsoft.com/office/drawing/2014/main" id="{1AE95FB1-CDB7-460D-BEA0-C6853F65EE17}"/>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51" name="【市民会館】&#10;一人当たり面積最小値テキスト">
          <a:extLst>
            <a:ext uri="{FF2B5EF4-FFF2-40B4-BE49-F238E27FC236}">
              <a16:creationId xmlns:a16="http://schemas.microsoft.com/office/drawing/2014/main" id="{C19D25C6-98B7-4F02-A741-B66606C218A8}"/>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52" name="直線コネクタ 251">
          <a:extLst>
            <a:ext uri="{FF2B5EF4-FFF2-40B4-BE49-F238E27FC236}">
              <a16:creationId xmlns:a16="http://schemas.microsoft.com/office/drawing/2014/main" id="{D4BEC450-4777-4751-A31B-22BB4A16A13A}"/>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253" name="【市民会館】&#10;一人当たり面積最大値テキスト">
          <a:extLst>
            <a:ext uri="{FF2B5EF4-FFF2-40B4-BE49-F238E27FC236}">
              <a16:creationId xmlns:a16="http://schemas.microsoft.com/office/drawing/2014/main" id="{21483D19-8C25-4AA3-8FDB-782F6323C3EF}"/>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254" name="直線コネクタ 253">
          <a:extLst>
            <a:ext uri="{FF2B5EF4-FFF2-40B4-BE49-F238E27FC236}">
              <a16:creationId xmlns:a16="http://schemas.microsoft.com/office/drawing/2014/main" id="{E17A63F7-261E-4D6A-835A-23312DF56C8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255" name="【市民会館】&#10;一人当たり面積平均値テキスト">
          <a:extLst>
            <a:ext uri="{FF2B5EF4-FFF2-40B4-BE49-F238E27FC236}">
              <a16:creationId xmlns:a16="http://schemas.microsoft.com/office/drawing/2014/main" id="{3E6FA00C-7EA7-41CC-9E36-AA88731FE262}"/>
            </a:ext>
          </a:extLst>
        </xdr:cNvPr>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256" name="フローチャート: 判断 255">
          <a:extLst>
            <a:ext uri="{FF2B5EF4-FFF2-40B4-BE49-F238E27FC236}">
              <a16:creationId xmlns:a16="http://schemas.microsoft.com/office/drawing/2014/main" id="{9C45FC4B-3949-4E88-91E1-4ED3D1EE56A1}"/>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257" name="フローチャート: 判断 256">
          <a:extLst>
            <a:ext uri="{FF2B5EF4-FFF2-40B4-BE49-F238E27FC236}">
              <a16:creationId xmlns:a16="http://schemas.microsoft.com/office/drawing/2014/main" id="{75013677-DA02-4889-A66B-B2D90DCBBE5A}"/>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258" name="フローチャート: 判断 257">
          <a:extLst>
            <a:ext uri="{FF2B5EF4-FFF2-40B4-BE49-F238E27FC236}">
              <a16:creationId xmlns:a16="http://schemas.microsoft.com/office/drawing/2014/main" id="{1CDCBB08-2071-458E-A32B-5B615CC2F8D9}"/>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259" name="フローチャート: 判断 258">
          <a:extLst>
            <a:ext uri="{FF2B5EF4-FFF2-40B4-BE49-F238E27FC236}">
              <a16:creationId xmlns:a16="http://schemas.microsoft.com/office/drawing/2014/main" id="{375677BE-54D9-4F5E-9AD1-2442915289E8}"/>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260" name="フローチャート: 判断 259">
          <a:extLst>
            <a:ext uri="{FF2B5EF4-FFF2-40B4-BE49-F238E27FC236}">
              <a16:creationId xmlns:a16="http://schemas.microsoft.com/office/drawing/2014/main" id="{080D46A0-E0A2-4988-9C67-A8B9484E12E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C65DE6FE-9006-436F-AAB5-ABCFC532AAC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FFBD867B-5D79-4E4F-B472-42C03780142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70A4509B-7CA9-4B39-9753-4B4C47DB2C2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C519C019-3435-4E55-BDBE-5E37979F6D9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3D663EBE-A1B4-40A7-9B4C-9E18260AC4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123698</xdr:rowOff>
    </xdr:from>
    <xdr:to>
      <xdr:col>55</xdr:col>
      <xdr:colOff>50800</xdr:colOff>
      <xdr:row>102</xdr:row>
      <xdr:rowOff>53848</xdr:rowOff>
    </xdr:to>
    <xdr:sp macro="" textlink="">
      <xdr:nvSpPr>
        <xdr:cNvPr id="266" name="楕円 265">
          <a:extLst>
            <a:ext uri="{FF2B5EF4-FFF2-40B4-BE49-F238E27FC236}">
              <a16:creationId xmlns:a16="http://schemas.microsoft.com/office/drawing/2014/main" id="{AAB52BFC-DEB6-47B6-B1DF-EE3D5D03747B}"/>
            </a:ext>
          </a:extLst>
        </xdr:cNvPr>
        <xdr:cNvSpPr/>
      </xdr:nvSpPr>
      <xdr:spPr>
        <a:xfrm>
          <a:off x="104267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146575</xdr:rowOff>
    </xdr:from>
    <xdr:ext cx="469744" cy="259045"/>
    <xdr:sp macro="" textlink="">
      <xdr:nvSpPr>
        <xdr:cNvPr id="267" name="【市民会館】&#10;一人当たり面積該当値テキスト">
          <a:extLst>
            <a:ext uri="{FF2B5EF4-FFF2-40B4-BE49-F238E27FC236}">
              <a16:creationId xmlns:a16="http://schemas.microsoft.com/office/drawing/2014/main" id="{F0F77B87-2421-468E-9F4C-29FDE921FDE0}"/>
            </a:ext>
          </a:extLst>
        </xdr:cNvPr>
        <xdr:cNvSpPr txBox="1"/>
      </xdr:nvSpPr>
      <xdr:spPr>
        <a:xfrm>
          <a:off x="10515600"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139700</xdr:rowOff>
    </xdr:from>
    <xdr:to>
      <xdr:col>50</xdr:col>
      <xdr:colOff>165100</xdr:colOff>
      <xdr:row>102</xdr:row>
      <xdr:rowOff>69850</xdr:rowOff>
    </xdr:to>
    <xdr:sp macro="" textlink="">
      <xdr:nvSpPr>
        <xdr:cNvPr id="268" name="楕円 267">
          <a:extLst>
            <a:ext uri="{FF2B5EF4-FFF2-40B4-BE49-F238E27FC236}">
              <a16:creationId xmlns:a16="http://schemas.microsoft.com/office/drawing/2014/main" id="{C4CE00FC-B7B0-4219-BE14-D8A0820EE7AE}"/>
            </a:ext>
          </a:extLst>
        </xdr:cNvPr>
        <xdr:cNvSpPr/>
      </xdr:nvSpPr>
      <xdr:spPr>
        <a:xfrm>
          <a:off x="9588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xdr:rowOff>
    </xdr:from>
    <xdr:to>
      <xdr:col>55</xdr:col>
      <xdr:colOff>0</xdr:colOff>
      <xdr:row>102</xdr:row>
      <xdr:rowOff>19050</xdr:rowOff>
    </xdr:to>
    <xdr:cxnSp macro="">
      <xdr:nvCxnSpPr>
        <xdr:cNvPr id="269" name="直線コネクタ 268">
          <a:extLst>
            <a:ext uri="{FF2B5EF4-FFF2-40B4-BE49-F238E27FC236}">
              <a16:creationId xmlns:a16="http://schemas.microsoft.com/office/drawing/2014/main" id="{410A4E67-08BD-45D3-9EFD-747DAEBA39B5}"/>
            </a:ext>
          </a:extLst>
        </xdr:cNvPr>
        <xdr:cNvCxnSpPr/>
      </xdr:nvCxnSpPr>
      <xdr:spPr>
        <a:xfrm flipV="1">
          <a:off x="9639300" y="1749094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151130</xdr:rowOff>
    </xdr:from>
    <xdr:to>
      <xdr:col>46</xdr:col>
      <xdr:colOff>38100</xdr:colOff>
      <xdr:row>102</xdr:row>
      <xdr:rowOff>81280</xdr:rowOff>
    </xdr:to>
    <xdr:sp macro="" textlink="">
      <xdr:nvSpPr>
        <xdr:cNvPr id="270" name="楕円 269">
          <a:extLst>
            <a:ext uri="{FF2B5EF4-FFF2-40B4-BE49-F238E27FC236}">
              <a16:creationId xmlns:a16="http://schemas.microsoft.com/office/drawing/2014/main" id="{F4BCC479-8DC6-4271-A7AC-755939B3C22E}"/>
            </a:ext>
          </a:extLst>
        </xdr:cNvPr>
        <xdr:cNvSpPr/>
      </xdr:nvSpPr>
      <xdr:spPr>
        <a:xfrm>
          <a:off x="8699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19050</xdr:rowOff>
    </xdr:from>
    <xdr:to>
      <xdr:col>50</xdr:col>
      <xdr:colOff>114300</xdr:colOff>
      <xdr:row>102</xdr:row>
      <xdr:rowOff>30480</xdr:rowOff>
    </xdr:to>
    <xdr:cxnSp macro="">
      <xdr:nvCxnSpPr>
        <xdr:cNvPr id="271" name="直線コネクタ 270">
          <a:extLst>
            <a:ext uri="{FF2B5EF4-FFF2-40B4-BE49-F238E27FC236}">
              <a16:creationId xmlns:a16="http://schemas.microsoft.com/office/drawing/2014/main" id="{D4CCA094-4EC2-4E35-88C1-34252DB5C868}"/>
            </a:ext>
          </a:extLst>
        </xdr:cNvPr>
        <xdr:cNvCxnSpPr/>
      </xdr:nvCxnSpPr>
      <xdr:spPr>
        <a:xfrm flipV="1">
          <a:off x="8750300" y="17506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155702</xdr:rowOff>
    </xdr:from>
    <xdr:to>
      <xdr:col>41</xdr:col>
      <xdr:colOff>101600</xdr:colOff>
      <xdr:row>102</xdr:row>
      <xdr:rowOff>85852</xdr:rowOff>
    </xdr:to>
    <xdr:sp macro="" textlink="">
      <xdr:nvSpPr>
        <xdr:cNvPr id="272" name="楕円 271">
          <a:extLst>
            <a:ext uri="{FF2B5EF4-FFF2-40B4-BE49-F238E27FC236}">
              <a16:creationId xmlns:a16="http://schemas.microsoft.com/office/drawing/2014/main" id="{6397999F-6A60-4124-8D0E-906BF38DE09A}"/>
            </a:ext>
          </a:extLst>
        </xdr:cNvPr>
        <xdr:cNvSpPr/>
      </xdr:nvSpPr>
      <xdr:spPr>
        <a:xfrm>
          <a:off x="7810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30480</xdr:rowOff>
    </xdr:from>
    <xdr:to>
      <xdr:col>45</xdr:col>
      <xdr:colOff>177800</xdr:colOff>
      <xdr:row>102</xdr:row>
      <xdr:rowOff>35052</xdr:rowOff>
    </xdr:to>
    <xdr:cxnSp macro="">
      <xdr:nvCxnSpPr>
        <xdr:cNvPr id="273" name="直線コネクタ 272">
          <a:extLst>
            <a:ext uri="{FF2B5EF4-FFF2-40B4-BE49-F238E27FC236}">
              <a16:creationId xmlns:a16="http://schemas.microsoft.com/office/drawing/2014/main" id="{EE44B977-D5C8-46E1-B64C-09C70736469B}"/>
            </a:ext>
          </a:extLst>
        </xdr:cNvPr>
        <xdr:cNvCxnSpPr/>
      </xdr:nvCxnSpPr>
      <xdr:spPr>
        <a:xfrm flipV="1">
          <a:off x="7861300" y="17518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113555</xdr:rowOff>
    </xdr:from>
    <xdr:ext cx="469744" cy="259045"/>
    <xdr:sp macro="" textlink="">
      <xdr:nvSpPr>
        <xdr:cNvPr id="274" name="n_1aveValue【市民会館】&#10;一人当たり面積">
          <a:extLst>
            <a:ext uri="{FF2B5EF4-FFF2-40B4-BE49-F238E27FC236}">
              <a16:creationId xmlns:a16="http://schemas.microsoft.com/office/drawing/2014/main" id="{8C9A0D0E-CFBE-4B7C-990D-8CC0FBD1B7CF}"/>
            </a:ext>
          </a:extLst>
        </xdr:cNvPr>
        <xdr:cNvSpPr txBox="1"/>
      </xdr:nvSpPr>
      <xdr:spPr>
        <a:xfrm>
          <a:off x="9391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275" name="n_2aveValue【市民会館】&#10;一人当たり面積">
          <a:extLst>
            <a:ext uri="{FF2B5EF4-FFF2-40B4-BE49-F238E27FC236}">
              <a16:creationId xmlns:a16="http://schemas.microsoft.com/office/drawing/2014/main" id="{F097698D-4800-42D9-9641-A0BCE0B724A7}"/>
            </a:ext>
          </a:extLst>
        </xdr:cNvPr>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124985</xdr:rowOff>
    </xdr:from>
    <xdr:ext cx="469744" cy="259045"/>
    <xdr:sp macro="" textlink="">
      <xdr:nvSpPr>
        <xdr:cNvPr id="276" name="n_3aveValue【市民会館】&#10;一人当たり面積">
          <a:extLst>
            <a:ext uri="{FF2B5EF4-FFF2-40B4-BE49-F238E27FC236}">
              <a16:creationId xmlns:a16="http://schemas.microsoft.com/office/drawing/2014/main" id="{13A7BB67-A715-4A31-96A5-34D35CCA4DAE}"/>
            </a:ext>
          </a:extLst>
        </xdr:cNvPr>
        <xdr:cNvSpPr txBox="1"/>
      </xdr:nvSpPr>
      <xdr:spPr>
        <a:xfrm>
          <a:off x="7626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277" name="n_4aveValue【市民会館】&#10;一人当たり面積">
          <a:extLst>
            <a:ext uri="{FF2B5EF4-FFF2-40B4-BE49-F238E27FC236}">
              <a16:creationId xmlns:a16="http://schemas.microsoft.com/office/drawing/2014/main" id="{1D837C20-53A3-40AD-9797-92AAD87EC0BB}"/>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86377</xdr:rowOff>
    </xdr:from>
    <xdr:ext cx="469744" cy="259045"/>
    <xdr:sp macro="" textlink="">
      <xdr:nvSpPr>
        <xdr:cNvPr id="278" name="n_1mainValue【市民会館】&#10;一人当たり面積">
          <a:extLst>
            <a:ext uri="{FF2B5EF4-FFF2-40B4-BE49-F238E27FC236}">
              <a16:creationId xmlns:a16="http://schemas.microsoft.com/office/drawing/2014/main" id="{BE00921B-B4A1-417A-8CFE-39F0B920775D}"/>
            </a:ext>
          </a:extLst>
        </xdr:cNvPr>
        <xdr:cNvSpPr txBox="1"/>
      </xdr:nvSpPr>
      <xdr:spPr>
        <a:xfrm>
          <a:off x="93917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97807</xdr:rowOff>
    </xdr:from>
    <xdr:ext cx="469744" cy="259045"/>
    <xdr:sp macro="" textlink="">
      <xdr:nvSpPr>
        <xdr:cNvPr id="279" name="n_2mainValue【市民会館】&#10;一人当たり面積">
          <a:extLst>
            <a:ext uri="{FF2B5EF4-FFF2-40B4-BE49-F238E27FC236}">
              <a16:creationId xmlns:a16="http://schemas.microsoft.com/office/drawing/2014/main" id="{7447F66F-6A33-4087-BD74-3AADE4D048F2}"/>
            </a:ext>
          </a:extLst>
        </xdr:cNvPr>
        <xdr:cNvSpPr txBox="1"/>
      </xdr:nvSpPr>
      <xdr:spPr>
        <a:xfrm>
          <a:off x="8515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102379</xdr:rowOff>
    </xdr:from>
    <xdr:ext cx="469744" cy="259045"/>
    <xdr:sp macro="" textlink="">
      <xdr:nvSpPr>
        <xdr:cNvPr id="280" name="n_3mainValue【市民会館】&#10;一人当たり面積">
          <a:extLst>
            <a:ext uri="{FF2B5EF4-FFF2-40B4-BE49-F238E27FC236}">
              <a16:creationId xmlns:a16="http://schemas.microsoft.com/office/drawing/2014/main" id="{86BDBBF2-65AD-4344-AB53-D29022AC2BAA}"/>
            </a:ext>
          </a:extLst>
        </xdr:cNvPr>
        <xdr:cNvSpPr txBox="1"/>
      </xdr:nvSpPr>
      <xdr:spPr>
        <a:xfrm>
          <a:off x="76264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33149044-2E3A-49A5-9214-2930784478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E838B72D-35EB-4964-84D6-D723179389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9DD765FE-8795-448A-91D2-E185AFD0BF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26C87999-F635-4484-98C6-9DE0A54B1D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B8D3BE70-71C4-47B6-BA35-1C9BC9A150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4E012CEE-55F4-4D3A-B8C4-877CE1CD24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E0147E8D-284B-4192-B42F-CA04E4475D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A6C058F0-738D-460B-BC16-C562A09FCE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BE54EFE5-C7F0-44DB-9ABB-1A556430ABA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486A4677-E814-48ED-9B06-08F8DDD711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719AA61C-F5E0-444A-A57B-7143D12CA9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C8D0FD35-984D-4272-8178-13350CB1653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E82333E6-5779-4A87-AF41-78FED515A1A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9804FD7F-B793-4E8C-9B7B-460B75AB601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EBE67E5C-585E-4B88-89F7-472CEF0866A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CFC78FAF-8575-46C7-A9A5-3C9D99C1FD8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8FDF1FA4-F102-4EB6-AE9A-1583BA8A298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13897318-59EE-4656-9431-C6FB60C6199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FA4735D5-FF2D-4EA1-B6C3-A55472BE4DE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CB6CD8B0-F1DC-43AC-AA6D-AC6F0CF2D03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97E18A7E-6E62-4848-AB13-C8477C1E7E6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01775CC0-7342-48DB-ACF1-D3999EBAC29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A8FCC806-A278-45C9-AD16-816B063A66A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C0879067-C3B1-474B-994F-0942568C4D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1285BA72-AD46-4600-8B00-DE2E34AB85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06" name="直線コネクタ 305">
          <a:extLst>
            <a:ext uri="{FF2B5EF4-FFF2-40B4-BE49-F238E27FC236}">
              <a16:creationId xmlns:a16="http://schemas.microsoft.com/office/drawing/2014/main" id="{C9B0F87A-0C33-4DCB-9F47-80D4696E3496}"/>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7" name="【一般廃棄物処理施設】&#10;有形固定資産減価償却率最小値テキスト">
          <a:extLst>
            <a:ext uri="{FF2B5EF4-FFF2-40B4-BE49-F238E27FC236}">
              <a16:creationId xmlns:a16="http://schemas.microsoft.com/office/drawing/2014/main" id="{0677EE15-28F5-4E98-8FF3-304EDE3300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8" name="直線コネクタ 307">
          <a:extLst>
            <a:ext uri="{FF2B5EF4-FFF2-40B4-BE49-F238E27FC236}">
              <a16:creationId xmlns:a16="http://schemas.microsoft.com/office/drawing/2014/main" id="{12A53978-BDA9-4549-AAE3-F864C6D8D6D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3E63C15E-FD17-41D0-B156-71DEEA64C6AB}"/>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10" name="直線コネクタ 309">
          <a:extLst>
            <a:ext uri="{FF2B5EF4-FFF2-40B4-BE49-F238E27FC236}">
              <a16:creationId xmlns:a16="http://schemas.microsoft.com/office/drawing/2014/main" id="{F99F63C2-6F8A-4984-934D-3391319E1A89}"/>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3EF300C8-EFC4-45B5-A5E5-748CB7B74B06}"/>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12" name="フローチャート: 判断 311">
          <a:extLst>
            <a:ext uri="{FF2B5EF4-FFF2-40B4-BE49-F238E27FC236}">
              <a16:creationId xmlns:a16="http://schemas.microsoft.com/office/drawing/2014/main" id="{075C17B8-C287-4B07-9C46-3CF10BEB8681}"/>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13" name="フローチャート: 判断 312">
          <a:extLst>
            <a:ext uri="{FF2B5EF4-FFF2-40B4-BE49-F238E27FC236}">
              <a16:creationId xmlns:a16="http://schemas.microsoft.com/office/drawing/2014/main" id="{30FDD87A-B683-4C9F-B1E6-A2293D53BA06}"/>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14" name="フローチャート: 判断 313">
          <a:extLst>
            <a:ext uri="{FF2B5EF4-FFF2-40B4-BE49-F238E27FC236}">
              <a16:creationId xmlns:a16="http://schemas.microsoft.com/office/drawing/2014/main" id="{30B76353-F694-49A8-B7FB-86305DC8D832}"/>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15" name="フローチャート: 判断 314">
          <a:extLst>
            <a:ext uri="{FF2B5EF4-FFF2-40B4-BE49-F238E27FC236}">
              <a16:creationId xmlns:a16="http://schemas.microsoft.com/office/drawing/2014/main" id="{BA46E5B6-1BE0-4810-BE3B-66580E05AA03}"/>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16" name="フローチャート: 判断 315">
          <a:extLst>
            <a:ext uri="{FF2B5EF4-FFF2-40B4-BE49-F238E27FC236}">
              <a16:creationId xmlns:a16="http://schemas.microsoft.com/office/drawing/2014/main" id="{24844374-0690-4525-AFDA-7E040AA8317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120E2215-A59B-43E3-907E-A1388DFB71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D78FAD4E-7FB4-4352-9B73-6BD6529DD5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F192D82A-17DD-4E13-A6AB-2C51602628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9FADC327-B993-47D9-A5B9-C97E1761ECF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D1397D89-E761-4749-B72B-4161299A57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157661</xdr:rowOff>
    </xdr:from>
    <xdr:to>
      <xdr:col>72</xdr:col>
      <xdr:colOff>38100</xdr:colOff>
      <xdr:row>38</xdr:row>
      <xdr:rowOff>87812</xdr:rowOff>
    </xdr:to>
    <xdr:sp macro="" textlink="">
      <xdr:nvSpPr>
        <xdr:cNvPr id="322" name="楕円 321">
          <a:extLst>
            <a:ext uri="{FF2B5EF4-FFF2-40B4-BE49-F238E27FC236}">
              <a16:creationId xmlns:a16="http://schemas.microsoft.com/office/drawing/2014/main" id="{D426A630-9FCD-42EE-8DA2-817DD3CD2EF3}"/>
            </a:ext>
          </a:extLst>
        </xdr:cNvPr>
        <xdr:cNvSpPr/>
      </xdr:nvSpPr>
      <xdr:spPr>
        <a:xfrm>
          <a:off x="13652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323" name="n_1aveValue【一般廃棄物処理施設】&#10;有形固定資産減価償却率">
          <a:extLst>
            <a:ext uri="{FF2B5EF4-FFF2-40B4-BE49-F238E27FC236}">
              <a16:creationId xmlns:a16="http://schemas.microsoft.com/office/drawing/2014/main" id="{BAD2C4B2-AEBD-471A-A3EE-53D9BC5A9A95}"/>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24" name="n_2aveValue【一般廃棄物処理施設】&#10;有形固定資産減価償却率">
          <a:extLst>
            <a:ext uri="{FF2B5EF4-FFF2-40B4-BE49-F238E27FC236}">
              <a16:creationId xmlns:a16="http://schemas.microsoft.com/office/drawing/2014/main" id="{AE84EBE5-C4D0-47DD-A4BC-B83645497024}"/>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325" name="n_3aveValue【一般廃棄物処理施設】&#10;有形固定資産減価償却率">
          <a:extLst>
            <a:ext uri="{FF2B5EF4-FFF2-40B4-BE49-F238E27FC236}">
              <a16:creationId xmlns:a16="http://schemas.microsoft.com/office/drawing/2014/main" id="{4738C11E-11AF-428B-A693-6422CFA888A4}"/>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26" name="n_4aveValue【一般廃棄物処理施設】&#10;有形固定資産減価償却率">
          <a:extLst>
            <a:ext uri="{FF2B5EF4-FFF2-40B4-BE49-F238E27FC236}">
              <a16:creationId xmlns:a16="http://schemas.microsoft.com/office/drawing/2014/main" id="{115E6133-1AE3-40C7-B3EE-3F3D3C699F2E}"/>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27" name="n_3mainValue【一般廃棄物処理施設】&#10;有形固定資産減価償却率">
          <a:extLst>
            <a:ext uri="{FF2B5EF4-FFF2-40B4-BE49-F238E27FC236}">
              <a16:creationId xmlns:a16="http://schemas.microsoft.com/office/drawing/2014/main" id="{17AB8F4B-9414-4AAC-AF14-8705ECAEE99D}"/>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id="{09CE8EE2-930B-48DA-BC50-B805D3727E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id="{C58F1DE2-CC7E-4658-9C5E-065CB6519C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id="{E4352E65-FDC9-414F-A771-D2632A134E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id="{28D73B72-887C-4D9E-8196-63400DF8E2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id="{56918D1B-7047-4F5B-A63E-7F34F771F69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id="{86BFC85D-64E9-4929-A359-78817A15EB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id="{5A5FD970-A5F1-4E6E-BF99-69585AD833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id="{B0D45F1E-4BEC-45D6-954D-EFF6974FBC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a:extLst>
            <a:ext uri="{FF2B5EF4-FFF2-40B4-BE49-F238E27FC236}">
              <a16:creationId xmlns:a16="http://schemas.microsoft.com/office/drawing/2014/main" id="{971A0324-01A6-4A85-BD3D-379CB96FE1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id="{E5977F21-269F-4D14-85C9-DE36A8762A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38" name="直線コネクタ 337">
          <a:extLst>
            <a:ext uri="{FF2B5EF4-FFF2-40B4-BE49-F238E27FC236}">
              <a16:creationId xmlns:a16="http://schemas.microsoft.com/office/drawing/2014/main" id="{429FDDCF-1D15-45CC-B97B-128BE60F023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39" name="テキスト ボックス 338">
          <a:extLst>
            <a:ext uri="{FF2B5EF4-FFF2-40B4-BE49-F238E27FC236}">
              <a16:creationId xmlns:a16="http://schemas.microsoft.com/office/drawing/2014/main" id="{FBEB84EC-4919-46F4-9731-073CD04A0DB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0" name="直線コネクタ 339">
          <a:extLst>
            <a:ext uri="{FF2B5EF4-FFF2-40B4-BE49-F238E27FC236}">
              <a16:creationId xmlns:a16="http://schemas.microsoft.com/office/drawing/2014/main" id="{4DF093B6-FFDD-4FA1-8653-5D4DF7D7FC2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1" name="テキスト ボックス 340">
          <a:extLst>
            <a:ext uri="{FF2B5EF4-FFF2-40B4-BE49-F238E27FC236}">
              <a16:creationId xmlns:a16="http://schemas.microsoft.com/office/drawing/2014/main" id="{5694246F-BF27-4379-85C1-B255E8E092A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42" name="直線コネクタ 341">
          <a:extLst>
            <a:ext uri="{FF2B5EF4-FFF2-40B4-BE49-F238E27FC236}">
              <a16:creationId xmlns:a16="http://schemas.microsoft.com/office/drawing/2014/main" id="{3AA48CF4-CFDB-4B5E-A7D5-9550FD55D343}"/>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43" name="テキスト ボックス 342">
          <a:extLst>
            <a:ext uri="{FF2B5EF4-FFF2-40B4-BE49-F238E27FC236}">
              <a16:creationId xmlns:a16="http://schemas.microsoft.com/office/drawing/2014/main" id="{659DF537-6901-419B-BEF1-BA0517629AD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a:extLst>
            <a:ext uri="{FF2B5EF4-FFF2-40B4-BE49-F238E27FC236}">
              <a16:creationId xmlns:a16="http://schemas.microsoft.com/office/drawing/2014/main" id="{48D61D7A-6600-49A4-80A0-6552920F00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5" name="テキスト ボックス 344">
          <a:extLst>
            <a:ext uri="{FF2B5EF4-FFF2-40B4-BE49-F238E27FC236}">
              <a16:creationId xmlns:a16="http://schemas.microsoft.com/office/drawing/2014/main" id="{2DD2C48D-7B75-4DB3-9CAB-F1CB4138246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7BC2B69B-1A76-45CC-A781-DAA4E40CE3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47" name="直線コネクタ 346">
          <a:extLst>
            <a:ext uri="{FF2B5EF4-FFF2-40B4-BE49-F238E27FC236}">
              <a16:creationId xmlns:a16="http://schemas.microsoft.com/office/drawing/2014/main" id="{8CC4F155-6D08-421C-9D9B-1CCE90911C72}"/>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48" name="【一般廃棄物処理施設】&#10;一人当たり有形固定資産（償却資産）額最小値テキスト">
          <a:extLst>
            <a:ext uri="{FF2B5EF4-FFF2-40B4-BE49-F238E27FC236}">
              <a16:creationId xmlns:a16="http://schemas.microsoft.com/office/drawing/2014/main" id="{38CA25FF-EEDF-4FED-B7F7-BC7834B023D3}"/>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49" name="直線コネクタ 348">
          <a:extLst>
            <a:ext uri="{FF2B5EF4-FFF2-40B4-BE49-F238E27FC236}">
              <a16:creationId xmlns:a16="http://schemas.microsoft.com/office/drawing/2014/main" id="{62F79CEE-F058-4DC8-8B85-7DFB69010D16}"/>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50" name="【一般廃棄物処理施設】&#10;一人当たり有形固定資産（償却資産）額最大値テキスト">
          <a:extLst>
            <a:ext uri="{FF2B5EF4-FFF2-40B4-BE49-F238E27FC236}">
              <a16:creationId xmlns:a16="http://schemas.microsoft.com/office/drawing/2014/main" id="{A2DD56EE-C0CD-4A2D-9C16-8EC1E64193CC}"/>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51" name="直線コネクタ 350">
          <a:extLst>
            <a:ext uri="{FF2B5EF4-FFF2-40B4-BE49-F238E27FC236}">
              <a16:creationId xmlns:a16="http://schemas.microsoft.com/office/drawing/2014/main" id="{245E20BB-F910-40DF-96DD-D0A0EB58FF5B}"/>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352" name="【一般廃棄物処理施設】&#10;一人当たり有形固定資産（償却資産）額平均値テキスト">
          <a:extLst>
            <a:ext uri="{FF2B5EF4-FFF2-40B4-BE49-F238E27FC236}">
              <a16:creationId xmlns:a16="http://schemas.microsoft.com/office/drawing/2014/main" id="{C2AF6646-75D5-48B1-A9EB-31970B0AF52B}"/>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53" name="フローチャート: 判断 352">
          <a:extLst>
            <a:ext uri="{FF2B5EF4-FFF2-40B4-BE49-F238E27FC236}">
              <a16:creationId xmlns:a16="http://schemas.microsoft.com/office/drawing/2014/main" id="{7D916D6C-88DB-4AAF-BF9B-EE357EBADADF}"/>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54" name="フローチャート: 判断 353">
          <a:extLst>
            <a:ext uri="{FF2B5EF4-FFF2-40B4-BE49-F238E27FC236}">
              <a16:creationId xmlns:a16="http://schemas.microsoft.com/office/drawing/2014/main" id="{BFCA4884-1DEC-4D44-81E7-FC600AB01A14}"/>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55" name="フローチャート: 判断 354">
          <a:extLst>
            <a:ext uri="{FF2B5EF4-FFF2-40B4-BE49-F238E27FC236}">
              <a16:creationId xmlns:a16="http://schemas.microsoft.com/office/drawing/2014/main" id="{9EF9C8A2-3F8C-492D-AD9A-E4787FA25485}"/>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56" name="フローチャート: 判断 355">
          <a:extLst>
            <a:ext uri="{FF2B5EF4-FFF2-40B4-BE49-F238E27FC236}">
              <a16:creationId xmlns:a16="http://schemas.microsoft.com/office/drawing/2014/main" id="{315BD31F-5FD9-483E-8DE7-430ECD5830CA}"/>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357" name="フローチャート: 判断 356">
          <a:extLst>
            <a:ext uri="{FF2B5EF4-FFF2-40B4-BE49-F238E27FC236}">
              <a16:creationId xmlns:a16="http://schemas.microsoft.com/office/drawing/2014/main" id="{8CC2191C-9F14-4380-9241-36A0E1F05F36}"/>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3FE8C711-83AD-4A69-A8E3-F8558EDC8B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27E4961F-2969-4B26-B5C7-5EA3AF126B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516359AC-546D-4032-BE13-DE3B624F54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5A7EFF24-3EFF-4DAB-9EC2-792CFF1F4A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99AE3CCD-F0F0-404D-B271-78FDF96A83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7678</xdr:rowOff>
    </xdr:from>
    <xdr:to>
      <xdr:col>102</xdr:col>
      <xdr:colOff>165100</xdr:colOff>
      <xdr:row>38</xdr:row>
      <xdr:rowOff>109278</xdr:rowOff>
    </xdr:to>
    <xdr:sp macro="" textlink="">
      <xdr:nvSpPr>
        <xdr:cNvPr id="363" name="楕円 362">
          <a:extLst>
            <a:ext uri="{FF2B5EF4-FFF2-40B4-BE49-F238E27FC236}">
              <a16:creationId xmlns:a16="http://schemas.microsoft.com/office/drawing/2014/main" id="{0FE0A775-5C1E-4C4E-BF84-0C408E7B2928}"/>
            </a:ext>
          </a:extLst>
        </xdr:cNvPr>
        <xdr:cNvSpPr/>
      </xdr:nvSpPr>
      <xdr:spPr>
        <a:xfrm>
          <a:off x="19494500" y="65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364" name="n_1aveValue【一般廃棄物処理施設】&#10;一人当たり有形固定資産（償却資産）額">
          <a:extLst>
            <a:ext uri="{FF2B5EF4-FFF2-40B4-BE49-F238E27FC236}">
              <a16:creationId xmlns:a16="http://schemas.microsoft.com/office/drawing/2014/main" id="{D8A548A9-DC75-45B4-A5CB-0D9096C5E95C}"/>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365" name="n_2aveValue【一般廃棄物処理施設】&#10;一人当たり有形固定資産（償却資産）額">
          <a:extLst>
            <a:ext uri="{FF2B5EF4-FFF2-40B4-BE49-F238E27FC236}">
              <a16:creationId xmlns:a16="http://schemas.microsoft.com/office/drawing/2014/main" id="{03E55485-A757-4BB8-ACC6-15FF2F8D9A88}"/>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366" name="n_3aveValue【一般廃棄物処理施設】&#10;一人当たり有形固定資産（償却資産）額">
          <a:extLst>
            <a:ext uri="{FF2B5EF4-FFF2-40B4-BE49-F238E27FC236}">
              <a16:creationId xmlns:a16="http://schemas.microsoft.com/office/drawing/2014/main" id="{D7866610-FB5E-4ED1-9F1F-E09E818696B5}"/>
            </a:ext>
          </a:extLst>
        </xdr:cNvPr>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367" name="n_4aveValue【一般廃棄物処理施設】&#10;一人当たり有形固定資産（償却資産）額">
          <a:extLst>
            <a:ext uri="{FF2B5EF4-FFF2-40B4-BE49-F238E27FC236}">
              <a16:creationId xmlns:a16="http://schemas.microsoft.com/office/drawing/2014/main" id="{0646D196-8AD0-4BBE-B6C9-1112B838C22E}"/>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125805</xdr:rowOff>
    </xdr:from>
    <xdr:ext cx="534377" cy="259045"/>
    <xdr:sp macro="" textlink="">
      <xdr:nvSpPr>
        <xdr:cNvPr id="368" name="n_3mainValue【一般廃棄物処理施設】&#10;一人当たり有形固定資産（償却資産）額">
          <a:extLst>
            <a:ext uri="{FF2B5EF4-FFF2-40B4-BE49-F238E27FC236}">
              <a16:creationId xmlns:a16="http://schemas.microsoft.com/office/drawing/2014/main" id="{854BC947-1F6D-45B6-9337-0B6C74773396}"/>
            </a:ext>
          </a:extLst>
        </xdr:cNvPr>
        <xdr:cNvSpPr txBox="1"/>
      </xdr:nvSpPr>
      <xdr:spPr>
        <a:xfrm>
          <a:off x="19278111" y="6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9" name="正方形/長方形 368">
          <a:extLst>
            <a:ext uri="{FF2B5EF4-FFF2-40B4-BE49-F238E27FC236}">
              <a16:creationId xmlns:a16="http://schemas.microsoft.com/office/drawing/2014/main" id="{32438E93-5F20-4933-A3D9-4EE011AA65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0" name="正方形/長方形 369">
          <a:extLst>
            <a:ext uri="{FF2B5EF4-FFF2-40B4-BE49-F238E27FC236}">
              <a16:creationId xmlns:a16="http://schemas.microsoft.com/office/drawing/2014/main" id="{BC09A066-C564-4B48-AC99-1DC43D96B0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1" name="正方形/長方形 370">
          <a:extLst>
            <a:ext uri="{FF2B5EF4-FFF2-40B4-BE49-F238E27FC236}">
              <a16:creationId xmlns:a16="http://schemas.microsoft.com/office/drawing/2014/main" id="{851B3267-A2AC-474C-B317-749ECBBBB04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2" name="正方形/長方形 371">
          <a:extLst>
            <a:ext uri="{FF2B5EF4-FFF2-40B4-BE49-F238E27FC236}">
              <a16:creationId xmlns:a16="http://schemas.microsoft.com/office/drawing/2014/main" id="{15AB9D3D-2354-4451-B5B7-F10A1C3657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3" name="正方形/長方形 372">
          <a:extLst>
            <a:ext uri="{FF2B5EF4-FFF2-40B4-BE49-F238E27FC236}">
              <a16:creationId xmlns:a16="http://schemas.microsoft.com/office/drawing/2014/main" id="{28501C20-2988-41A0-A56B-AFB2495920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4" name="正方形/長方形 373">
          <a:extLst>
            <a:ext uri="{FF2B5EF4-FFF2-40B4-BE49-F238E27FC236}">
              <a16:creationId xmlns:a16="http://schemas.microsoft.com/office/drawing/2014/main" id="{1366D4FE-C568-4232-BD12-F9FB3564F25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5" name="正方形/長方形 374">
          <a:extLst>
            <a:ext uri="{FF2B5EF4-FFF2-40B4-BE49-F238E27FC236}">
              <a16:creationId xmlns:a16="http://schemas.microsoft.com/office/drawing/2014/main" id="{6611BBBB-54F0-4F13-9155-8640EDD9FC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6" name="正方形/長方形 375">
          <a:extLst>
            <a:ext uri="{FF2B5EF4-FFF2-40B4-BE49-F238E27FC236}">
              <a16:creationId xmlns:a16="http://schemas.microsoft.com/office/drawing/2014/main" id="{44ECD5AD-DA2C-4BD7-A27B-361420312CE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7" name="正方形/長方形 376">
          <a:extLst>
            <a:ext uri="{FF2B5EF4-FFF2-40B4-BE49-F238E27FC236}">
              <a16:creationId xmlns:a16="http://schemas.microsoft.com/office/drawing/2014/main" id="{D1E05D32-E396-4560-90B5-8FBF9FBCE2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8" name="正方形/長方形 377">
          <a:extLst>
            <a:ext uri="{FF2B5EF4-FFF2-40B4-BE49-F238E27FC236}">
              <a16:creationId xmlns:a16="http://schemas.microsoft.com/office/drawing/2014/main" id="{1DB741FD-C121-4D48-8C10-5D0EEA780D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9" name="正方形/長方形 378">
          <a:extLst>
            <a:ext uri="{FF2B5EF4-FFF2-40B4-BE49-F238E27FC236}">
              <a16:creationId xmlns:a16="http://schemas.microsoft.com/office/drawing/2014/main" id="{FBBEB2E0-8A29-4022-995C-5D7028B85B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0" name="正方形/長方形 379">
          <a:extLst>
            <a:ext uri="{FF2B5EF4-FFF2-40B4-BE49-F238E27FC236}">
              <a16:creationId xmlns:a16="http://schemas.microsoft.com/office/drawing/2014/main" id="{808111AB-C12C-4BFC-B1A6-043C1BAA042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1" name="正方形/長方形 380">
          <a:extLst>
            <a:ext uri="{FF2B5EF4-FFF2-40B4-BE49-F238E27FC236}">
              <a16:creationId xmlns:a16="http://schemas.microsoft.com/office/drawing/2014/main" id="{748626F8-7E26-48EC-B849-6E05857E29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2" name="正方形/長方形 381">
          <a:extLst>
            <a:ext uri="{FF2B5EF4-FFF2-40B4-BE49-F238E27FC236}">
              <a16:creationId xmlns:a16="http://schemas.microsoft.com/office/drawing/2014/main" id="{AB6225AF-3934-4907-93DF-E97CFEA969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3" name="正方形/長方形 382">
          <a:extLst>
            <a:ext uri="{FF2B5EF4-FFF2-40B4-BE49-F238E27FC236}">
              <a16:creationId xmlns:a16="http://schemas.microsoft.com/office/drawing/2014/main" id="{D136093E-063F-4DD3-9AF3-425403991F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4" name="正方形/長方形 383">
          <a:extLst>
            <a:ext uri="{FF2B5EF4-FFF2-40B4-BE49-F238E27FC236}">
              <a16:creationId xmlns:a16="http://schemas.microsoft.com/office/drawing/2014/main" id="{C8F45EDF-36AD-4707-8E2C-30E07FA07A3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a:extLst>
            <a:ext uri="{FF2B5EF4-FFF2-40B4-BE49-F238E27FC236}">
              <a16:creationId xmlns:a16="http://schemas.microsoft.com/office/drawing/2014/main" id="{F137EEE9-118E-42BD-B6D2-90C65118219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a:extLst>
            <a:ext uri="{FF2B5EF4-FFF2-40B4-BE49-F238E27FC236}">
              <a16:creationId xmlns:a16="http://schemas.microsoft.com/office/drawing/2014/main" id="{D8E27C53-20F5-4CE6-91F8-6BDCBCC0A96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a:extLst>
            <a:ext uri="{FF2B5EF4-FFF2-40B4-BE49-F238E27FC236}">
              <a16:creationId xmlns:a16="http://schemas.microsoft.com/office/drawing/2014/main" id="{7E7197BC-CF68-4168-8F4A-6189929485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a:extLst>
            <a:ext uri="{FF2B5EF4-FFF2-40B4-BE49-F238E27FC236}">
              <a16:creationId xmlns:a16="http://schemas.microsoft.com/office/drawing/2014/main" id="{7126BD87-FEC8-4306-8F84-1C473002D6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a:extLst>
            <a:ext uri="{FF2B5EF4-FFF2-40B4-BE49-F238E27FC236}">
              <a16:creationId xmlns:a16="http://schemas.microsoft.com/office/drawing/2014/main" id="{676CBE53-441A-44EC-A6DC-AC48BBC7CDE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a:extLst>
            <a:ext uri="{FF2B5EF4-FFF2-40B4-BE49-F238E27FC236}">
              <a16:creationId xmlns:a16="http://schemas.microsoft.com/office/drawing/2014/main" id="{F376AF7B-1D7F-4C47-BAAF-C88141DA4A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a:extLst>
            <a:ext uri="{FF2B5EF4-FFF2-40B4-BE49-F238E27FC236}">
              <a16:creationId xmlns:a16="http://schemas.microsoft.com/office/drawing/2014/main" id="{8673581D-1801-4B5C-BBE2-ED094F2172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a:extLst>
            <a:ext uri="{FF2B5EF4-FFF2-40B4-BE49-F238E27FC236}">
              <a16:creationId xmlns:a16="http://schemas.microsoft.com/office/drawing/2014/main" id="{6823B6B9-7D48-46E6-B3C2-D1861AEBA2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3" name="テキスト ボックス 392">
          <a:extLst>
            <a:ext uri="{FF2B5EF4-FFF2-40B4-BE49-F238E27FC236}">
              <a16:creationId xmlns:a16="http://schemas.microsoft.com/office/drawing/2014/main" id="{4C59FA10-9153-47B0-BF37-5C87977263B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4" name="直線コネクタ 393">
          <a:extLst>
            <a:ext uri="{FF2B5EF4-FFF2-40B4-BE49-F238E27FC236}">
              <a16:creationId xmlns:a16="http://schemas.microsoft.com/office/drawing/2014/main" id="{C440F168-7256-425F-BFFA-708C777857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5" name="テキスト ボックス 394">
          <a:extLst>
            <a:ext uri="{FF2B5EF4-FFF2-40B4-BE49-F238E27FC236}">
              <a16:creationId xmlns:a16="http://schemas.microsoft.com/office/drawing/2014/main" id="{4B3245D6-0CBB-499A-AA8B-5E1A91A55A3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96" name="直線コネクタ 395">
          <a:extLst>
            <a:ext uri="{FF2B5EF4-FFF2-40B4-BE49-F238E27FC236}">
              <a16:creationId xmlns:a16="http://schemas.microsoft.com/office/drawing/2014/main" id="{EB33A579-2362-48CC-9FE8-48EFE61BD54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97" name="テキスト ボックス 396">
          <a:extLst>
            <a:ext uri="{FF2B5EF4-FFF2-40B4-BE49-F238E27FC236}">
              <a16:creationId xmlns:a16="http://schemas.microsoft.com/office/drawing/2014/main" id="{C610669D-DE94-482D-9D05-2A4A632E892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8" name="直線コネクタ 397">
          <a:extLst>
            <a:ext uri="{FF2B5EF4-FFF2-40B4-BE49-F238E27FC236}">
              <a16:creationId xmlns:a16="http://schemas.microsoft.com/office/drawing/2014/main" id="{7148B31A-8C2B-4780-820A-4676BF333B9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9" name="テキスト ボックス 398">
          <a:extLst>
            <a:ext uri="{FF2B5EF4-FFF2-40B4-BE49-F238E27FC236}">
              <a16:creationId xmlns:a16="http://schemas.microsoft.com/office/drawing/2014/main" id="{5B43C451-6B41-4A7C-85C1-7F2C36ACEDF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0" name="直線コネクタ 399">
          <a:extLst>
            <a:ext uri="{FF2B5EF4-FFF2-40B4-BE49-F238E27FC236}">
              <a16:creationId xmlns:a16="http://schemas.microsoft.com/office/drawing/2014/main" id="{5630DC09-21AD-4BDF-B1DD-1E96F452714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1" name="テキスト ボックス 400">
          <a:extLst>
            <a:ext uri="{FF2B5EF4-FFF2-40B4-BE49-F238E27FC236}">
              <a16:creationId xmlns:a16="http://schemas.microsoft.com/office/drawing/2014/main" id="{C1327ED2-130C-411F-9ECD-671972F0409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2" name="直線コネクタ 401">
          <a:extLst>
            <a:ext uri="{FF2B5EF4-FFF2-40B4-BE49-F238E27FC236}">
              <a16:creationId xmlns:a16="http://schemas.microsoft.com/office/drawing/2014/main" id="{7380FE3A-FE35-4A8D-95C7-15BCEC9F976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3" name="テキスト ボックス 402">
          <a:extLst>
            <a:ext uri="{FF2B5EF4-FFF2-40B4-BE49-F238E27FC236}">
              <a16:creationId xmlns:a16="http://schemas.microsoft.com/office/drawing/2014/main" id="{423727D6-B15A-42EE-923A-6C5F8A7188D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4" name="直線コネクタ 403">
          <a:extLst>
            <a:ext uri="{FF2B5EF4-FFF2-40B4-BE49-F238E27FC236}">
              <a16:creationId xmlns:a16="http://schemas.microsoft.com/office/drawing/2014/main" id="{02DAF889-6917-4147-A86C-FF5BCC9BF9F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5" name="テキスト ボックス 404">
          <a:extLst>
            <a:ext uri="{FF2B5EF4-FFF2-40B4-BE49-F238E27FC236}">
              <a16:creationId xmlns:a16="http://schemas.microsoft.com/office/drawing/2014/main" id="{9F902DA0-66B5-400E-B724-5BD34E432E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6" name="直線コネクタ 405">
          <a:extLst>
            <a:ext uri="{FF2B5EF4-FFF2-40B4-BE49-F238E27FC236}">
              <a16:creationId xmlns:a16="http://schemas.microsoft.com/office/drawing/2014/main" id="{E980ACA1-B991-4405-921E-470F15C7D4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07" name="テキスト ボックス 406">
          <a:extLst>
            <a:ext uri="{FF2B5EF4-FFF2-40B4-BE49-F238E27FC236}">
              <a16:creationId xmlns:a16="http://schemas.microsoft.com/office/drawing/2014/main" id="{07AB8BE9-547F-48E6-B4F4-DE2B9F23E9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a:extLst>
            <a:ext uri="{FF2B5EF4-FFF2-40B4-BE49-F238E27FC236}">
              <a16:creationId xmlns:a16="http://schemas.microsoft.com/office/drawing/2014/main" id="{3D1F70BF-19C4-4871-9395-6A6B05418B4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a:extLst>
            <a:ext uri="{FF2B5EF4-FFF2-40B4-BE49-F238E27FC236}">
              <a16:creationId xmlns:a16="http://schemas.microsoft.com/office/drawing/2014/main" id="{5A1BDD46-AD41-4D40-82BF-00E3E71584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410" name="直線コネクタ 409">
          <a:extLst>
            <a:ext uri="{FF2B5EF4-FFF2-40B4-BE49-F238E27FC236}">
              <a16:creationId xmlns:a16="http://schemas.microsoft.com/office/drawing/2014/main" id="{5976F431-CBBF-41AB-9EBC-990E007E8ED7}"/>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11" name="【消防施設】&#10;有形固定資産減価償却率最小値テキスト">
          <a:extLst>
            <a:ext uri="{FF2B5EF4-FFF2-40B4-BE49-F238E27FC236}">
              <a16:creationId xmlns:a16="http://schemas.microsoft.com/office/drawing/2014/main" id="{C5BA428B-E4EF-4E3E-89F6-25C158A2801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12" name="直線コネクタ 411">
          <a:extLst>
            <a:ext uri="{FF2B5EF4-FFF2-40B4-BE49-F238E27FC236}">
              <a16:creationId xmlns:a16="http://schemas.microsoft.com/office/drawing/2014/main" id="{F0FC0130-27DD-4FAB-A0A1-9B0CFE03742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413" name="【消防施設】&#10;有形固定資産減価償却率最大値テキスト">
          <a:extLst>
            <a:ext uri="{FF2B5EF4-FFF2-40B4-BE49-F238E27FC236}">
              <a16:creationId xmlns:a16="http://schemas.microsoft.com/office/drawing/2014/main" id="{C3348F08-2BB8-409F-9146-E8561539407B}"/>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414" name="直線コネクタ 413">
          <a:extLst>
            <a:ext uri="{FF2B5EF4-FFF2-40B4-BE49-F238E27FC236}">
              <a16:creationId xmlns:a16="http://schemas.microsoft.com/office/drawing/2014/main" id="{0338C815-A70E-43D7-9084-201CDDCAE43A}"/>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15" name="【消防施設】&#10;有形固定資産減価償却率平均値テキスト">
          <a:extLst>
            <a:ext uri="{FF2B5EF4-FFF2-40B4-BE49-F238E27FC236}">
              <a16:creationId xmlns:a16="http://schemas.microsoft.com/office/drawing/2014/main" id="{FEECA7DB-D3BA-48D4-B4EF-E28AEC76424D}"/>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16" name="フローチャート: 判断 415">
          <a:extLst>
            <a:ext uri="{FF2B5EF4-FFF2-40B4-BE49-F238E27FC236}">
              <a16:creationId xmlns:a16="http://schemas.microsoft.com/office/drawing/2014/main" id="{8631445F-94DD-4CEC-81BA-6DF0BACE9541}"/>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17" name="フローチャート: 判断 416">
          <a:extLst>
            <a:ext uri="{FF2B5EF4-FFF2-40B4-BE49-F238E27FC236}">
              <a16:creationId xmlns:a16="http://schemas.microsoft.com/office/drawing/2014/main" id="{7AE29F37-7C4C-4FA8-9FB9-CB80AC2F9376}"/>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418" name="フローチャート: 判断 417">
          <a:extLst>
            <a:ext uri="{FF2B5EF4-FFF2-40B4-BE49-F238E27FC236}">
              <a16:creationId xmlns:a16="http://schemas.microsoft.com/office/drawing/2014/main" id="{AB5C6656-381B-4109-9887-4CA9EAE561A1}"/>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419" name="フローチャート: 判断 418">
          <a:extLst>
            <a:ext uri="{FF2B5EF4-FFF2-40B4-BE49-F238E27FC236}">
              <a16:creationId xmlns:a16="http://schemas.microsoft.com/office/drawing/2014/main" id="{E17A3292-9E8F-4CE0-B025-76F5C764FA96}"/>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420" name="フローチャート: 判断 419">
          <a:extLst>
            <a:ext uri="{FF2B5EF4-FFF2-40B4-BE49-F238E27FC236}">
              <a16:creationId xmlns:a16="http://schemas.microsoft.com/office/drawing/2014/main" id="{8161296E-A9D6-4EAB-A8C8-B3148BF2C953}"/>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61C8655A-0F74-4887-83E5-12214E6B7F8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FC2F2866-94A7-4C47-8DC3-86173ADB4B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5D029BC1-C16A-452A-A07D-4F9534870B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AD7B15A7-697C-4DEB-86D3-912E2C1E26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64F4068-557C-4897-BA1C-161AE3872C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xdr:rowOff>
    </xdr:from>
    <xdr:to>
      <xdr:col>85</xdr:col>
      <xdr:colOff>177800</xdr:colOff>
      <xdr:row>82</xdr:row>
      <xdr:rowOff>103595</xdr:rowOff>
    </xdr:to>
    <xdr:sp macro="" textlink="">
      <xdr:nvSpPr>
        <xdr:cNvPr id="426" name="楕円 425">
          <a:extLst>
            <a:ext uri="{FF2B5EF4-FFF2-40B4-BE49-F238E27FC236}">
              <a16:creationId xmlns:a16="http://schemas.microsoft.com/office/drawing/2014/main" id="{5DB0EB35-0036-4EBE-B03D-8A35555D5831}"/>
            </a:ext>
          </a:extLst>
        </xdr:cNvPr>
        <xdr:cNvSpPr/>
      </xdr:nvSpPr>
      <xdr:spPr>
        <a:xfrm>
          <a:off x="16268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24872</xdr:rowOff>
    </xdr:from>
    <xdr:ext cx="405111" cy="259045"/>
    <xdr:sp macro="" textlink="">
      <xdr:nvSpPr>
        <xdr:cNvPr id="427" name="【消防施設】&#10;有形固定資産減価償却率該当値テキスト">
          <a:extLst>
            <a:ext uri="{FF2B5EF4-FFF2-40B4-BE49-F238E27FC236}">
              <a16:creationId xmlns:a16="http://schemas.microsoft.com/office/drawing/2014/main" id="{33E5F749-F91C-4939-B387-5B813A87C853}"/>
            </a:ext>
          </a:extLst>
        </xdr:cNvPr>
        <xdr:cNvSpPr txBox="1"/>
      </xdr:nvSpPr>
      <xdr:spPr>
        <a:xfrm>
          <a:off x="16357600" y="139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130992</xdr:rowOff>
    </xdr:from>
    <xdr:to>
      <xdr:col>81</xdr:col>
      <xdr:colOff>101600</xdr:colOff>
      <xdr:row>82</xdr:row>
      <xdr:rowOff>61142</xdr:rowOff>
    </xdr:to>
    <xdr:sp macro="" textlink="">
      <xdr:nvSpPr>
        <xdr:cNvPr id="428" name="楕円 427">
          <a:extLst>
            <a:ext uri="{FF2B5EF4-FFF2-40B4-BE49-F238E27FC236}">
              <a16:creationId xmlns:a16="http://schemas.microsoft.com/office/drawing/2014/main" id="{31FB0444-41EE-4BC4-BE6E-E0837BB7A04E}"/>
            </a:ext>
          </a:extLst>
        </xdr:cNvPr>
        <xdr:cNvSpPr/>
      </xdr:nvSpPr>
      <xdr:spPr>
        <a:xfrm>
          <a:off x="15430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10342</xdr:rowOff>
    </xdr:from>
    <xdr:to>
      <xdr:col>85</xdr:col>
      <xdr:colOff>127000</xdr:colOff>
      <xdr:row>82</xdr:row>
      <xdr:rowOff>52795</xdr:rowOff>
    </xdr:to>
    <xdr:cxnSp macro="">
      <xdr:nvCxnSpPr>
        <xdr:cNvPr id="429" name="直線コネクタ 428">
          <a:extLst>
            <a:ext uri="{FF2B5EF4-FFF2-40B4-BE49-F238E27FC236}">
              <a16:creationId xmlns:a16="http://schemas.microsoft.com/office/drawing/2014/main" id="{B415549F-D22C-489F-8AE8-C29CAC9FC778}"/>
            </a:ext>
          </a:extLst>
        </xdr:cNvPr>
        <xdr:cNvCxnSpPr/>
      </xdr:nvCxnSpPr>
      <xdr:spPr>
        <a:xfrm>
          <a:off x="15481300" y="14069242"/>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430" name="楕円 429">
          <a:extLst>
            <a:ext uri="{FF2B5EF4-FFF2-40B4-BE49-F238E27FC236}">
              <a16:creationId xmlns:a16="http://schemas.microsoft.com/office/drawing/2014/main" id="{30E4BC8D-A144-48F1-8745-779FA609CDCD}"/>
            </a:ext>
          </a:extLst>
        </xdr:cNvPr>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82</xdr:row>
      <xdr:rowOff>10342</xdr:rowOff>
    </xdr:to>
    <xdr:cxnSp macro="">
      <xdr:nvCxnSpPr>
        <xdr:cNvPr id="431" name="直線コネクタ 430">
          <a:extLst>
            <a:ext uri="{FF2B5EF4-FFF2-40B4-BE49-F238E27FC236}">
              <a16:creationId xmlns:a16="http://schemas.microsoft.com/office/drawing/2014/main" id="{DA0D6D68-E8EA-418F-95C3-8DD4865A81C7}"/>
            </a:ext>
          </a:extLst>
        </xdr:cNvPr>
        <xdr:cNvCxnSpPr/>
      </xdr:nvCxnSpPr>
      <xdr:spPr>
        <a:xfrm>
          <a:off x="14592300" y="140398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432" name="楕円 431">
          <a:extLst>
            <a:ext uri="{FF2B5EF4-FFF2-40B4-BE49-F238E27FC236}">
              <a16:creationId xmlns:a16="http://schemas.microsoft.com/office/drawing/2014/main" id="{466C3016-90F2-4F62-A795-29E46DBF4E93}"/>
            </a:ext>
          </a:extLst>
        </xdr:cNvPr>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152400</xdr:rowOff>
    </xdr:to>
    <xdr:cxnSp macro="">
      <xdr:nvCxnSpPr>
        <xdr:cNvPr id="433" name="直線コネクタ 432">
          <a:extLst>
            <a:ext uri="{FF2B5EF4-FFF2-40B4-BE49-F238E27FC236}">
              <a16:creationId xmlns:a16="http://schemas.microsoft.com/office/drawing/2014/main" id="{7A5BA066-B6E9-43A1-A2E6-F795D880D355}"/>
            </a:ext>
          </a:extLst>
        </xdr:cNvPr>
        <xdr:cNvCxnSpPr/>
      </xdr:nvCxnSpPr>
      <xdr:spPr>
        <a:xfrm>
          <a:off x="13703300" y="14005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34" name="n_1aveValue【消防施設】&#10;有形固定資産減価償却率">
          <a:extLst>
            <a:ext uri="{FF2B5EF4-FFF2-40B4-BE49-F238E27FC236}">
              <a16:creationId xmlns:a16="http://schemas.microsoft.com/office/drawing/2014/main" id="{6438DDC0-1607-457D-918E-9E700659732A}"/>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435" name="n_2aveValue【消防施設】&#10;有形固定資産減価償却率">
          <a:extLst>
            <a:ext uri="{FF2B5EF4-FFF2-40B4-BE49-F238E27FC236}">
              <a16:creationId xmlns:a16="http://schemas.microsoft.com/office/drawing/2014/main" id="{56BC5AD6-D7D7-47A8-839D-46E15031E88C}"/>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436" name="n_3aveValue【消防施設】&#10;有形固定資産減価償却率">
          <a:extLst>
            <a:ext uri="{FF2B5EF4-FFF2-40B4-BE49-F238E27FC236}">
              <a16:creationId xmlns:a16="http://schemas.microsoft.com/office/drawing/2014/main" id="{D2261365-4BDD-4166-96DD-FBD3DD64DAF5}"/>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437" name="n_4aveValue【消防施設】&#10;有形固定資産減価償却率">
          <a:extLst>
            <a:ext uri="{FF2B5EF4-FFF2-40B4-BE49-F238E27FC236}">
              <a16:creationId xmlns:a16="http://schemas.microsoft.com/office/drawing/2014/main" id="{A6D8B6A4-9BCD-411A-8931-525CEBC30241}"/>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77669</xdr:rowOff>
    </xdr:from>
    <xdr:ext cx="405111" cy="259045"/>
    <xdr:sp macro="" textlink="">
      <xdr:nvSpPr>
        <xdr:cNvPr id="438" name="n_1mainValue【消防施設】&#10;有形固定資産減価償却率">
          <a:extLst>
            <a:ext uri="{FF2B5EF4-FFF2-40B4-BE49-F238E27FC236}">
              <a16:creationId xmlns:a16="http://schemas.microsoft.com/office/drawing/2014/main" id="{4856E0CB-25BF-489E-B700-2883906D2193}"/>
            </a:ext>
          </a:extLst>
        </xdr:cNvPr>
        <xdr:cNvSpPr txBox="1"/>
      </xdr:nvSpPr>
      <xdr:spPr>
        <a:xfrm>
          <a:off x="152660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439" name="n_2mainValue【消防施設】&#10;有形固定資産減価償却率">
          <a:extLst>
            <a:ext uri="{FF2B5EF4-FFF2-40B4-BE49-F238E27FC236}">
              <a16:creationId xmlns:a16="http://schemas.microsoft.com/office/drawing/2014/main" id="{2338617A-8B18-42C0-9F98-0DAB73BA5A73}"/>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440" name="n_3mainValue【消防施設】&#10;有形固定資産減価償却率">
          <a:extLst>
            <a:ext uri="{FF2B5EF4-FFF2-40B4-BE49-F238E27FC236}">
              <a16:creationId xmlns:a16="http://schemas.microsoft.com/office/drawing/2014/main" id="{21E02A76-9975-442A-856D-07F8B6B1C308}"/>
            </a:ext>
          </a:extLst>
        </xdr:cNvPr>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a:extLst>
            <a:ext uri="{FF2B5EF4-FFF2-40B4-BE49-F238E27FC236}">
              <a16:creationId xmlns:a16="http://schemas.microsoft.com/office/drawing/2014/main" id="{8FB98F81-37B0-4636-B4CB-DB22D684AC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a:extLst>
            <a:ext uri="{FF2B5EF4-FFF2-40B4-BE49-F238E27FC236}">
              <a16:creationId xmlns:a16="http://schemas.microsoft.com/office/drawing/2014/main" id="{E49870F6-F1CC-4685-8CE4-616400DD63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a:extLst>
            <a:ext uri="{FF2B5EF4-FFF2-40B4-BE49-F238E27FC236}">
              <a16:creationId xmlns:a16="http://schemas.microsoft.com/office/drawing/2014/main" id="{2E9E406C-CF15-4A0F-B361-2651687833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a:extLst>
            <a:ext uri="{FF2B5EF4-FFF2-40B4-BE49-F238E27FC236}">
              <a16:creationId xmlns:a16="http://schemas.microsoft.com/office/drawing/2014/main" id="{CB2A0DF9-8266-4D34-9F22-2890AA1BA8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a:extLst>
            <a:ext uri="{FF2B5EF4-FFF2-40B4-BE49-F238E27FC236}">
              <a16:creationId xmlns:a16="http://schemas.microsoft.com/office/drawing/2014/main" id="{417C93B4-BEF1-4C94-B9D3-26FED79B0C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a:extLst>
            <a:ext uri="{FF2B5EF4-FFF2-40B4-BE49-F238E27FC236}">
              <a16:creationId xmlns:a16="http://schemas.microsoft.com/office/drawing/2014/main" id="{5264D667-A0AD-4477-8CB8-3F93CBECA4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a:extLst>
            <a:ext uri="{FF2B5EF4-FFF2-40B4-BE49-F238E27FC236}">
              <a16:creationId xmlns:a16="http://schemas.microsoft.com/office/drawing/2014/main" id="{5FF67085-AC29-49F7-BEF5-DB1C464FFFF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a:extLst>
            <a:ext uri="{FF2B5EF4-FFF2-40B4-BE49-F238E27FC236}">
              <a16:creationId xmlns:a16="http://schemas.microsoft.com/office/drawing/2014/main" id="{3782329A-0FA1-4032-943F-00E72CFE970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a:extLst>
            <a:ext uri="{FF2B5EF4-FFF2-40B4-BE49-F238E27FC236}">
              <a16:creationId xmlns:a16="http://schemas.microsoft.com/office/drawing/2014/main" id="{FC7C1CEE-B95C-4402-961C-1AB134C401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a:extLst>
            <a:ext uri="{FF2B5EF4-FFF2-40B4-BE49-F238E27FC236}">
              <a16:creationId xmlns:a16="http://schemas.microsoft.com/office/drawing/2014/main" id="{C684A1F7-773B-49E9-A2EF-A159EAE493F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1" name="直線コネクタ 450">
          <a:extLst>
            <a:ext uri="{FF2B5EF4-FFF2-40B4-BE49-F238E27FC236}">
              <a16:creationId xmlns:a16="http://schemas.microsoft.com/office/drawing/2014/main" id="{FEFAEE87-8FD2-4A8B-A993-BAF722BAF75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2" name="テキスト ボックス 451">
          <a:extLst>
            <a:ext uri="{FF2B5EF4-FFF2-40B4-BE49-F238E27FC236}">
              <a16:creationId xmlns:a16="http://schemas.microsoft.com/office/drawing/2014/main" id="{C33B120A-3F38-4AC7-825B-5C100E9EB97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3" name="直線コネクタ 452">
          <a:extLst>
            <a:ext uri="{FF2B5EF4-FFF2-40B4-BE49-F238E27FC236}">
              <a16:creationId xmlns:a16="http://schemas.microsoft.com/office/drawing/2014/main" id="{A5050EC9-DB2D-49EA-96C8-FEAAFBFFE70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4" name="テキスト ボックス 453">
          <a:extLst>
            <a:ext uri="{FF2B5EF4-FFF2-40B4-BE49-F238E27FC236}">
              <a16:creationId xmlns:a16="http://schemas.microsoft.com/office/drawing/2014/main" id="{1F858E68-8A9E-4E08-9BBF-14E7FFAA7C5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5" name="直線コネクタ 454">
          <a:extLst>
            <a:ext uri="{FF2B5EF4-FFF2-40B4-BE49-F238E27FC236}">
              <a16:creationId xmlns:a16="http://schemas.microsoft.com/office/drawing/2014/main" id="{B1A4B00A-D886-41B0-99AF-7C1976C8CA1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6" name="テキスト ボックス 455">
          <a:extLst>
            <a:ext uri="{FF2B5EF4-FFF2-40B4-BE49-F238E27FC236}">
              <a16:creationId xmlns:a16="http://schemas.microsoft.com/office/drawing/2014/main" id="{E0A6491D-556D-4E43-A41E-47A8AE0F114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7" name="直線コネクタ 456">
          <a:extLst>
            <a:ext uri="{FF2B5EF4-FFF2-40B4-BE49-F238E27FC236}">
              <a16:creationId xmlns:a16="http://schemas.microsoft.com/office/drawing/2014/main" id="{4B3CAFA4-A10F-449B-BA5F-BA80D70ADCA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8" name="テキスト ボックス 457">
          <a:extLst>
            <a:ext uri="{FF2B5EF4-FFF2-40B4-BE49-F238E27FC236}">
              <a16:creationId xmlns:a16="http://schemas.microsoft.com/office/drawing/2014/main" id="{0939D78A-DF28-4D10-B73D-821663CCCA7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a:extLst>
            <a:ext uri="{FF2B5EF4-FFF2-40B4-BE49-F238E27FC236}">
              <a16:creationId xmlns:a16="http://schemas.microsoft.com/office/drawing/2014/main" id="{72E3B83A-DC1D-4F2F-8DED-15F5680D85E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0" name="テキスト ボックス 459">
          <a:extLst>
            <a:ext uri="{FF2B5EF4-FFF2-40B4-BE49-F238E27FC236}">
              <a16:creationId xmlns:a16="http://schemas.microsoft.com/office/drawing/2014/main" id="{C7D25832-2CDD-4040-AF8F-E8DD98FF051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a:extLst>
            <a:ext uri="{FF2B5EF4-FFF2-40B4-BE49-F238E27FC236}">
              <a16:creationId xmlns:a16="http://schemas.microsoft.com/office/drawing/2014/main" id="{DF0B2884-E789-4746-B118-E4BA52DAC6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462" name="直線コネクタ 461">
          <a:extLst>
            <a:ext uri="{FF2B5EF4-FFF2-40B4-BE49-F238E27FC236}">
              <a16:creationId xmlns:a16="http://schemas.microsoft.com/office/drawing/2014/main" id="{7735D1C5-6DB8-47C4-ABF2-AA56D20E4A83}"/>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63" name="【消防施設】&#10;一人当たり面積最小値テキスト">
          <a:extLst>
            <a:ext uri="{FF2B5EF4-FFF2-40B4-BE49-F238E27FC236}">
              <a16:creationId xmlns:a16="http://schemas.microsoft.com/office/drawing/2014/main" id="{40C92990-A566-4450-883C-9E4B33E50D9A}"/>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64" name="直線コネクタ 463">
          <a:extLst>
            <a:ext uri="{FF2B5EF4-FFF2-40B4-BE49-F238E27FC236}">
              <a16:creationId xmlns:a16="http://schemas.microsoft.com/office/drawing/2014/main" id="{9C9BA7BF-EF6D-44B3-BF47-51373DCBEB15}"/>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465" name="【消防施設】&#10;一人当たり面積最大値テキスト">
          <a:extLst>
            <a:ext uri="{FF2B5EF4-FFF2-40B4-BE49-F238E27FC236}">
              <a16:creationId xmlns:a16="http://schemas.microsoft.com/office/drawing/2014/main" id="{A78529F1-42D7-4157-9AEA-E2463D4FE9FD}"/>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466" name="直線コネクタ 465">
          <a:extLst>
            <a:ext uri="{FF2B5EF4-FFF2-40B4-BE49-F238E27FC236}">
              <a16:creationId xmlns:a16="http://schemas.microsoft.com/office/drawing/2014/main" id="{EC57786B-FB69-4F56-89C0-90A12E96081E}"/>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467" name="【消防施設】&#10;一人当たり面積平均値テキスト">
          <a:extLst>
            <a:ext uri="{FF2B5EF4-FFF2-40B4-BE49-F238E27FC236}">
              <a16:creationId xmlns:a16="http://schemas.microsoft.com/office/drawing/2014/main" id="{984B684C-2FF4-4B6A-AED2-CF06BF05679D}"/>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468" name="フローチャート: 判断 467">
          <a:extLst>
            <a:ext uri="{FF2B5EF4-FFF2-40B4-BE49-F238E27FC236}">
              <a16:creationId xmlns:a16="http://schemas.microsoft.com/office/drawing/2014/main" id="{0D61675F-7F30-4670-B309-32A3FE631398}"/>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69" name="フローチャート: 判断 468">
          <a:extLst>
            <a:ext uri="{FF2B5EF4-FFF2-40B4-BE49-F238E27FC236}">
              <a16:creationId xmlns:a16="http://schemas.microsoft.com/office/drawing/2014/main" id="{563B32FD-FF54-48FC-9056-BAE91CA4D331}"/>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470" name="フローチャート: 判断 469">
          <a:extLst>
            <a:ext uri="{FF2B5EF4-FFF2-40B4-BE49-F238E27FC236}">
              <a16:creationId xmlns:a16="http://schemas.microsoft.com/office/drawing/2014/main" id="{39B22CC4-0F2B-4E5B-A8ED-B18797F5418F}"/>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471" name="フローチャート: 判断 470">
          <a:extLst>
            <a:ext uri="{FF2B5EF4-FFF2-40B4-BE49-F238E27FC236}">
              <a16:creationId xmlns:a16="http://schemas.microsoft.com/office/drawing/2014/main" id="{05BAE2D2-66A6-4D7A-8642-4B1EFDC38283}"/>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472" name="フローチャート: 判断 471">
          <a:extLst>
            <a:ext uri="{FF2B5EF4-FFF2-40B4-BE49-F238E27FC236}">
              <a16:creationId xmlns:a16="http://schemas.microsoft.com/office/drawing/2014/main" id="{481AF177-C7B0-4BA6-AB18-61CDFB44256D}"/>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27E3A0AB-7267-4BE7-A989-0200666B9EC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746202AB-7FBC-4F0A-9B55-6BEA61D1AB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C41BCE88-AC10-4146-9CF3-10CBFAE227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6625F1C9-9C2B-45A4-A1D8-7634B029175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BC77BC1D-53FB-4D13-AADA-D773AED9F7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35306</xdr:rowOff>
    </xdr:from>
    <xdr:to>
      <xdr:col>116</xdr:col>
      <xdr:colOff>114300</xdr:colOff>
      <xdr:row>81</xdr:row>
      <xdr:rowOff>136906</xdr:rowOff>
    </xdr:to>
    <xdr:sp macro="" textlink="">
      <xdr:nvSpPr>
        <xdr:cNvPr id="478" name="楕円 477">
          <a:extLst>
            <a:ext uri="{FF2B5EF4-FFF2-40B4-BE49-F238E27FC236}">
              <a16:creationId xmlns:a16="http://schemas.microsoft.com/office/drawing/2014/main" id="{3B4FEF3B-621E-473E-9741-600A3AF85572}"/>
            </a:ext>
          </a:extLst>
        </xdr:cNvPr>
        <xdr:cNvSpPr/>
      </xdr:nvSpPr>
      <xdr:spPr>
        <a:xfrm>
          <a:off x="221107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58183</xdr:rowOff>
    </xdr:from>
    <xdr:ext cx="469744" cy="259045"/>
    <xdr:sp macro="" textlink="">
      <xdr:nvSpPr>
        <xdr:cNvPr id="479" name="【消防施設】&#10;一人当たり面積該当値テキスト">
          <a:extLst>
            <a:ext uri="{FF2B5EF4-FFF2-40B4-BE49-F238E27FC236}">
              <a16:creationId xmlns:a16="http://schemas.microsoft.com/office/drawing/2014/main" id="{C166A56B-01E0-43F5-A449-C58DD3AF7955}"/>
            </a:ext>
          </a:extLst>
        </xdr:cNvPr>
        <xdr:cNvSpPr txBox="1"/>
      </xdr:nvSpPr>
      <xdr:spPr>
        <a:xfrm>
          <a:off x="22199600"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49022</xdr:rowOff>
    </xdr:from>
    <xdr:to>
      <xdr:col>112</xdr:col>
      <xdr:colOff>38100</xdr:colOff>
      <xdr:row>81</xdr:row>
      <xdr:rowOff>150622</xdr:rowOff>
    </xdr:to>
    <xdr:sp macro="" textlink="">
      <xdr:nvSpPr>
        <xdr:cNvPr id="480" name="楕円 479">
          <a:extLst>
            <a:ext uri="{FF2B5EF4-FFF2-40B4-BE49-F238E27FC236}">
              <a16:creationId xmlns:a16="http://schemas.microsoft.com/office/drawing/2014/main" id="{F2DE7CCA-F5AA-401C-A2B3-3F1BBB960816}"/>
            </a:ext>
          </a:extLst>
        </xdr:cNvPr>
        <xdr:cNvSpPr/>
      </xdr:nvSpPr>
      <xdr:spPr>
        <a:xfrm>
          <a:off x="21272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86106</xdr:rowOff>
    </xdr:from>
    <xdr:to>
      <xdr:col>116</xdr:col>
      <xdr:colOff>63500</xdr:colOff>
      <xdr:row>81</xdr:row>
      <xdr:rowOff>99822</xdr:rowOff>
    </xdr:to>
    <xdr:cxnSp macro="">
      <xdr:nvCxnSpPr>
        <xdr:cNvPr id="481" name="直線コネクタ 480">
          <a:extLst>
            <a:ext uri="{FF2B5EF4-FFF2-40B4-BE49-F238E27FC236}">
              <a16:creationId xmlns:a16="http://schemas.microsoft.com/office/drawing/2014/main" id="{E67DF00C-60EB-4372-87D5-124A196EA0D2}"/>
            </a:ext>
          </a:extLst>
        </xdr:cNvPr>
        <xdr:cNvCxnSpPr/>
      </xdr:nvCxnSpPr>
      <xdr:spPr>
        <a:xfrm flipV="1">
          <a:off x="21323300" y="139735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99313</xdr:rowOff>
    </xdr:from>
    <xdr:to>
      <xdr:col>107</xdr:col>
      <xdr:colOff>101600</xdr:colOff>
      <xdr:row>80</xdr:row>
      <xdr:rowOff>29463</xdr:rowOff>
    </xdr:to>
    <xdr:sp macro="" textlink="">
      <xdr:nvSpPr>
        <xdr:cNvPr id="482" name="楕円 481">
          <a:extLst>
            <a:ext uri="{FF2B5EF4-FFF2-40B4-BE49-F238E27FC236}">
              <a16:creationId xmlns:a16="http://schemas.microsoft.com/office/drawing/2014/main" id="{018E7A30-9B74-47EB-A849-EF9278AE806E}"/>
            </a:ext>
          </a:extLst>
        </xdr:cNvPr>
        <xdr:cNvSpPr/>
      </xdr:nvSpPr>
      <xdr:spPr>
        <a:xfrm>
          <a:off x="20383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150113</xdr:rowOff>
    </xdr:from>
    <xdr:to>
      <xdr:col>111</xdr:col>
      <xdr:colOff>177800</xdr:colOff>
      <xdr:row>81</xdr:row>
      <xdr:rowOff>99822</xdr:rowOff>
    </xdr:to>
    <xdr:cxnSp macro="">
      <xdr:nvCxnSpPr>
        <xdr:cNvPr id="483" name="直線コネクタ 482">
          <a:extLst>
            <a:ext uri="{FF2B5EF4-FFF2-40B4-BE49-F238E27FC236}">
              <a16:creationId xmlns:a16="http://schemas.microsoft.com/office/drawing/2014/main" id="{196A73FF-D0BE-4C6F-8360-CF610E65F8BE}"/>
            </a:ext>
          </a:extLst>
        </xdr:cNvPr>
        <xdr:cNvCxnSpPr/>
      </xdr:nvCxnSpPr>
      <xdr:spPr>
        <a:xfrm>
          <a:off x="20434300" y="13694663"/>
          <a:ext cx="8890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108458</xdr:rowOff>
    </xdr:from>
    <xdr:to>
      <xdr:col>102</xdr:col>
      <xdr:colOff>165100</xdr:colOff>
      <xdr:row>80</xdr:row>
      <xdr:rowOff>38608</xdr:rowOff>
    </xdr:to>
    <xdr:sp macro="" textlink="">
      <xdr:nvSpPr>
        <xdr:cNvPr id="484" name="楕円 483">
          <a:extLst>
            <a:ext uri="{FF2B5EF4-FFF2-40B4-BE49-F238E27FC236}">
              <a16:creationId xmlns:a16="http://schemas.microsoft.com/office/drawing/2014/main" id="{47E7C6AF-E120-4351-A633-E44FCC846E7F}"/>
            </a:ext>
          </a:extLst>
        </xdr:cNvPr>
        <xdr:cNvSpPr/>
      </xdr:nvSpPr>
      <xdr:spPr>
        <a:xfrm>
          <a:off x="19494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150113</xdr:rowOff>
    </xdr:from>
    <xdr:to>
      <xdr:col>107</xdr:col>
      <xdr:colOff>50800</xdr:colOff>
      <xdr:row>79</xdr:row>
      <xdr:rowOff>159258</xdr:rowOff>
    </xdr:to>
    <xdr:cxnSp macro="">
      <xdr:nvCxnSpPr>
        <xdr:cNvPr id="485" name="直線コネクタ 484">
          <a:extLst>
            <a:ext uri="{FF2B5EF4-FFF2-40B4-BE49-F238E27FC236}">
              <a16:creationId xmlns:a16="http://schemas.microsoft.com/office/drawing/2014/main" id="{B90047B2-7F62-4EE4-AEB4-41E7575BE63E}"/>
            </a:ext>
          </a:extLst>
        </xdr:cNvPr>
        <xdr:cNvCxnSpPr/>
      </xdr:nvCxnSpPr>
      <xdr:spPr>
        <a:xfrm flipV="1">
          <a:off x="19545300" y="1369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486" name="n_1aveValue【消防施設】&#10;一人当たり面積">
          <a:extLst>
            <a:ext uri="{FF2B5EF4-FFF2-40B4-BE49-F238E27FC236}">
              <a16:creationId xmlns:a16="http://schemas.microsoft.com/office/drawing/2014/main" id="{2A193F7F-00DF-48E3-8604-F3D0EC994585}"/>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487" name="n_2aveValue【消防施設】&#10;一人当たり面積">
          <a:extLst>
            <a:ext uri="{FF2B5EF4-FFF2-40B4-BE49-F238E27FC236}">
              <a16:creationId xmlns:a16="http://schemas.microsoft.com/office/drawing/2014/main" id="{385F006C-98E9-41EE-B7C6-08B626B2DEA3}"/>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488" name="n_3aveValue【消防施設】&#10;一人当たり面積">
          <a:extLst>
            <a:ext uri="{FF2B5EF4-FFF2-40B4-BE49-F238E27FC236}">
              <a16:creationId xmlns:a16="http://schemas.microsoft.com/office/drawing/2014/main" id="{A60CE949-F27F-4D8C-835F-6CB5C4E88947}"/>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489" name="n_4aveValue【消防施設】&#10;一人当たり面積">
          <a:extLst>
            <a:ext uri="{FF2B5EF4-FFF2-40B4-BE49-F238E27FC236}">
              <a16:creationId xmlns:a16="http://schemas.microsoft.com/office/drawing/2014/main" id="{BA376D79-FC13-4458-AF02-161B77BF8497}"/>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167149</xdr:rowOff>
    </xdr:from>
    <xdr:ext cx="469744" cy="259045"/>
    <xdr:sp macro="" textlink="">
      <xdr:nvSpPr>
        <xdr:cNvPr id="490" name="n_1mainValue【消防施設】&#10;一人当たり面積">
          <a:extLst>
            <a:ext uri="{FF2B5EF4-FFF2-40B4-BE49-F238E27FC236}">
              <a16:creationId xmlns:a16="http://schemas.microsoft.com/office/drawing/2014/main" id="{45CD4E2D-9A79-44CC-B8CE-B1AFC30F9D45}"/>
            </a:ext>
          </a:extLst>
        </xdr:cNvPr>
        <xdr:cNvSpPr txBox="1"/>
      </xdr:nvSpPr>
      <xdr:spPr>
        <a:xfrm>
          <a:off x="210757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45990</xdr:rowOff>
    </xdr:from>
    <xdr:ext cx="469744" cy="259045"/>
    <xdr:sp macro="" textlink="">
      <xdr:nvSpPr>
        <xdr:cNvPr id="491" name="n_2mainValue【消防施設】&#10;一人当たり面積">
          <a:extLst>
            <a:ext uri="{FF2B5EF4-FFF2-40B4-BE49-F238E27FC236}">
              <a16:creationId xmlns:a16="http://schemas.microsoft.com/office/drawing/2014/main" id="{0FEBCBD7-EDCD-45F3-9A7C-9E259AFD2BAB}"/>
            </a:ext>
          </a:extLst>
        </xdr:cNvPr>
        <xdr:cNvSpPr txBox="1"/>
      </xdr:nvSpPr>
      <xdr:spPr>
        <a:xfrm>
          <a:off x="20199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55135</xdr:rowOff>
    </xdr:from>
    <xdr:ext cx="469744" cy="259045"/>
    <xdr:sp macro="" textlink="">
      <xdr:nvSpPr>
        <xdr:cNvPr id="492" name="n_3mainValue【消防施設】&#10;一人当たり面積">
          <a:extLst>
            <a:ext uri="{FF2B5EF4-FFF2-40B4-BE49-F238E27FC236}">
              <a16:creationId xmlns:a16="http://schemas.microsoft.com/office/drawing/2014/main" id="{1EAC14C7-FED1-4B97-9386-E5CE235D2F74}"/>
            </a:ext>
          </a:extLst>
        </xdr:cNvPr>
        <xdr:cNvSpPr txBox="1"/>
      </xdr:nvSpPr>
      <xdr:spPr>
        <a:xfrm>
          <a:off x="19310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a:extLst>
            <a:ext uri="{FF2B5EF4-FFF2-40B4-BE49-F238E27FC236}">
              <a16:creationId xmlns:a16="http://schemas.microsoft.com/office/drawing/2014/main" id="{98B20B4E-ACB2-4CC7-A8ED-5AC660A351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a:extLst>
            <a:ext uri="{FF2B5EF4-FFF2-40B4-BE49-F238E27FC236}">
              <a16:creationId xmlns:a16="http://schemas.microsoft.com/office/drawing/2014/main" id="{B951DE4F-F778-4D28-BF7B-F8789EC781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a:extLst>
            <a:ext uri="{FF2B5EF4-FFF2-40B4-BE49-F238E27FC236}">
              <a16:creationId xmlns:a16="http://schemas.microsoft.com/office/drawing/2014/main" id="{F236A18A-59FB-4927-AB80-4E6ECBD919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a:extLst>
            <a:ext uri="{FF2B5EF4-FFF2-40B4-BE49-F238E27FC236}">
              <a16:creationId xmlns:a16="http://schemas.microsoft.com/office/drawing/2014/main" id="{8DEB3B86-7644-464B-8D07-BE978F13E5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a:extLst>
            <a:ext uri="{FF2B5EF4-FFF2-40B4-BE49-F238E27FC236}">
              <a16:creationId xmlns:a16="http://schemas.microsoft.com/office/drawing/2014/main" id="{50ABD609-BDD8-495E-B5A1-3A8A4EF9FE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a:extLst>
            <a:ext uri="{FF2B5EF4-FFF2-40B4-BE49-F238E27FC236}">
              <a16:creationId xmlns:a16="http://schemas.microsoft.com/office/drawing/2014/main" id="{71288E9F-C50D-49CF-AE77-9BED62BF80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a:extLst>
            <a:ext uri="{FF2B5EF4-FFF2-40B4-BE49-F238E27FC236}">
              <a16:creationId xmlns:a16="http://schemas.microsoft.com/office/drawing/2014/main" id="{9D695ABA-8736-45B4-AEF8-8B783E4761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a:extLst>
            <a:ext uri="{FF2B5EF4-FFF2-40B4-BE49-F238E27FC236}">
              <a16:creationId xmlns:a16="http://schemas.microsoft.com/office/drawing/2014/main" id="{6595AF88-F3C3-4F45-ACDD-E2A4BAB4D7C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a:extLst>
            <a:ext uri="{FF2B5EF4-FFF2-40B4-BE49-F238E27FC236}">
              <a16:creationId xmlns:a16="http://schemas.microsoft.com/office/drawing/2014/main" id="{168AD4E6-5EA9-4926-82C5-9B4DAF9987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a:extLst>
            <a:ext uri="{FF2B5EF4-FFF2-40B4-BE49-F238E27FC236}">
              <a16:creationId xmlns:a16="http://schemas.microsoft.com/office/drawing/2014/main" id="{538CFA5C-B00C-4423-B33A-F089970960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3" name="テキスト ボックス 502">
          <a:extLst>
            <a:ext uri="{FF2B5EF4-FFF2-40B4-BE49-F238E27FC236}">
              <a16:creationId xmlns:a16="http://schemas.microsoft.com/office/drawing/2014/main" id="{D53077D3-2C68-4BF3-B7E9-A539230CCD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4" name="直線コネクタ 503">
          <a:extLst>
            <a:ext uri="{FF2B5EF4-FFF2-40B4-BE49-F238E27FC236}">
              <a16:creationId xmlns:a16="http://schemas.microsoft.com/office/drawing/2014/main" id="{23FA3D24-4FDB-4E02-AABB-69D7E0D77CA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5" name="テキスト ボックス 504">
          <a:extLst>
            <a:ext uri="{FF2B5EF4-FFF2-40B4-BE49-F238E27FC236}">
              <a16:creationId xmlns:a16="http://schemas.microsoft.com/office/drawing/2014/main" id="{B6BBE17D-8666-4570-8C1B-B840FC99F95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6" name="直線コネクタ 505">
          <a:extLst>
            <a:ext uri="{FF2B5EF4-FFF2-40B4-BE49-F238E27FC236}">
              <a16:creationId xmlns:a16="http://schemas.microsoft.com/office/drawing/2014/main" id="{E8DF6CB0-49C0-4DF2-9BC7-47A9E0B39A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7" name="テキスト ボックス 506">
          <a:extLst>
            <a:ext uri="{FF2B5EF4-FFF2-40B4-BE49-F238E27FC236}">
              <a16:creationId xmlns:a16="http://schemas.microsoft.com/office/drawing/2014/main" id="{0EB408FA-18B9-4E6B-BDD9-1FE0FE912D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8" name="直線コネクタ 507">
          <a:extLst>
            <a:ext uri="{FF2B5EF4-FFF2-40B4-BE49-F238E27FC236}">
              <a16:creationId xmlns:a16="http://schemas.microsoft.com/office/drawing/2014/main" id="{764962A0-9FE8-4FA4-8A5C-A3A7ACF407F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9" name="テキスト ボックス 508">
          <a:extLst>
            <a:ext uri="{FF2B5EF4-FFF2-40B4-BE49-F238E27FC236}">
              <a16:creationId xmlns:a16="http://schemas.microsoft.com/office/drawing/2014/main" id="{DB2ED462-8840-47CE-B330-365C22FA51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0" name="直線コネクタ 509">
          <a:extLst>
            <a:ext uri="{FF2B5EF4-FFF2-40B4-BE49-F238E27FC236}">
              <a16:creationId xmlns:a16="http://schemas.microsoft.com/office/drawing/2014/main" id="{D4483041-5D37-462B-A4F2-8E80E9B7299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1" name="テキスト ボックス 510">
          <a:extLst>
            <a:ext uri="{FF2B5EF4-FFF2-40B4-BE49-F238E27FC236}">
              <a16:creationId xmlns:a16="http://schemas.microsoft.com/office/drawing/2014/main" id="{F71A458F-9805-493F-BA3A-2F8DA2198A6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2" name="直線コネクタ 511">
          <a:extLst>
            <a:ext uri="{FF2B5EF4-FFF2-40B4-BE49-F238E27FC236}">
              <a16:creationId xmlns:a16="http://schemas.microsoft.com/office/drawing/2014/main" id="{4411DFD8-DE54-4311-8450-D04C49E93D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3" name="テキスト ボックス 512">
          <a:extLst>
            <a:ext uri="{FF2B5EF4-FFF2-40B4-BE49-F238E27FC236}">
              <a16:creationId xmlns:a16="http://schemas.microsoft.com/office/drawing/2014/main" id="{4CB99ACA-76B0-43A5-920E-F0F1147529B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4" name="直線コネクタ 513">
          <a:extLst>
            <a:ext uri="{FF2B5EF4-FFF2-40B4-BE49-F238E27FC236}">
              <a16:creationId xmlns:a16="http://schemas.microsoft.com/office/drawing/2014/main" id="{54E609AF-E468-4179-8E0D-F71FB055FF8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5" name="テキスト ボックス 514">
          <a:extLst>
            <a:ext uri="{FF2B5EF4-FFF2-40B4-BE49-F238E27FC236}">
              <a16:creationId xmlns:a16="http://schemas.microsoft.com/office/drawing/2014/main" id="{A0259F44-1E9C-4108-8A47-C6A98036652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6" name="直線コネクタ 515">
          <a:extLst>
            <a:ext uri="{FF2B5EF4-FFF2-40B4-BE49-F238E27FC236}">
              <a16:creationId xmlns:a16="http://schemas.microsoft.com/office/drawing/2014/main" id="{C6771621-6349-45CC-8009-00486E1DDE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a:extLst>
            <a:ext uri="{FF2B5EF4-FFF2-40B4-BE49-F238E27FC236}">
              <a16:creationId xmlns:a16="http://schemas.microsoft.com/office/drawing/2014/main" id="{515E5699-5B44-4AA1-B5E1-22AC608967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518" name="直線コネクタ 517">
          <a:extLst>
            <a:ext uri="{FF2B5EF4-FFF2-40B4-BE49-F238E27FC236}">
              <a16:creationId xmlns:a16="http://schemas.microsoft.com/office/drawing/2014/main" id="{FBE3E617-E172-4360-9F02-56E7E9CEAACF}"/>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19" name="【庁舎】&#10;有形固定資産減価償却率最小値テキスト">
          <a:extLst>
            <a:ext uri="{FF2B5EF4-FFF2-40B4-BE49-F238E27FC236}">
              <a16:creationId xmlns:a16="http://schemas.microsoft.com/office/drawing/2014/main" id="{22081B02-644C-4240-94C5-2C9D3B1BC86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0" name="直線コネクタ 519">
          <a:extLst>
            <a:ext uri="{FF2B5EF4-FFF2-40B4-BE49-F238E27FC236}">
              <a16:creationId xmlns:a16="http://schemas.microsoft.com/office/drawing/2014/main" id="{B0BE03BE-369A-4935-AFBD-00AD42D0221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521" name="【庁舎】&#10;有形固定資産減価償却率最大値テキスト">
          <a:extLst>
            <a:ext uri="{FF2B5EF4-FFF2-40B4-BE49-F238E27FC236}">
              <a16:creationId xmlns:a16="http://schemas.microsoft.com/office/drawing/2014/main" id="{7361A9DB-FFF5-4594-B88E-C8258ED41D97}"/>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522" name="直線コネクタ 521">
          <a:extLst>
            <a:ext uri="{FF2B5EF4-FFF2-40B4-BE49-F238E27FC236}">
              <a16:creationId xmlns:a16="http://schemas.microsoft.com/office/drawing/2014/main" id="{E26E2A09-88C8-4049-B300-A227AD874DBB}"/>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523" name="【庁舎】&#10;有形固定資産減価償却率平均値テキスト">
          <a:extLst>
            <a:ext uri="{FF2B5EF4-FFF2-40B4-BE49-F238E27FC236}">
              <a16:creationId xmlns:a16="http://schemas.microsoft.com/office/drawing/2014/main" id="{635FBECD-DBCC-4DD0-9FE4-09589D442BC2}"/>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524" name="フローチャート: 判断 523">
          <a:extLst>
            <a:ext uri="{FF2B5EF4-FFF2-40B4-BE49-F238E27FC236}">
              <a16:creationId xmlns:a16="http://schemas.microsoft.com/office/drawing/2014/main" id="{B37CD03C-BBC5-4FBF-A9DC-37F16460A0F8}"/>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25" name="フローチャート: 判断 524">
          <a:extLst>
            <a:ext uri="{FF2B5EF4-FFF2-40B4-BE49-F238E27FC236}">
              <a16:creationId xmlns:a16="http://schemas.microsoft.com/office/drawing/2014/main" id="{B8F6A936-4B75-46C4-8619-D0B1BD2C6131}"/>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526" name="フローチャート: 判断 525">
          <a:extLst>
            <a:ext uri="{FF2B5EF4-FFF2-40B4-BE49-F238E27FC236}">
              <a16:creationId xmlns:a16="http://schemas.microsoft.com/office/drawing/2014/main" id="{C87A183E-1676-48EC-B8D2-1A2BD4686ADE}"/>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527" name="フローチャート: 判断 526">
          <a:extLst>
            <a:ext uri="{FF2B5EF4-FFF2-40B4-BE49-F238E27FC236}">
              <a16:creationId xmlns:a16="http://schemas.microsoft.com/office/drawing/2014/main" id="{7287F159-34AD-4BB3-B97D-86C4A6BCD1A4}"/>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528" name="フローチャート: 判断 527">
          <a:extLst>
            <a:ext uri="{FF2B5EF4-FFF2-40B4-BE49-F238E27FC236}">
              <a16:creationId xmlns:a16="http://schemas.microsoft.com/office/drawing/2014/main" id="{AB34EA9D-B3CB-4889-9F6B-FC596DBF58F5}"/>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264EFD7E-676C-4E2A-90C1-8F1267A626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A872799C-EBEC-4A1C-8683-A2CD35C33D2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C1501E34-AA49-4F4B-B718-AB69E5EE14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F356CDDF-2831-47F3-92AF-8CC57FA096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B1FFDD9E-A71F-4084-9627-F40A9B80D2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534" name="楕円 533">
          <a:extLst>
            <a:ext uri="{FF2B5EF4-FFF2-40B4-BE49-F238E27FC236}">
              <a16:creationId xmlns:a16="http://schemas.microsoft.com/office/drawing/2014/main" id="{B61AC382-411A-4C66-B7D4-91767B34DA22}"/>
            </a:ext>
          </a:extLst>
        </xdr:cNvPr>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535" name="【庁舎】&#10;有形固定資産減価償却率該当値テキスト">
          <a:extLst>
            <a:ext uri="{FF2B5EF4-FFF2-40B4-BE49-F238E27FC236}">
              <a16:creationId xmlns:a16="http://schemas.microsoft.com/office/drawing/2014/main" id="{9EC6F737-359F-43B8-A18E-7A02215E808C}"/>
            </a:ext>
          </a:extLst>
        </xdr:cNvPr>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156029</xdr:rowOff>
    </xdr:from>
    <xdr:to>
      <xdr:col>81</xdr:col>
      <xdr:colOff>101600</xdr:colOff>
      <xdr:row>106</xdr:row>
      <xdr:rowOff>86179</xdr:rowOff>
    </xdr:to>
    <xdr:sp macro="" textlink="">
      <xdr:nvSpPr>
        <xdr:cNvPr id="536" name="楕円 535">
          <a:extLst>
            <a:ext uri="{FF2B5EF4-FFF2-40B4-BE49-F238E27FC236}">
              <a16:creationId xmlns:a16="http://schemas.microsoft.com/office/drawing/2014/main" id="{5ECE806D-F5DA-4020-BB32-80639AB0E734}"/>
            </a:ext>
          </a:extLst>
        </xdr:cNvPr>
        <xdr:cNvSpPr/>
      </xdr:nvSpPr>
      <xdr:spPr>
        <a:xfrm>
          <a:off x="1543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35379</xdr:rowOff>
    </xdr:from>
    <xdr:to>
      <xdr:col>85</xdr:col>
      <xdr:colOff>127000</xdr:colOff>
      <xdr:row>106</xdr:row>
      <xdr:rowOff>64770</xdr:rowOff>
    </xdr:to>
    <xdr:cxnSp macro="">
      <xdr:nvCxnSpPr>
        <xdr:cNvPr id="537" name="直線コネクタ 536">
          <a:extLst>
            <a:ext uri="{FF2B5EF4-FFF2-40B4-BE49-F238E27FC236}">
              <a16:creationId xmlns:a16="http://schemas.microsoft.com/office/drawing/2014/main" id="{CF846FD3-CAA1-447D-A9D0-18C37AE00CA9}"/>
            </a:ext>
          </a:extLst>
        </xdr:cNvPr>
        <xdr:cNvCxnSpPr/>
      </xdr:nvCxnSpPr>
      <xdr:spPr>
        <a:xfrm>
          <a:off x="15481300" y="1820907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538" name="楕円 537">
          <a:extLst>
            <a:ext uri="{FF2B5EF4-FFF2-40B4-BE49-F238E27FC236}">
              <a16:creationId xmlns:a16="http://schemas.microsoft.com/office/drawing/2014/main" id="{402F7073-B4EA-4378-8EF7-5D2E1E72F746}"/>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35379</xdr:rowOff>
    </xdr:to>
    <xdr:cxnSp macro="">
      <xdr:nvCxnSpPr>
        <xdr:cNvPr id="539" name="直線コネクタ 538">
          <a:extLst>
            <a:ext uri="{FF2B5EF4-FFF2-40B4-BE49-F238E27FC236}">
              <a16:creationId xmlns:a16="http://schemas.microsoft.com/office/drawing/2014/main" id="{A46EC40F-C813-4FC3-9D1C-53529F66F85D}"/>
            </a:ext>
          </a:extLst>
        </xdr:cNvPr>
        <xdr:cNvCxnSpPr/>
      </xdr:nvCxnSpPr>
      <xdr:spPr>
        <a:xfrm>
          <a:off x="14592300" y="1819275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123371</xdr:rowOff>
    </xdr:from>
    <xdr:to>
      <xdr:col>72</xdr:col>
      <xdr:colOff>38100</xdr:colOff>
      <xdr:row>106</xdr:row>
      <xdr:rowOff>53521</xdr:rowOff>
    </xdr:to>
    <xdr:sp macro="" textlink="">
      <xdr:nvSpPr>
        <xdr:cNvPr id="540" name="楕円 539">
          <a:extLst>
            <a:ext uri="{FF2B5EF4-FFF2-40B4-BE49-F238E27FC236}">
              <a16:creationId xmlns:a16="http://schemas.microsoft.com/office/drawing/2014/main" id="{06A77C3D-0115-495E-914B-75F6778296E3}"/>
            </a:ext>
          </a:extLst>
        </xdr:cNvPr>
        <xdr:cNvSpPr/>
      </xdr:nvSpPr>
      <xdr:spPr>
        <a:xfrm>
          <a:off x="13652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xdr:rowOff>
    </xdr:from>
    <xdr:to>
      <xdr:col>76</xdr:col>
      <xdr:colOff>114300</xdr:colOff>
      <xdr:row>106</xdr:row>
      <xdr:rowOff>19050</xdr:rowOff>
    </xdr:to>
    <xdr:cxnSp macro="">
      <xdr:nvCxnSpPr>
        <xdr:cNvPr id="541" name="直線コネクタ 540">
          <a:extLst>
            <a:ext uri="{FF2B5EF4-FFF2-40B4-BE49-F238E27FC236}">
              <a16:creationId xmlns:a16="http://schemas.microsoft.com/office/drawing/2014/main" id="{33BEC33A-DBF1-4EA9-BA31-FC65DD41C1CB}"/>
            </a:ext>
          </a:extLst>
        </xdr:cNvPr>
        <xdr:cNvCxnSpPr/>
      </xdr:nvCxnSpPr>
      <xdr:spPr>
        <a:xfrm>
          <a:off x="13703300" y="1817642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542" name="n_1aveValue【庁舎】&#10;有形固定資産減価償却率">
          <a:extLst>
            <a:ext uri="{FF2B5EF4-FFF2-40B4-BE49-F238E27FC236}">
              <a16:creationId xmlns:a16="http://schemas.microsoft.com/office/drawing/2014/main" id="{2E242E72-179D-4167-910C-84A6299A9384}"/>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543" name="n_2aveValue【庁舎】&#10;有形固定資産減価償却率">
          <a:extLst>
            <a:ext uri="{FF2B5EF4-FFF2-40B4-BE49-F238E27FC236}">
              <a16:creationId xmlns:a16="http://schemas.microsoft.com/office/drawing/2014/main" id="{630FD67F-2445-46DB-A80C-C3BC2AB587B4}"/>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544" name="n_3aveValue【庁舎】&#10;有形固定資産減価償却率">
          <a:extLst>
            <a:ext uri="{FF2B5EF4-FFF2-40B4-BE49-F238E27FC236}">
              <a16:creationId xmlns:a16="http://schemas.microsoft.com/office/drawing/2014/main" id="{D7B3F093-5EB3-40C6-9004-D228E52F39C1}"/>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545" name="n_4aveValue【庁舎】&#10;有形固定資産減価償却率">
          <a:extLst>
            <a:ext uri="{FF2B5EF4-FFF2-40B4-BE49-F238E27FC236}">
              <a16:creationId xmlns:a16="http://schemas.microsoft.com/office/drawing/2014/main" id="{A554B789-CE8D-4FDA-BEB2-18F726A01F95}"/>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77306</xdr:rowOff>
    </xdr:from>
    <xdr:ext cx="405111" cy="259045"/>
    <xdr:sp macro="" textlink="">
      <xdr:nvSpPr>
        <xdr:cNvPr id="546" name="n_1mainValue【庁舎】&#10;有形固定資産減価償却率">
          <a:extLst>
            <a:ext uri="{FF2B5EF4-FFF2-40B4-BE49-F238E27FC236}">
              <a16:creationId xmlns:a16="http://schemas.microsoft.com/office/drawing/2014/main" id="{CFEF1D02-6B61-4EDD-8146-7C06FF1C3CB8}"/>
            </a:ext>
          </a:extLst>
        </xdr:cNvPr>
        <xdr:cNvSpPr txBox="1"/>
      </xdr:nvSpPr>
      <xdr:spPr>
        <a:xfrm>
          <a:off x="15266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547" name="n_2mainValue【庁舎】&#10;有形固定資産減価償却率">
          <a:extLst>
            <a:ext uri="{FF2B5EF4-FFF2-40B4-BE49-F238E27FC236}">
              <a16:creationId xmlns:a16="http://schemas.microsoft.com/office/drawing/2014/main" id="{B25F9BBF-6788-4F61-919B-4CC1DA131598}"/>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44648</xdr:rowOff>
    </xdr:from>
    <xdr:ext cx="405111" cy="259045"/>
    <xdr:sp macro="" textlink="">
      <xdr:nvSpPr>
        <xdr:cNvPr id="548" name="n_3mainValue【庁舎】&#10;有形固定資産減価償却率">
          <a:extLst>
            <a:ext uri="{FF2B5EF4-FFF2-40B4-BE49-F238E27FC236}">
              <a16:creationId xmlns:a16="http://schemas.microsoft.com/office/drawing/2014/main" id="{8BBE0779-FCFC-46D6-BAB5-09954FD57D86}"/>
            </a:ext>
          </a:extLst>
        </xdr:cNvPr>
        <xdr:cNvSpPr txBox="1"/>
      </xdr:nvSpPr>
      <xdr:spPr>
        <a:xfrm>
          <a:off x="13500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265D35C7-48F2-4E8A-89E4-8D169DC5EAE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690B607B-E10B-4C0D-957A-EB28914EC1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B2950214-2E4E-4523-96EF-984EA9C04A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87EA97B6-7608-41F5-B611-DEFA5C037A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7091CB3F-A9BC-489A-949D-4DCD351451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5835423B-6DE1-40FD-A1B6-9E1E5B22BF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C2A57077-C024-4EEF-A664-57ACD0B8ED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85FC3532-2C1C-4226-883E-E2EBBB7A9F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a:extLst>
            <a:ext uri="{FF2B5EF4-FFF2-40B4-BE49-F238E27FC236}">
              <a16:creationId xmlns:a16="http://schemas.microsoft.com/office/drawing/2014/main" id="{4B20E3F1-0F7E-463A-AC12-66E32D70AC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a:extLst>
            <a:ext uri="{FF2B5EF4-FFF2-40B4-BE49-F238E27FC236}">
              <a16:creationId xmlns:a16="http://schemas.microsoft.com/office/drawing/2014/main" id="{6745EDA4-7643-4CE9-A5F0-8D95815A8B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a:extLst>
            <a:ext uri="{FF2B5EF4-FFF2-40B4-BE49-F238E27FC236}">
              <a16:creationId xmlns:a16="http://schemas.microsoft.com/office/drawing/2014/main" id="{54C0B7B5-4ADF-4BFE-8A3D-5EFC2699BA1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a:extLst>
            <a:ext uri="{FF2B5EF4-FFF2-40B4-BE49-F238E27FC236}">
              <a16:creationId xmlns:a16="http://schemas.microsoft.com/office/drawing/2014/main" id="{F1DBEF20-8B3A-4D66-8A97-E390DCF07AD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a:extLst>
            <a:ext uri="{FF2B5EF4-FFF2-40B4-BE49-F238E27FC236}">
              <a16:creationId xmlns:a16="http://schemas.microsoft.com/office/drawing/2014/main" id="{FC2B2E47-3F20-4BDF-A175-5396B71DC3C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a:extLst>
            <a:ext uri="{FF2B5EF4-FFF2-40B4-BE49-F238E27FC236}">
              <a16:creationId xmlns:a16="http://schemas.microsoft.com/office/drawing/2014/main" id="{58F95182-43D0-4CEE-8B46-7076D7F7C9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a:extLst>
            <a:ext uri="{FF2B5EF4-FFF2-40B4-BE49-F238E27FC236}">
              <a16:creationId xmlns:a16="http://schemas.microsoft.com/office/drawing/2014/main" id="{FF27CB3B-B198-4CD5-B73A-F2AAC1300B5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a:extLst>
            <a:ext uri="{FF2B5EF4-FFF2-40B4-BE49-F238E27FC236}">
              <a16:creationId xmlns:a16="http://schemas.microsoft.com/office/drawing/2014/main" id="{724131ED-3714-4C4D-B545-CE59AB534B9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a:extLst>
            <a:ext uri="{FF2B5EF4-FFF2-40B4-BE49-F238E27FC236}">
              <a16:creationId xmlns:a16="http://schemas.microsoft.com/office/drawing/2014/main" id="{524DEEAC-712E-410B-AB34-8FC127708BB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a:extLst>
            <a:ext uri="{FF2B5EF4-FFF2-40B4-BE49-F238E27FC236}">
              <a16:creationId xmlns:a16="http://schemas.microsoft.com/office/drawing/2014/main" id="{71F586E3-808B-4720-92B8-A4C94F90003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a:extLst>
            <a:ext uri="{FF2B5EF4-FFF2-40B4-BE49-F238E27FC236}">
              <a16:creationId xmlns:a16="http://schemas.microsoft.com/office/drawing/2014/main" id="{6DF39DC4-0097-44B0-9F3B-D3E33EE33B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a:extLst>
            <a:ext uri="{FF2B5EF4-FFF2-40B4-BE49-F238E27FC236}">
              <a16:creationId xmlns:a16="http://schemas.microsoft.com/office/drawing/2014/main" id="{AC04BFF2-5F79-4085-A0A8-A91DEC6D44C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a:extLst>
            <a:ext uri="{FF2B5EF4-FFF2-40B4-BE49-F238E27FC236}">
              <a16:creationId xmlns:a16="http://schemas.microsoft.com/office/drawing/2014/main" id="{0A4B9618-4762-48F8-A4CE-EE0B8134F9B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a:extLst>
            <a:ext uri="{FF2B5EF4-FFF2-40B4-BE49-F238E27FC236}">
              <a16:creationId xmlns:a16="http://schemas.microsoft.com/office/drawing/2014/main" id="{6F746296-FD68-4F6E-B3C8-E1C8CD50650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a:extLst>
            <a:ext uri="{FF2B5EF4-FFF2-40B4-BE49-F238E27FC236}">
              <a16:creationId xmlns:a16="http://schemas.microsoft.com/office/drawing/2014/main" id="{ACE1F699-4449-44C2-83E0-7FA9FC2370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572" name="直線コネクタ 571">
          <a:extLst>
            <a:ext uri="{FF2B5EF4-FFF2-40B4-BE49-F238E27FC236}">
              <a16:creationId xmlns:a16="http://schemas.microsoft.com/office/drawing/2014/main" id="{1E4C4221-D991-459A-B6E9-A39D7D944628}"/>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573" name="【庁舎】&#10;一人当たり面積最小値テキスト">
          <a:extLst>
            <a:ext uri="{FF2B5EF4-FFF2-40B4-BE49-F238E27FC236}">
              <a16:creationId xmlns:a16="http://schemas.microsoft.com/office/drawing/2014/main" id="{EE5FE6CC-4631-4B59-90AD-9BFC89986922}"/>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574" name="直線コネクタ 573">
          <a:extLst>
            <a:ext uri="{FF2B5EF4-FFF2-40B4-BE49-F238E27FC236}">
              <a16:creationId xmlns:a16="http://schemas.microsoft.com/office/drawing/2014/main" id="{118FE7B4-FDA7-45F6-A6C5-FA20A0AC5D4E}"/>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575" name="【庁舎】&#10;一人当たり面積最大値テキスト">
          <a:extLst>
            <a:ext uri="{FF2B5EF4-FFF2-40B4-BE49-F238E27FC236}">
              <a16:creationId xmlns:a16="http://schemas.microsoft.com/office/drawing/2014/main" id="{BAB09FC1-4D63-42B5-9032-07FA5398F384}"/>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576" name="直線コネクタ 575">
          <a:extLst>
            <a:ext uri="{FF2B5EF4-FFF2-40B4-BE49-F238E27FC236}">
              <a16:creationId xmlns:a16="http://schemas.microsoft.com/office/drawing/2014/main" id="{E047E10B-BB77-4DA1-ACB1-7D7E47BB85BF}"/>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577" name="【庁舎】&#10;一人当たり面積平均値テキスト">
          <a:extLst>
            <a:ext uri="{FF2B5EF4-FFF2-40B4-BE49-F238E27FC236}">
              <a16:creationId xmlns:a16="http://schemas.microsoft.com/office/drawing/2014/main" id="{D3989A46-73D3-4B96-8F4A-3548ED545ED6}"/>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578" name="フローチャート: 判断 577">
          <a:extLst>
            <a:ext uri="{FF2B5EF4-FFF2-40B4-BE49-F238E27FC236}">
              <a16:creationId xmlns:a16="http://schemas.microsoft.com/office/drawing/2014/main" id="{79CA94C7-D3D2-4C0D-85FE-0D07AA384A9E}"/>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579" name="フローチャート: 判断 578">
          <a:extLst>
            <a:ext uri="{FF2B5EF4-FFF2-40B4-BE49-F238E27FC236}">
              <a16:creationId xmlns:a16="http://schemas.microsoft.com/office/drawing/2014/main" id="{D8F8CC8D-3C1F-40A6-8E90-17E992C04508}"/>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580" name="フローチャート: 判断 579">
          <a:extLst>
            <a:ext uri="{FF2B5EF4-FFF2-40B4-BE49-F238E27FC236}">
              <a16:creationId xmlns:a16="http://schemas.microsoft.com/office/drawing/2014/main" id="{3606D4C9-F792-432A-98E2-C8C463169258}"/>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581" name="フローチャート: 判断 580">
          <a:extLst>
            <a:ext uri="{FF2B5EF4-FFF2-40B4-BE49-F238E27FC236}">
              <a16:creationId xmlns:a16="http://schemas.microsoft.com/office/drawing/2014/main" id="{ADB9EF1D-980A-4297-A4B3-F311F8493B4A}"/>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582" name="フローチャート: 判断 581">
          <a:extLst>
            <a:ext uri="{FF2B5EF4-FFF2-40B4-BE49-F238E27FC236}">
              <a16:creationId xmlns:a16="http://schemas.microsoft.com/office/drawing/2014/main" id="{15B9ED7F-F799-45FC-8F6E-7F4F489DA7BE}"/>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55774479-578D-4D33-BF63-BAD062DD3D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1143E5CE-D297-4A89-BA0E-9F0E0DC778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8912FDC7-FE87-4E80-9D34-1F2E96212AB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C64DBA8E-B846-4E8C-9A02-C45D367AEF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C3126F21-CC58-4FB9-BD2B-491A4B0564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109220</xdr:rowOff>
    </xdr:from>
    <xdr:to>
      <xdr:col>116</xdr:col>
      <xdr:colOff>114300</xdr:colOff>
      <xdr:row>104</xdr:row>
      <xdr:rowOff>39370</xdr:rowOff>
    </xdr:to>
    <xdr:sp macro="" textlink="">
      <xdr:nvSpPr>
        <xdr:cNvPr id="588" name="楕円 587">
          <a:extLst>
            <a:ext uri="{FF2B5EF4-FFF2-40B4-BE49-F238E27FC236}">
              <a16:creationId xmlns:a16="http://schemas.microsoft.com/office/drawing/2014/main" id="{D0AF0521-9C31-4BEF-B413-1422D5C48B3F}"/>
            </a:ext>
          </a:extLst>
        </xdr:cNvPr>
        <xdr:cNvSpPr/>
      </xdr:nvSpPr>
      <xdr:spPr>
        <a:xfrm>
          <a:off x="22110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132097</xdr:rowOff>
    </xdr:from>
    <xdr:ext cx="469744" cy="259045"/>
    <xdr:sp macro="" textlink="">
      <xdr:nvSpPr>
        <xdr:cNvPr id="589" name="【庁舎】&#10;一人当たり面積該当値テキスト">
          <a:extLst>
            <a:ext uri="{FF2B5EF4-FFF2-40B4-BE49-F238E27FC236}">
              <a16:creationId xmlns:a16="http://schemas.microsoft.com/office/drawing/2014/main" id="{F518991C-A10F-4706-8FD5-181EAD38DB6D}"/>
            </a:ext>
          </a:extLst>
        </xdr:cNvPr>
        <xdr:cNvSpPr txBox="1"/>
      </xdr:nvSpPr>
      <xdr:spPr>
        <a:xfrm>
          <a:off x="22199600"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122555</xdr:rowOff>
    </xdr:from>
    <xdr:to>
      <xdr:col>112</xdr:col>
      <xdr:colOff>38100</xdr:colOff>
      <xdr:row>104</xdr:row>
      <xdr:rowOff>52705</xdr:rowOff>
    </xdr:to>
    <xdr:sp macro="" textlink="">
      <xdr:nvSpPr>
        <xdr:cNvPr id="590" name="楕円 589">
          <a:extLst>
            <a:ext uri="{FF2B5EF4-FFF2-40B4-BE49-F238E27FC236}">
              <a16:creationId xmlns:a16="http://schemas.microsoft.com/office/drawing/2014/main" id="{35F57EF4-DBE6-428F-99C4-46BD59C7D6C8}"/>
            </a:ext>
          </a:extLst>
        </xdr:cNvPr>
        <xdr:cNvSpPr/>
      </xdr:nvSpPr>
      <xdr:spPr>
        <a:xfrm>
          <a:off x="21272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160020</xdr:rowOff>
    </xdr:from>
    <xdr:to>
      <xdr:col>116</xdr:col>
      <xdr:colOff>63500</xdr:colOff>
      <xdr:row>104</xdr:row>
      <xdr:rowOff>1905</xdr:rowOff>
    </xdr:to>
    <xdr:cxnSp macro="">
      <xdr:nvCxnSpPr>
        <xdr:cNvPr id="591" name="直線コネクタ 590">
          <a:extLst>
            <a:ext uri="{FF2B5EF4-FFF2-40B4-BE49-F238E27FC236}">
              <a16:creationId xmlns:a16="http://schemas.microsoft.com/office/drawing/2014/main" id="{85484225-9D0B-4D4F-8996-73873E1FE8D5}"/>
            </a:ext>
          </a:extLst>
        </xdr:cNvPr>
        <xdr:cNvCxnSpPr/>
      </xdr:nvCxnSpPr>
      <xdr:spPr>
        <a:xfrm flipV="1">
          <a:off x="21323300" y="178193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156845</xdr:rowOff>
    </xdr:from>
    <xdr:to>
      <xdr:col>107</xdr:col>
      <xdr:colOff>101600</xdr:colOff>
      <xdr:row>104</xdr:row>
      <xdr:rowOff>86995</xdr:rowOff>
    </xdr:to>
    <xdr:sp macro="" textlink="">
      <xdr:nvSpPr>
        <xdr:cNvPr id="592" name="楕円 591">
          <a:extLst>
            <a:ext uri="{FF2B5EF4-FFF2-40B4-BE49-F238E27FC236}">
              <a16:creationId xmlns:a16="http://schemas.microsoft.com/office/drawing/2014/main" id="{3C34A679-9D90-40F9-8A7B-BD4BA8F3BC13}"/>
            </a:ext>
          </a:extLst>
        </xdr:cNvPr>
        <xdr:cNvSpPr/>
      </xdr:nvSpPr>
      <xdr:spPr>
        <a:xfrm>
          <a:off x="20383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xdr:rowOff>
    </xdr:from>
    <xdr:to>
      <xdr:col>111</xdr:col>
      <xdr:colOff>177800</xdr:colOff>
      <xdr:row>104</xdr:row>
      <xdr:rowOff>36195</xdr:rowOff>
    </xdr:to>
    <xdr:cxnSp macro="">
      <xdr:nvCxnSpPr>
        <xdr:cNvPr id="593" name="直線コネクタ 592">
          <a:extLst>
            <a:ext uri="{FF2B5EF4-FFF2-40B4-BE49-F238E27FC236}">
              <a16:creationId xmlns:a16="http://schemas.microsoft.com/office/drawing/2014/main" id="{755B89A3-ACA6-42D2-9339-7718582B604E}"/>
            </a:ext>
          </a:extLst>
        </xdr:cNvPr>
        <xdr:cNvCxnSpPr/>
      </xdr:nvCxnSpPr>
      <xdr:spPr>
        <a:xfrm flipV="1">
          <a:off x="20434300" y="17832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164464</xdr:rowOff>
    </xdr:from>
    <xdr:to>
      <xdr:col>102</xdr:col>
      <xdr:colOff>165100</xdr:colOff>
      <xdr:row>104</xdr:row>
      <xdr:rowOff>94614</xdr:rowOff>
    </xdr:to>
    <xdr:sp macro="" textlink="">
      <xdr:nvSpPr>
        <xdr:cNvPr id="594" name="楕円 593">
          <a:extLst>
            <a:ext uri="{FF2B5EF4-FFF2-40B4-BE49-F238E27FC236}">
              <a16:creationId xmlns:a16="http://schemas.microsoft.com/office/drawing/2014/main" id="{5235B6EC-D399-4046-AAD4-AAA54E6925E0}"/>
            </a:ext>
          </a:extLst>
        </xdr:cNvPr>
        <xdr:cNvSpPr/>
      </xdr:nvSpPr>
      <xdr:spPr>
        <a:xfrm>
          <a:off x="19494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36195</xdr:rowOff>
    </xdr:from>
    <xdr:to>
      <xdr:col>107</xdr:col>
      <xdr:colOff>50800</xdr:colOff>
      <xdr:row>104</xdr:row>
      <xdr:rowOff>43814</xdr:rowOff>
    </xdr:to>
    <xdr:cxnSp macro="">
      <xdr:nvCxnSpPr>
        <xdr:cNvPr id="595" name="直線コネクタ 594">
          <a:extLst>
            <a:ext uri="{FF2B5EF4-FFF2-40B4-BE49-F238E27FC236}">
              <a16:creationId xmlns:a16="http://schemas.microsoft.com/office/drawing/2014/main" id="{A29D9B9B-29CE-4901-829E-6ED11D1B4E93}"/>
            </a:ext>
          </a:extLst>
        </xdr:cNvPr>
        <xdr:cNvCxnSpPr/>
      </xdr:nvCxnSpPr>
      <xdr:spPr>
        <a:xfrm flipV="1">
          <a:off x="19545300" y="17866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596" name="n_1aveValue【庁舎】&#10;一人当たり面積">
          <a:extLst>
            <a:ext uri="{FF2B5EF4-FFF2-40B4-BE49-F238E27FC236}">
              <a16:creationId xmlns:a16="http://schemas.microsoft.com/office/drawing/2014/main" id="{1CE26785-7080-4601-A260-3B207EE119AD}"/>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597" name="n_2aveValue【庁舎】&#10;一人当たり面積">
          <a:extLst>
            <a:ext uri="{FF2B5EF4-FFF2-40B4-BE49-F238E27FC236}">
              <a16:creationId xmlns:a16="http://schemas.microsoft.com/office/drawing/2014/main" id="{C0588294-99CA-46C9-9886-76F0061572EC}"/>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598" name="n_3aveValue【庁舎】&#10;一人当たり面積">
          <a:extLst>
            <a:ext uri="{FF2B5EF4-FFF2-40B4-BE49-F238E27FC236}">
              <a16:creationId xmlns:a16="http://schemas.microsoft.com/office/drawing/2014/main" id="{473413C6-0A76-4722-958A-5D84C639FB07}"/>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599" name="n_4aveValue【庁舎】&#10;一人当たり面積">
          <a:extLst>
            <a:ext uri="{FF2B5EF4-FFF2-40B4-BE49-F238E27FC236}">
              <a16:creationId xmlns:a16="http://schemas.microsoft.com/office/drawing/2014/main" id="{DE3CA77F-4F51-4D6D-99B5-35B286F8ED65}"/>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69232</xdr:rowOff>
    </xdr:from>
    <xdr:ext cx="469744" cy="259045"/>
    <xdr:sp macro="" textlink="">
      <xdr:nvSpPr>
        <xdr:cNvPr id="600" name="n_1mainValue【庁舎】&#10;一人当たり面積">
          <a:extLst>
            <a:ext uri="{FF2B5EF4-FFF2-40B4-BE49-F238E27FC236}">
              <a16:creationId xmlns:a16="http://schemas.microsoft.com/office/drawing/2014/main" id="{4A72A369-1B81-4F1D-932D-6CFFC874BEE3}"/>
            </a:ext>
          </a:extLst>
        </xdr:cNvPr>
        <xdr:cNvSpPr txBox="1"/>
      </xdr:nvSpPr>
      <xdr:spPr>
        <a:xfrm>
          <a:off x="21075727" y="1755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103522</xdr:rowOff>
    </xdr:from>
    <xdr:ext cx="469744" cy="259045"/>
    <xdr:sp macro="" textlink="">
      <xdr:nvSpPr>
        <xdr:cNvPr id="601" name="n_2mainValue【庁舎】&#10;一人当たり面積">
          <a:extLst>
            <a:ext uri="{FF2B5EF4-FFF2-40B4-BE49-F238E27FC236}">
              <a16:creationId xmlns:a16="http://schemas.microsoft.com/office/drawing/2014/main" id="{851BB7E6-04AE-4CB8-A7EC-35625F8AC122}"/>
            </a:ext>
          </a:extLst>
        </xdr:cNvPr>
        <xdr:cNvSpPr txBox="1"/>
      </xdr:nvSpPr>
      <xdr:spPr>
        <a:xfrm>
          <a:off x="20199427"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111141</xdr:rowOff>
    </xdr:from>
    <xdr:ext cx="469744" cy="259045"/>
    <xdr:sp macro="" textlink="">
      <xdr:nvSpPr>
        <xdr:cNvPr id="602" name="n_3mainValue【庁舎】&#10;一人当たり面積">
          <a:extLst>
            <a:ext uri="{FF2B5EF4-FFF2-40B4-BE49-F238E27FC236}">
              <a16:creationId xmlns:a16="http://schemas.microsoft.com/office/drawing/2014/main" id="{105A1C46-C7CE-4A6C-80DB-648AF41EE81C}"/>
            </a:ext>
          </a:extLst>
        </xdr:cNvPr>
        <xdr:cNvSpPr txBox="1"/>
      </xdr:nvSpPr>
      <xdr:spPr>
        <a:xfrm>
          <a:off x="19310427" y="1759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a:extLst>
            <a:ext uri="{FF2B5EF4-FFF2-40B4-BE49-F238E27FC236}">
              <a16:creationId xmlns:a16="http://schemas.microsoft.com/office/drawing/2014/main" id="{4C5931C6-8EA7-497A-A9AB-48418075EF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a:extLst>
            <a:ext uri="{FF2B5EF4-FFF2-40B4-BE49-F238E27FC236}">
              <a16:creationId xmlns:a16="http://schemas.microsoft.com/office/drawing/2014/main" id="{AB871138-3DEF-441D-B403-082AEBDCC9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a:extLst>
            <a:ext uri="{FF2B5EF4-FFF2-40B4-BE49-F238E27FC236}">
              <a16:creationId xmlns:a16="http://schemas.microsoft.com/office/drawing/2014/main" id="{5DD5F7F1-1FEB-4619-86B2-341AF4B8B3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有形固定資産減価償却率について、類似団体と比較して</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消防設備、体育館・プール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は下回っているものの、</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庁舎、市民会館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については高くなっている。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消防設備については、消防団器具庫の建替や消防庁舎長寿命化改修工事など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の実施に伴い５</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体育館・プールについては、町民プール大規模改修工事や小学校体育館改修工事などの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５７．６</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類似団体と比較して下回っている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市民会館及び庁舎について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、市民会館で６５．３％、庁舎で７０．３％と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施設の長寿命化改修工事などを実施しているものの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有形固定資産減価償却率が高く</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庁舎については、行政サービス及び災害時の拠点となることなどを踏まえ、耐震性や安全確保の観点を重視しつつ、人口減少やＩＣＴ化の活用なども踏まえ、計画的な更新を進めていくこととし、市民会館については、予防保全を目的とした計画的な修繕を行い、計画的な長寿命化対策を図りつ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適正な維持管理に努める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20,489
20,229
32.51
7,415,403
7,170,425
197,125
4,499,007
7,376,311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基準財政需要額は臨時財政対策債や緊急防災・減災事業債等公債費が増加しているものの、基礎数値である人口の減少やインフラ投資に係る大型の地方債の償還完了等により減少傾向にある。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対して基準財政収入額は、固定資産税（償却資産）が増加したものの、町内主要企業の影響により法人税割が大きく減少しており、全体として前年並みの財政力となっている。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今後も厳しい財政運営が見込まれており、持続可能な財政基盤の構築に向けて町税収入等安定確保に努める。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従来から人件費や公債費を理由として高い状況にあり、近年は改善傾向にあったものの、令和元年度に職員退職手当組合負担金の算定が見直されて人件費が増加したほか、歳入においても町税収入が減少するなど結果として経常収支比率が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今後も退職者分不補充や定員適正化計画、償還額以上の新規借入抑制の方針により人件費や公債費の削減に努めつつ、第５次総合計画（前期計画）最終年度となる令和４年度において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％の目標に向けて経常経費の縮減を図り、時代の変化に対応できるよう持続可能な財政運営を目指す。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103188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60430"/>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99695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6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64</xdr:row>
      <xdr:rowOff>105728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7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105728</xdr:rowOff>
    </xdr:from>
    <xdr:to>
      <xdr:col>11</xdr:col>
      <xdr:colOff>31750</xdr:colOff>
      <xdr:row>64</xdr:row>
      <xdr:rowOff>123825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785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52388</xdr:rowOff>
    </xdr:from>
    <xdr:to>
      <xdr:col>23</xdr:col>
      <xdr:colOff>184150</xdr:colOff>
      <xdr:row>65</xdr:row>
      <xdr:rowOff>153988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24465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54928</xdr:rowOff>
    </xdr:from>
    <xdr:to>
      <xdr:col>11</xdr:col>
      <xdr:colOff>82550</xdr:colOff>
      <xdr:row>64</xdr:row>
      <xdr:rowOff>156528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人当たりの人件費・物件費の決算額は、前年度より増額している。物件費の値は低い状況にあるものの、人件費において職員退職手当負担金の算定方法が見直され、負担金が増大したこと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人件費は、従来から類似団体と比較して高い状況にあり、退職者不補充や新規職員採用抑制等図りながら、適切な定員管理を行い人件費の抑制に努める。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34387</xdr:rowOff>
    </xdr:from>
    <xdr:to>
      <xdr:col>23</xdr:col>
      <xdr:colOff>133350</xdr:colOff>
      <xdr:row>84</xdr:row>
      <xdr:rowOff>51510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36187"/>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34387</xdr:rowOff>
    </xdr:from>
    <xdr:to>
      <xdr:col>19</xdr:col>
      <xdr:colOff>133350</xdr:colOff>
      <xdr:row>84</xdr:row>
      <xdr:rowOff>39607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436187"/>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33527</xdr:rowOff>
    </xdr:from>
    <xdr:to>
      <xdr:col>15</xdr:col>
      <xdr:colOff>82550</xdr:colOff>
      <xdr:row>84</xdr:row>
      <xdr:rowOff>39607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35327"/>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21549</xdr:rowOff>
    </xdr:from>
    <xdr:to>
      <xdr:col>11</xdr:col>
      <xdr:colOff>31750</xdr:colOff>
      <xdr:row>84</xdr:row>
      <xdr:rowOff>33527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2334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710</xdr:rowOff>
    </xdr:from>
    <xdr:to>
      <xdr:col>23</xdr:col>
      <xdr:colOff>184150</xdr:colOff>
      <xdr:row>84</xdr:row>
      <xdr:rowOff>102310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144237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155037</xdr:rowOff>
    </xdr:from>
    <xdr:to>
      <xdr:col>19</xdr:col>
      <xdr:colOff>184150</xdr:colOff>
      <xdr:row>84</xdr:row>
      <xdr:rowOff>85187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69964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7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160257</xdr:rowOff>
    </xdr:from>
    <xdr:to>
      <xdr:col>15</xdr:col>
      <xdr:colOff>133350</xdr:colOff>
      <xdr:row>84</xdr:row>
      <xdr:rowOff>90407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75184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154177</xdr:rowOff>
    </xdr:from>
    <xdr:to>
      <xdr:col>11</xdr:col>
      <xdr:colOff>82550</xdr:colOff>
      <xdr:row>84</xdr:row>
      <xdr:rowOff>84327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69104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142199</xdr:rowOff>
    </xdr:from>
    <xdr:to>
      <xdr:col>7</xdr:col>
      <xdr:colOff>31750</xdr:colOff>
      <xdr:row>84</xdr:row>
      <xdr:rowOff>72349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57126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年代後半から平成初期にかけての大量採用した経緯から平均年齢が高い職員構成が影響しており、類似団体よりも高い状況にある。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今後も級ごとの職員割合や年齢層を考慮した採用をしつつ、国の動向や県及び他団体の状況も踏まえ、引き続き給与水準の適正化に努める。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49893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7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86</xdr:row>
      <xdr:rowOff>32657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86</xdr:row>
      <xdr:rowOff>15421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8435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は、人口急増に伴う事務量の増加に対応するため職員を多く採用していたが、近年は人口減少に伴い退職者不補充や新規採用抑制を基本に職員数を削減してきた。しかしながら多様な行政サービスに対応するため任期付職員の採用や再任用制度の施行など職員数減少とならなかったため、類似団体との比較では大きな変動が見られな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今後は直営事業の見直しなど事務の合理化を進め、組織機構の見直しや事務分担、業務見直し等で効率化を図り、ＡＩの活用や外部委託など職員数を抑えつつ行政サービスの価値を高めていくよう努める。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91894</xdr:rowOff>
    </xdr:from>
    <xdr:to>
      <xdr:col>81</xdr:col>
      <xdr:colOff>44450</xdr:colOff>
      <xdr:row>63</xdr:row>
      <xdr:rowOff>93617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893244"/>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40187</xdr:rowOff>
    </xdr:from>
    <xdr:to>
      <xdr:col>77</xdr:col>
      <xdr:colOff>44450</xdr:colOff>
      <xdr:row>63</xdr:row>
      <xdr:rowOff>93617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41537"/>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40187</xdr:rowOff>
    </xdr:from>
    <xdr:to>
      <xdr:col>72</xdr:col>
      <xdr:colOff>203200</xdr:colOff>
      <xdr:row>63</xdr:row>
      <xdr:rowOff>79828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841537"/>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79828</xdr:rowOff>
    </xdr:from>
    <xdr:to>
      <xdr:col>68</xdr:col>
      <xdr:colOff>152400</xdr:colOff>
      <xdr:row>63</xdr:row>
      <xdr:rowOff>98788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881178"/>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41094</xdr:rowOff>
    </xdr:from>
    <xdr:to>
      <xdr:col>81</xdr:col>
      <xdr:colOff>95250</xdr:colOff>
      <xdr:row>63</xdr:row>
      <xdr:rowOff>142694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13171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1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42817</xdr:rowOff>
    </xdr:from>
    <xdr:to>
      <xdr:col>77</xdr:col>
      <xdr:colOff>95250</xdr:colOff>
      <xdr:row>63</xdr:row>
      <xdr:rowOff>144417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129194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160837</xdr:rowOff>
    </xdr:from>
    <xdr:to>
      <xdr:col>73</xdr:col>
      <xdr:colOff>44450</xdr:colOff>
      <xdr:row>63</xdr:row>
      <xdr:rowOff>90987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75764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29028</xdr:rowOff>
    </xdr:from>
    <xdr:to>
      <xdr:col>68</xdr:col>
      <xdr:colOff>203200</xdr:colOff>
      <xdr:row>63</xdr:row>
      <xdr:rowOff>130628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115405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47988</xdr:rowOff>
    </xdr:from>
    <xdr:to>
      <xdr:col>64</xdr:col>
      <xdr:colOff>152400</xdr:colOff>
      <xdr:row>63</xdr:row>
      <xdr:rowOff>149588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134365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実質公債費比率は、減少傾向で推移している。これは人口急増時のインフラ等大規模な投資の財源とした地方債の償還完了や償還額以上の借入額抑制の方針により公債費が減少したことが要因となっている。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実質公債費比率は類似団体平均に近くになっているものの、いまだ平均より高い状況であり、今後も交付税措置のある地方債借入や地方債残高の減少に努め、第５次総合計画（前期計画）最終年度において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％を目標として地方債残高の削減に努める。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33444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61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73660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113877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43</xdr:row>
      <xdr:rowOff>14817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147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将来負担比率は類似団体平均よりも低い状況にあり、これは地方債において償還額以上の新規借入抑制の方針による地方債残高の減少、財政調整基金や特定目的基金残高の増加等が理由に挙げられる。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人口急増時のインフラへの大規模な投資や職員数の増加を要因として、地方債残高や退職手当負担金が高い状況にある。今後も地方債において償還額以上の新規借入抑制の方針を堅持しつつ、残高の減少、交付税措置のある地方債の徹底を図り、財政調整基金や各特定目的別基金へ計画的な積立を行い将来世代への負担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15</xdr:row>
      <xdr:rowOff>103414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39577"/>
          <a:ext cx="838200" cy="1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103414</xdr:rowOff>
    </xdr:from>
    <xdr:to>
      <xdr:col>77</xdr:col>
      <xdr:colOff>44450</xdr:colOff>
      <xdr:row>16</xdr:row>
      <xdr:rowOff>13547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75164"/>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13547</xdr:rowOff>
    </xdr:from>
    <xdr:to>
      <xdr:col>72</xdr:col>
      <xdr:colOff>203200</xdr:colOff>
      <xdr:row>16</xdr:row>
      <xdr:rowOff>29633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567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29633</xdr:rowOff>
    </xdr:from>
    <xdr:to>
      <xdr:col>68</xdr:col>
      <xdr:colOff>152400</xdr:colOff>
      <xdr:row>16</xdr:row>
      <xdr:rowOff>29633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7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88477</xdr:rowOff>
    </xdr:from>
    <xdr:to>
      <xdr:col>81</xdr:col>
      <xdr:colOff>95250</xdr:colOff>
      <xdr:row>15</xdr:row>
      <xdr:rowOff>18627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105004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52614</xdr:rowOff>
    </xdr:from>
    <xdr:to>
      <xdr:col>77</xdr:col>
      <xdr:colOff>95250</xdr:colOff>
      <xdr:row>15</xdr:row>
      <xdr:rowOff>154214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138991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1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134197</xdr:rowOff>
    </xdr:from>
    <xdr:to>
      <xdr:col>73</xdr:col>
      <xdr:colOff>44450</xdr:colOff>
      <xdr:row>16</xdr:row>
      <xdr:rowOff>64347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49124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65210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150283</xdr:rowOff>
    </xdr:from>
    <xdr:to>
      <xdr:col>64</xdr:col>
      <xdr:colOff>152400</xdr:colOff>
      <xdr:row>16</xdr:row>
      <xdr:rowOff>80433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65210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20,489
20,229
32.51
7,415,403
7,170,425
197,125
4,499,007
7,376,311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従来から類似団体と比較して高くなっており、要因として単独消防の保有、人口急増時に職員の大量採用が挙げられる。令和元年度は、職員退職手当負担金の算定が見直され、増額されたことによる増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現在職員採用の抑制を図っており、今後も定員適正化計画に基づき、再任用・任期付職員など多様な任用形態を活用しながら、適切な定員管理を行い人件費の抑制に努める。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122428</xdr:rowOff>
    </xdr:from>
    <xdr:to>
      <xdr:col>24</xdr:col>
      <xdr:colOff>25400</xdr:colOff>
      <xdr:row>41</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98042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122428</xdr:rowOff>
    </xdr:from>
    <xdr:to>
      <xdr:col>19</xdr:col>
      <xdr:colOff>187325</xdr:colOff>
      <xdr:row>40</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80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99568</xdr:rowOff>
    </xdr:from>
    <xdr:to>
      <xdr:col>15</xdr:col>
      <xdr:colOff>98425</xdr:colOff>
      <xdr:row>40</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9575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99568</xdr:rowOff>
    </xdr:from>
    <xdr:to>
      <xdr:col>11</xdr:col>
      <xdr:colOff>9525</xdr:colOff>
      <xdr:row>40</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957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41910</xdr:rowOff>
    </xdr:from>
    <xdr:to>
      <xdr:col>24</xdr:col>
      <xdr:colOff>76200</xdr:colOff>
      <xdr:row>41</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121937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71628</xdr:rowOff>
    </xdr:from>
    <xdr:to>
      <xdr:col>20</xdr:col>
      <xdr:colOff>38100</xdr:colOff>
      <xdr:row>41</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158005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48768</xdr:rowOff>
    </xdr:from>
    <xdr:to>
      <xdr:col>11</xdr:col>
      <xdr:colOff>60325</xdr:colOff>
      <xdr:row>40</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89916</xdr:rowOff>
    </xdr:from>
    <xdr:to>
      <xdr:col>6</xdr:col>
      <xdr:colOff>171450</xdr:colOff>
      <xdr:row>41</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物件費は、業務内容の見直しのほか公共用地の管理、各種計画の策定など可能な限り職員で対応しており、公共施設の光熱水費などコスト改善を図り、物件費の抑制に努めているところである。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近年、労務単価の上昇により委託料についても上昇傾向にあるため、業務内容の見直しなど更なる抑制に努める。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67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35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14</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6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20320</xdr:rowOff>
    </xdr:from>
    <xdr:to>
      <xdr:col>69</xdr:col>
      <xdr:colOff>92075</xdr:colOff>
      <xdr:row>14</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2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104157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扶助費は、障害者介護・訓練等給付費や自立支援医療給付金が増加傾向にあるものの、類似団体平均と比較して低い状況にある。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しかしながら社会福祉費や児童福祉費など従来から増加傾向にあるため、今後も社会保障施策等の充実を図りながら全体的な傾向や情勢を注視し、的確な情報の把握に努める。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162378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8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経費は、類似団体平均より大きく低い状況にあり、繰出金が多くを占めている。繰出金は、基準外繰出の削減に努めており、増加しているのは介護保険会計分によるところが大きい。令和２年度から下水道事業の公営企業会計への移行により、一般会計の負担については減少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維持補修費は物件費同様抑制を図っているところであるが、早期に対応を図り費用の軽減を図っていく。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3175</xdr:rowOff>
    </xdr:from>
    <xdr:to>
      <xdr:col>82</xdr:col>
      <xdr:colOff>107950</xdr:colOff>
      <xdr:row>54</xdr:row>
      <xdr:rowOff>60325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2614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136525</xdr:rowOff>
    </xdr:from>
    <xdr:to>
      <xdr:col>78</xdr:col>
      <xdr:colOff>69850</xdr:colOff>
      <xdr:row>54</xdr:row>
      <xdr:rowOff>3175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23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136525</xdr:rowOff>
    </xdr:from>
    <xdr:to>
      <xdr:col>73</xdr:col>
      <xdr:colOff>180975</xdr:colOff>
      <xdr:row>53</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223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60325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251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xdr:rowOff>
    </xdr:from>
    <xdr:to>
      <xdr:col>82</xdr:col>
      <xdr:colOff>158750</xdr:colOff>
      <xdr:row>54</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26052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123825</xdr:rowOff>
    </xdr:from>
    <xdr:to>
      <xdr:col>78</xdr:col>
      <xdr:colOff>120650</xdr:colOff>
      <xdr:row>54</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64152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7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85725</xdr:rowOff>
    </xdr:from>
    <xdr:to>
      <xdr:col>74</xdr:col>
      <xdr:colOff>31750</xdr:colOff>
      <xdr:row>54</xdr:row>
      <xdr:rowOff>15875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26052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xdr:rowOff>
    </xdr:from>
    <xdr:to>
      <xdr:col>65</xdr:col>
      <xdr:colOff>53975</xdr:colOff>
      <xdr:row>54</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121302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補助費等は、一部事務組合の公債費が償還終了に伴い負担金が減少していること、町単独補助金について見直し等行っていることから他団体と比較して低い数値にある。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一部事務組合において施設更新に伴う大規模な建設事業が見込まれることから、一部事務組合負担金が増加することが予想されるため、必要性の低い単独補助金の見直しや経費の節減等に努める。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528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30988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人口急増時のインフラ等施設整備に投資した地方債の償還完了を迎え、減少傾向にあるものの類似団体と比較して未だに高い状況にある。今後、大規模な償還は終了するものの臨時財政対策債など地方債残高も高い状況にあるため、地方債の借入については、償還額以上の新規借入抑制の方針のもと、残高の抑制を図り、公債費負担軽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119380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2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78</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165100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公債費以外の経常収支比率は類似団体と比較してほぼ同じ水準にあったものの、令和元年度においては、人件費の増加により平均より高い状況にある。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人件費については適切な定員管理を行い抑制に努め、現在高水準にある経常収支比率の改善を図り、様々な施策の実施を行えるよう努める。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40080"/>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143002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143002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170435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32529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60570</xdr:rowOff>
    </xdr:from>
    <xdr:to>
      <xdr:col>29</xdr:col>
      <xdr:colOff>127000</xdr:colOff>
      <xdr:row>15</xdr:row>
      <xdr:rowOff>101783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79945"/>
          <a:ext cx="647700" cy="4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89325</xdr:rowOff>
    </xdr:from>
    <xdr:to>
      <xdr:col>26</xdr:col>
      <xdr:colOff>50800</xdr:colOff>
      <xdr:row>15</xdr:row>
      <xdr:rowOff>101783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08700"/>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89325</xdr:rowOff>
    </xdr:from>
    <xdr:to>
      <xdr:col>22</xdr:col>
      <xdr:colOff>114300</xdr:colOff>
      <xdr:row>15</xdr:row>
      <xdr:rowOff>126701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08700"/>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86255</xdr:rowOff>
    </xdr:from>
    <xdr:to>
      <xdr:col>18</xdr:col>
      <xdr:colOff>177800</xdr:colOff>
      <xdr:row>15</xdr:row>
      <xdr:rowOff>126701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05630"/>
          <a:ext cx="698500" cy="40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9770</xdr:rowOff>
    </xdr:from>
    <xdr:to>
      <xdr:col>29</xdr:col>
      <xdr:colOff>177800</xdr:colOff>
      <xdr:row>15</xdr:row>
      <xdr:rowOff>111370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26297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50983</xdr:rowOff>
    </xdr:from>
    <xdr:to>
      <xdr:col>26</xdr:col>
      <xdr:colOff>101600</xdr:colOff>
      <xdr:row>15</xdr:row>
      <xdr:rowOff>152583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162760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39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38525</xdr:rowOff>
    </xdr:from>
    <xdr:to>
      <xdr:col>22</xdr:col>
      <xdr:colOff>165100</xdr:colOff>
      <xdr:row>15</xdr:row>
      <xdr:rowOff>140125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150302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75901</xdr:rowOff>
    </xdr:from>
    <xdr:to>
      <xdr:col>19</xdr:col>
      <xdr:colOff>38100</xdr:colOff>
      <xdr:row>16</xdr:row>
      <xdr:rowOff>6051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35455</xdr:rowOff>
    </xdr:from>
    <xdr:to>
      <xdr:col>15</xdr:col>
      <xdr:colOff>101600</xdr:colOff>
      <xdr:row>15</xdr:row>
      <xdr:rowOff>137055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5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147232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227812</xdr:rowOff>
    </xdr:from>
    <xdr:to>
      <xdr:col>29</xdr:col>
      <xdr:colOff>127000</xdr:colOff>
      <xdr:row>35</xdr:row>
      <xdr:rowOff>289078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38162"/>
          <a:ext cx="647700" cy="6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159820</xdr:rowOff>
    </xdr:from>
    <xdr:to>
      <xdr:col>26</xdr:col>
      <xdr:colOff>50800</xdr:colOff>
      <xdr:row>35</xdr:row>
      <xdr:rowOff>227812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70170"/>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126281</xdr:rowOff>
    </xdr:from>
    <xdr:to>
      <xdr:col>22</xdr:col>
      <xdr:colOff>114300</xdr:colOff>
      <xdr:row>35</xdr:row>
      <xdr:rowOff>159820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36631"/>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126281</xdr:rowOff>
    </xdr:from>
    <xdr:to>
      <xdr:col>18</xdr:col>
      <xdr:colOff>177800</xdr:colOff>
      <xdr:row>35</xdr:row>
      <xdr:rowOff>151362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36631"/>
          <a:ext cx="6985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238278</xdr:rowOff>
    </xdr:from>
    <xdr:to>
      <xdr:col>29</xdr:col>
      <xdr:colOff>177800</xdr:colOff>
      <xdr:row>35</xdr:row>
      <xdr:rowOff>339878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4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210355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177012</xdr:rowOff>
    </xdr:from>
    <xdr:to>
      <xdr:col>26</xdr:col>
      <xdr:colOff>101600</xdr:colOff>
      <xdr:row>35</xdr:row>
      <xdr:rowOff>278612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288789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5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109020</xdr:rowOff>
    </xdr:from>
    <xdr:to>
      <xdr:col>22</xdr:col>
      <xdr:colOff>165100</xdr:colOff>
      <xdr:row>35</xdr:row>
      <xdr:rowOff>210620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1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220797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75481</xdr:rowOff>
    </xdr:from>
    <xdr:to>
      <xdr:col>19</xdr:col>
      <xdr:colOff>38100</xdr:colOff>
      <xdr:row>35</xdr:row>
      <xdr:rowOff>177081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8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187258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5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100562</xdr:rowOff>
    </xdr:from>
    <xdr:to>
      <xdr:col>15</xdr:col>
      <xdr:colOff>101600</xdr:colOff>
      <xdr:row>35</xdr:row>
      <xdr:rowOff>202162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1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212339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7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20,489
20,229
32.51
7,415,403
7,170,425
197,125
4,499,007
7,376,311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66053</xdr:rowOff>
    </xdr:from>
    <xdr:to>
      <xdr:col>24</xdr:col>
      <xdr:colOff>63500</xdr:colOff>
      <xdr:row>34</xdr:row>
      <xdr:rowOff>66662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3903"/>
          <a:ext cx="8382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42316</xdr:rowOff>
    </xdr:from>
    <xdr:to>
      <xdr:col>19</xdr:col>
      <xdr:colOff>177800</xdr:colOff>
      <xdr:row>34</xdr:row>
      <xdr:rowOff>66662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7161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42316</xdr:rowOff>
    </xdr:from>
    <xdr:to>
      <xdr:col>15</xdr:col>
      <xdr:colOff>50800</xdr:colOff>
      <xdr:row>34</xdr:row>
      <xdr:rowOff>107486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1616"/>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55156</xdr:rowOff>
    </xdr:from>
    <xdr:to>
      <xdr:col>10</xdr:col>
      <xdr:colOff>114300</xdr:colOff>
      <xdr:row>34</xdr:row>
      <xdr:rowOff>107486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84456"/>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15253</xdr:rowOff>
    </xdr:from>
    <xdr:to>
      <xdr:col>24</xdr:col>
      <xdr:colOff>114300</xdr:colOff>
      <xdr:row>33</xdr:row>
      <xdr:rowOff>116853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38130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15862</xdr:rowOff>
    </xdr:from>
    <xdr:to>
      <xdr:col>20</xdr:col>
      <xdr:colOff>38100</xdr:colOff>
      <xdr:row>34</xdr:row>
      <xdr:rowOff>117462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133989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162966</xdr:rowOff>
    </xdr:from>
    <xdr:to>
      <xdr:col>15</xdr:col>
      <xdr:colOff>101600</xdr:colOff>
      <xdr:row>34</xdr:row>
      <xdr:rowOff>93116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109643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56686</xdr:rowOff>
    </xdr:from>
    <xdr:to>
      <xdr:col>10</xdr:col>
      <xdr:colOff>165100</xdr:colOff>
      <xdr:row>34</xdr:row>
      <xdr:rowOff>158286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3363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4356</xdr:rowOff>
    </xdr:from>
    <xdr:to>
      <xdr:col>6</xdr:col>
      <xdr:colOff>38100</xdr:colOff>
      <xdr:row>34</xdr:row>
      <xdr:rowOff>105956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122483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21958</xdr:rowOff>
    </xdr:from>
    <xdr:to>
      <xdr:col>24</xdr:col>
      <xdr:colOff>63500</xdr:colOff>
      <xdr:row>58</xdr:row>
      <xdr:rowOff>27851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6058"/>
          <a:ext cx="8382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27851</xdr:rowOff>
    </xdr:from>
    <xdr:to>
      <xdr:col>19</xdr:col>
      <xdr:colOff>177800</xdr:colOff>
      <xdr:row>58</xdr:row>
      <xdr:rowOff>37326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71951"/>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19736</xdr:rowOff>
    </xdr:from>
    <xdr:to>
      <xdr:col>15</xdr:col>
      <xdr:colOff>50800</xdr:colOff>
      <xdr:row>58</xdr:row>
      <xdr:rowOff>37326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3836"/>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19736</xdr:rowOff>
    </xdr:from>
    <xdr:to>
      <xdr:col>10</xdr:col>
      <xdr:colOff>114300</xdr:colOff>
      <xdr:row>58</xdr:row>
      <xdr:rowOff>51244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3836"/>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142608</xdr:rowOff>
    </xdr:from>
    <xdr:to>
      <xdr:col>24</xdr:col>
      <xdr:colOff>114300</xdr:colOff>
      <xdr:row>58</xdr:row>
      <xdr:rowOff>72758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57535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148501</xdr:rowOff>
    </xdr:from>
    <xdr:to>
      <xdr:col>20</xdr:col>
      <xdr:colOff>38100</xdr:colOff>
      <xdr:row>58</xdr:row>
      <xdr:rowOff>78651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69778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157976</xdr:rowOff>
    </xdr:from>
    <xdr:to>
      <xdr:col>15</xdr:col>
      <xdr:colOff>101600</xdr:colOff>
      <xdr:row>58</xdr:row>
      <xdr:rowOff>88126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79253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140386</xdr:rowOff>
    </xdr:from>
    <xdr:to>
      <xdr:col>10</xdr:col>
      <xdr:colOff>165100</xdr:colOff>
      <xdr:row>58</xdr:row>
      <xdr:rowOff>70536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61663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444</xdr:rowOff>
    </xdr:from>
    <xdr:to>
      <xdr:col>6</xdr:col>
      <xdr:colOff>38100</xdr:colOff>
      <xdr:row>58</xdr:row>
      <xdr:rowOff>102044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93171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137413</xdr:rowOff>
    </xdr:from>
    <xdr:to>
      <xdr:col>24</xdr:col>
      <xdr:colOff>63500</xdr:colOff>
      <xdr:row>77</xdr:row>
      <xdr:rowOff>154673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39063"/>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137413</xdr:rowOff>
    </xdr:from>
    <xdr:to>
      <xdr:col>19</xdr:col>
      <xdr:colOff>177800</xdr:colOff>
      <xdr:row>77</xdr:row>
      <xdr:rowOff>150273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39063"/>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150273</xdr:rowOff>
    </xdr:from>
    <xdr:to>
      <xdr:col>15</xdr:col>
      <xdr:colOff>50800</xdr:colOff>
      <xdr:row>77</xdr:row>
      <xdr:rowOff>156217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19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156217</xdr:rowOff>
    </xdr:from>
    <xdr:to>
      <xdr:col>10</xdr:col>
      <xdr:colOff>114300</xdr:colOff>
      <xdr:row>77</xdr:row>
      <xdr:rowOff>157931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786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103873</xdr:rowOff>
    </xdr:from>
    <xdr:to>
      <xdr:col>24</xdr:col>
      <xdr:colOff>114300</xdr:colOff>
      <xdr:row>78</xdr:row>
      <xdr:rowOff>34023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18800</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2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86613</xdr:rowOff>
    </xdr:from>
    <xdr:to>
      <xdr:col>20</xdr:col>
      <xdr:colOff>38100</xdr:colOff>
      <xdr:row>78</xdr:row>
      <xdr:rowOff>16763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7890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99473</xdr:rowOff>
    </xdr:from>
    <xdr:to>
      <xdr:col>15</xdr:col>
      <xdr:colOff>101600</xdr:colOff>
      <xdr:row>78</xdr:row>
      <xdr:rowOff>29623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20750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3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105417</xdr:rowOff>
    </xdr:from>
    <xdr:to>
      <xdr:col>10</xdr:col>
      <xdr:colOff>165100</xdr:colOff>
      <xdr:row>78</xdr:row>
      <xdr:rowOff>35567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26694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3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107131</xdr:rowOff>
    </xdr:from>
    <xdr:to>
      <xdr:col>6</xdr:col>
      <xdr:colOff>38100</xdr:colOff>
      <xdr:row>78</xdr:row>
      <xdr:rowOff>37281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28408</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40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151800</xdr:rowOff>
    </xdr:from>
    <xdr:to>
      <xdr:col>24</xdr:col>
      <xdr:colOff>63500</xdr:colOff>
      <xdr:row>98</xdr:row>
      <xdr:rowOff>580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82450"/>
          <a:ext cx="8382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150966</xdr:rowOff>
    </xdr:from>
    <xdr:to>
      <xdr:col>19</xdr:col>
      <xdr:colOff>177800</xdr:colOff>
      <xdr:row>98</xdr:row>
      <xdr:rowOff>580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781616"/>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150966</xdr:rowOff>
    </xdr:from>
    <xdr:to>
      <xdr:col>15</xdr:col>
      <xdr:colOff>50800</xdr:colOff>
      <xdr:row>98</xdr:row>
      <xdr:rowOff>48489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81616"/>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48489</xdr:rowOff>
    </xdr:from>
    <xdr:to>
      <xdr:col>10</xdr:col>
      <xdr:colOff>114300</xdr:colOff>
      <xdr:row>98</xdr:row>
      <xdr:rowOff>139080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50589"/>
          <a:ext cx="889000" cy="9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101000</xdr:rowOff>
    </xdr:from>
    <xdr:to>
      <xdr:col>24</xdr:col>
      <xdr:colOff>114300</xdr:colOff>
      <xdr:row>98</xdr:row>
      <xdr:rowOff>31150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79427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121230</xdr:rowOff>
    </xdr:from>
    <xdr:to>
      <xdr:col>20</xdr:col>
      <xdr:colOff>38100</xdr:colOff>
      <xdr:row>98</xdr:row>
      <xdr:rowOff>51380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42507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100166</xdr:rowOff>
    </xdr:from>
    <xdr:to>
      <xdr:col>15</xdr:col>
      <xdr:colOff>101600</xdr:colOff>
      <xdr:row>98</xdr:row>
      <xdr:rowOff>30316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21443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2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169139</xdr:rowOff>
    </xdr:from>
    <xdr:to>
      <xdr:col>10</xdr:col>
      <xdr:colOff>165100</xdr:colOff>
      <xdr:row>98</xdr:row>
      <xdr:rowOff>99289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90416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88280</xdr:rowOff>
    </xdr:from>
    <xdr:to>
      <xdr:col>6</xdr:col>
      <xdr:colOff>38100</xdr:colOff>
      <xdr:row>99</xdr:row>
      <xdr:rowOff>18430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63021</xdr:rowOff>
    </xdr:from>
    <xdr:to>
      <xdr:col>55</xdr:col>
      <xdr:colOff>0</xdr:colOff>
      <xdr:row>37</xdr:row>
      <xdr:rowOff>79861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06671"/>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79861</xdr:rowOff>
    </xdr:from>
    <xdr:to>
      <xdr:col>50</xdr:col>
      <xdr:colOff>114300</xdr:colOff>
      <xdr:row>37</xdr:row>
      <xdr:rowOff>81004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235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81004</xdr:rowOff>
    </xdr:from>
    <xdr:to>
      <xdr:col>45</xdr:col>
      <xdr:colOff>177800</xdr:colOff>
      <xdr:row>37</xdr:row>
      <xdr:rowOff>114151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2465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92064</xdr:rowOff>
    </xdr:from>
    <xdr:to>
      <xdr:col>41</xdr:col>
      <xdr:colOff>50800</xdr:colOff>
      <xdr:row>37</xdr:row>
      <xdr:rowOff>114151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35714"/>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12221</xdr:rowOff>
    </xdr:from>
    <xdr:to>
      <xdr:col>55</xdr:col>
      <xdr:colOff>50800</xdr:colOff>
      <xdr:row>37</xdr:row>
      <xdr:rowOff>113821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162098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3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29061</xdr:rowOff>
    </xdr:from>
    <xdr:to>
      <xdr:col>50</xdr:col>
      <xdr:colOff>165100</xdr:colOff>
      <xdr:row>37</xdr:row>
      <xdr:rowOff>130661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121788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6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30204</xdr:rowOff>
    </xdr:from>
    <xdr:to>
      <xdr:col>46</xdr:col>
      <xdr:colOff>38100</xdr:colOff>
      <xdr:row>37</xdr:row>
      <xdr:rowOff>131804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122931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63351</xdr:rowOff>
    </xdr:from>
    <xdr:to>
      <xdr:col>41</xdr:col>
      <xdr:colOff>101600</xdr:colOff>
      <xdr:row>37</xdr:row>
      <xdr:rowOff>164951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156078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41264</xdr:rowOff>
    </xdr:from>
    <xdr:to>
      <xdr:col>36</xdr:col>
      <xdr:colOff>165100</xdr:colOff>
      <xdr:row>37</xdr:row>
      <xdr:rowOff>142864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133991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45476</xdr:rowOff>
    </xdr:from>
    <xdr:to>
      <xdr:col>55</xdr:col>
      <xdr:colOff>0</xdr:colOff>
      <xdr:row>58</xdr:row>
      <xdr:rowOff>74533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89576"/>
          <a:ext cx="838200" cy="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36080</xdr:rowOff>
    </xdr:from>
    <xdr:to>
      <xdr:col>50</xdr:col>
      <xdr:colOff>114300</xdr:colOff>
      <xdr:row>58</xdr:row>
      <xdr:rowOff>45476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80180"/>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7270</xdr:rowOff>
    </xdr:from>
    <xdr:to>
      <xdr:col>45</xdr:col>
      <xdr:colOff>177800</xdr:colOff>
      <xdr:row>58</xdr:row>
      <xdr:rowOff>36080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51370"/>
          <a:ext cx="889000" cy="2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7270</xdr:rowOff>
    </xdr:from>
    <xdr:to>
      <xdr:col>41</xdr:col>
      <xdr:colOff>50800</xdr:colOff>
      <xdr:row>58</xdr:row>
      <xdr:rowOff>86395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51370"/>
          <a:ext cx="889000" cy="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23733</xdr:rowOff>
    </xdr:from>
    <xdr:to>
      <xdr:col>55</xdr:col>
      <xdr:colOff>50800</xdr:colOff>
      <xdr:row>58</xdr:row>
      <xdr:rowOff>125333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166126</xdr:rowOff>
    </xdr:from>
    <xdr:to>
      <xdr:col>50</xdr:col>
      <xdr:colOff>165100</xdr:colOff>
      <xdr:row>58</xdr:row>
      <xdr:rowOff>96276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87403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3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156730</xdr:rowOff>
    </xdr:from>
    <xdr:to>
      <xdr:col>46</xdr:col>
      <xdr:colOff>38100</xdr:colOff>
      <xdr:row>58</xdr:row>
      <xdr:rowOff>86880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78007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127920</xdr:rowOff>
    </xdr:from>
    <xdr:to>
      <xdr:col>41</xdr:col>
      <xdr:colOff>101600</xdr:colOff>
      <xdr:row>58</xdr:row>
      <xdr:rowOff>58070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74597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35595</xdr:rowOff>
    </xdr:from>
    <xdr:to>
      <xdr:col>36</xdr:col>
      <xdr:colOff>165100</xdr:colOff>
      <xdr:row>58</xdr:row>
      <xdr:rowOff>137195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128322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133742</xdr:rowOff>
    </xdr:from>
    <xdr:to>
      <xdr:col>55</xdr:col>
      <xdr:colOff>0</xdr:colOff>
      <xdr:row>78</xdr:row>
      <xdr:rowOff>133924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06842"/>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99254</xdr:rowOff>
    </xdr:from>
    <xdr:to>
      <xdr:col>50</xdr:col>
      <xdr:colOff>114300</xdr:colOff>
      <xdr:row>78</xdr:row>
      <xdr:rowOff>133924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72354"/>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18883</xdr:rowOff>
    </xdr:from>
    <xdr:to>
      <xdr:col>45</xdr:col>
      <xdr:colOff>177800</xdr:colOff>
      <xdr:row>78</xdr:row>
      <xdr:rowOff>99254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391983"/>
          <a:ext cx="889000" cy="8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18883</xdr:rowOff>
    </xdr:from>
    <xdr:to>
      <xdr:col>41</xdr:col>
      <xdr:colOff>50800</xdr:colOff>
      <xdr:row>78</xdr:row>
      <xdr:rowOff>88917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391983"/>
          <a:ext cx="889000" cy="7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82942</xdr:rowOff>
    </xdr:from>
    <xdr:to>
      <xdr:col>55</xdr:col>
      <xdr:colOff>50800</xdr:colOff>
      <xdr:row>79</xdr:row>
      <xdr:rowOff>13092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83124</xdr:rowOff>
    </xdr:from>
    <xdr:to>
      <xdr:col>50</xdr:col>
      <xdr:colOff>165100</xdr:colOff>
      <xdr:row>79</xdr:row>
      <xdr:rowOff>13274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4401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48454</xdr:rowOff>
    </xdr:from>
    <xdr:to>
      <xdr:col>46</xdr:col>
      <xdr:colOff>38100</xdr:colOff>
      <xdr:row>78</xdr:row>
      <xdr:rowOff>150054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166581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9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139533</xdr:rowOff>
    </xdr:from>
    <xdr:to>
      <xdr:col>41</xdr:col>
      <xdr:colOff>101600</xdr:colOff>
      <xdr:row>78</xdr:row>
      <xdr:rowOff>69683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4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86210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38117</xdr:rowOff>
    </xdr:from>
    <xdr:to>
      <xdr:col>36</xdr:col>
      <xdr:colOff>165100</xdr:colOff>
      <xdr:row>78</xdr:row>
      <xdr:rowOff>139717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130844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0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40639</xdr:rowOff>
    </xdr:from>
    <xdr:to>
      <xdr:col>55</xdr:col>
      <xdr:colOff>0</xdr:colOff>
      <xdr:row>98</xdr:row>
      <xdr:rowOff>127203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42739"/>
          <a:ext cx="838200" cy="8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40639</xdr:rowOff>
    </xdr:from>
    <xdr:to>
      <xdr:col>50</xdr:col>
      <xdr:colOff>114300</xdr:colOff>
      <xdr:row>98</xdr:row>
      <xdr:rowOff>83838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42739"/>
          <a:ext cx="889000" cy="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83838</xdr:rowOff>
    </xdr:from>
    <xdr:to>
      <xdr:col>45</xdr:col>
      <xdr:colOff>177800</xdr:colOff>
      <xdr:row>99</xdr:row>
      <xdr:rowOff>41943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85938"/>
          <a:ext cx="889000" cy="1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41943</xdr:rowOff>
    </xdr:from>
    <xdr:to>
      <xdr:col>41</xdr:col>
      <xdr:colOff>50800</xdr:colOff>
      <xdr:row>99</xdr:row>
      <xdr:rowOff>44450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7015493"/>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76403</xdr:rowOff>
    </xdr:from>
    <xdr:to>
      <xdr:col>55</xdr:col>
      <xdr:colOff>50800</xdr:colOff>
      <xdr:row>99</xdr:row>
      <xdr:rowOff>6553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162780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161289</xdr:rowOff>
    </xdr:from>
    <xdr:to>
      <xdr:col>50</xdr:col>
      <xdr:colOff>165100</xdr:colOff>
      <xdr:row>98</xdr:row>
      <xdr:rowOff>91439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82566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33038</xdr:rowOff>
    </xdr:from>
    <xdr:to>
      <xdr:col>46</xdr:col>
      <xdr:colOff>38100</xdr:colOff>
      <xdr:row>98</xdr:row>
      <xdr:rowOff>134638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3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125765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162593</xdr:rowOff>
    </xdr:from>
    <xdr:to>
      <xdr:col>41</xdr:col>
      <xdr:colOff>101600</xdr:colOff>
      <xdr:row>99</xdr:row>
      <xdr:rowOff>92743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83870</xdr:rowOff>
    </xdr:from>
    <xdr:ext cx="378565"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2017" y="1705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35397</xdr:rowOff>
    </xdr:from>
    <xdr:to>
      <xdr:col>85</xdr:col>
      <xdr:colOff>127000</xdr:colOff>
      <xdr:row>39</xdr:row>
      <xdr:rowOff>43962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21947"/>
          <a:ext cx="8382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43227</xdr:rowOff>
    </xdr:from>
    <xdr:to>
      <xdr:col>81</xdr:col>
      <xdr:colOff>50800</xdr:colOff>
      <xdr:row>39</xdr:row>
      <xdr:rowOff>43962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2977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38182</xdr:rowOff>
    </xdr:from>
    <xdr:to>
      <xdr:col>76</xdr:col>
      <xdr:colOff>114300</xdr:colOff>
      <xdr:row>39</xdr:row>
      <xdr:rowOff>43227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4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38182</xdr:rowOff>
    </xdr:from>
    <xdr:to>
      <xdr:col>71</xdr:col>
      <xdr:colOff>177800</xdr:colOff>
      <xdr:row>39</xdr:row>
      <xdr:rowOff>43330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4732"/>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156047</xdr:rowOff>
    </xdr:from>
    <xdr:to>
      <xdr:col>85</xdr:col>
      <xdr:colOff>177800</xdr:colOff>
      <xdr:row>39</xdr:row>
      <xdr:rowOff>86197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115424</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5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164612</xdr:rowOff>
    </xdr:from>
    <xdr:to>
      <xdr:col>81</xdr:col>
      <xdr:colOff>101600</xdr:colOff>
      <xdr:row>39</xdr:row>
      <xdr:rowOff>94762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85889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163877</xdr:rowOff>
    </xdr:from>
    <xdr:to>
      <xdr:col>76</xdr:col>
      <xdr:colOff>165100</xdr:colOff>
      <xdr:row>39</xdr:row>
      <xdr:rowOff>94027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85154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7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158832</xdr:rowOff>
    </xdr:from>
    <xdr:to>
      <xdr:col>72</xdr:col>
      <xdr:colOff>38100</xdr:colOff>
      <xdr:row>39</xdr:row>
      <xdr:rowOff>88982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80109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163980</xdr:rowOff>
    </xdr:from>
    <xdr:to>
      <xdr:col>67</xdr:col>
      <xdr:colOff>101600</xdr:colOff>
      <xdr:row>39</xdr:row>
      <xdr:rowOff>94130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85257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59931</xdr:rowOff>
    </xdr:from>
    <xdr:to>
      <xdr:col>85</xdr:col>
      <xdr:colOff>127000</xdr:colOff>
      <xdr:row>76</xdr:row>
      <xdr:rowOff>79820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90131"/>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50749</xdr:rowOff>
    </xdr:from>
    <xdr:to>
      <xdr:col>81</xdr:col>
      <xdr:colOff>50800</xdr:colOff>
      <xdr:row>76</xdr:row>
      <xdr:rowOff>59931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08094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50749</xdr:rowOff>
    </xdr:from>
    <xdr:to>
      <xdr:col>76</xdr:col>
      <xdr:colOff>114300</xdr:colOff>
      <xdr:row>76</xdr:row>
      <xdr:rowOff>57226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809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57226</xdr:rowOff>
    </xdr:from>
    <xdr:to>
      <xdr:col>71</xdr:col>
      <xdr:colOff>177800</xdr:colOff>
      <xdr:row>76</xdr:row>
      <xdr:rowOff>70434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87426"/>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29020</xdr:rowOff>
    </xdr:from>
    <xdr:to>
      <xdr:col>85</xdr:col>
      <xdr:colOff>177800</xdr:colOff>
      <xdr:row>76</xdr:row>
      <xdr:rowOff>130620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51896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9131</xdr:rowOff>
    </xdr:from>
    <xdr:to>
      <xdr:col>81</xdr:col>
      <xdr:colOff>101600</xdr:colOff>
      <xdr:row>76</xdr:row>
      <xdr:rowOff>110731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127258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171399</xdr:rowOff>
    </xdr:from>
    <xdr:to>
      <xdr:col>76</xdr:col>
      <xdr:colOff>165100</xdr:colOff>
      <xdr:row>76</xdr:row>
      <xdr:rowOff>101549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3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118076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6426</xdr:rowOff>
    </xdr:from>
    <xdr:to>
      <xdr:col>72</xdr:col>
      <xdr:colOff>38100</xdr:colOff>
      <xdr:row>76</xdr:row>
      <xdr:rowOff>108026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124553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19634</xdr:rowOff>
    </xdr:from>
    <xdr:to>
      <xdr:col>67</xdr:col>
      <xdr:colOff>101600</xdr:colOff>
      <xdr:row>76</xdr:row>
      <xdr:rowOff>121234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137761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111252</xdr:rowOff>
    </xdr:from>
    <xdr:to>
      <xdr:col>85</xdr:col>
      <xdr:colOff>127000</xdr:colOff>
      <xdr:row>97</xdr:row>
      <xdr:rowOff>146075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741902"/>
          <a:ext cx="8382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67717</xdr:rowOff>
    </xdr:from>
    <xdr:to>
      <xdr:col>81</xdr:col>
      <xdr:colOff>50800</xdr:colOff>
      <xdr:row>97</xdr:row>
      <xdr:rowOff>111252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698367"/>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104051</xdr:rowOff>
    </xdr:from>
    <xdr:to>
      <xdr:col>76</xdr:col>
      <xdr:colOff>114300</xdr:colOff>
      <xdr:row>97</xdr:row>
      <xdr:rowOff>67717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563251"/>
          <a:ext cx="889000" cy="1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104051</xdr:rowOff>
    </xdr:from>
    <xdr:to>
      <xdr:col>71</xdr:col>
      <xdr:colOff>177800</xdr:colOff>
      <xdr:row>97</xdr:row>
      <xdr:rowOff>104191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63251"/>
          <a:ext cx="889000" cy="1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95275</xdr:rowOff>
    </xdr:from>
    <xdr:to>
      <xdr:col>85</xdr:col>
      <xdr:colOff>177800</xdr:colOff>
      <xdr:row>98</xdr:row>
      <xdr:rowOff>25425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118152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7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60452</xdr:rowOff>
    </xdr:from>
    <xdr:to>
      <xdr:col>81</xdr:col>
      <xdr:colOff>101600</xdr:colOff>
      <xdr:row>97</xdr:row>
      <xdr:rowOff>162052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16917</xdr:rowOff>
    </xdr:from>
    <xdr:to>
      <xdr:col>76</xdr:col>
      <xdr:colOff>165100</xdr:colOff>
      <xdr:row>97</xdr:row>
      <xdr:rowOff>118517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135044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53251</xdr:rowOff>
    </xdr:from>
    <xdr:to>
      <xdr:col>72</xdr:col>
      <xdr:colOff>38100</xdr:colOff>
      <xdr:row>96</xdr:row>
      <xdr:rowOff>154851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171378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2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53391</xdr:rowOff>
    </xdr:from>
    <xdr:to>
      <xdr:col>67</xdr:col>
      <xdr:colOff>101600</xdr:colOff>
      <xdr:row>97</xdr:row>
      <xdr:rowOff>154991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139700</xdr:rowOff>
    </xdr:from>
    <xdr:to>
      <xdr:col>116</xdr:col>
      <xdr:colOff>63500</xdr:colOff>
      <xdr:row>38</xdr:row>
      <xdr:rowOff>12256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483350"/>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139700</xdr:rowOff>
    </xdr:from>
    <xdr:to>
      <xdr:col>111</xdr:col>
      <xdr:colOff>177800</xdr:colOff>
      <xdr:row>37</xdr:row>
      <xdr:rowOff>159703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48335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159703</xdr:rowOff>
    </xdr:from>
    <xdr:to>
      <xdr:col>107</xdr:col>
      <xdr:colOff>50800</xdr:colOff>
      <xdr:row>38</xdr:row>
      <xdr:rowOff>368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03353"/>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368</xdr:rowOff>
    </xdr:from>
    <xdr:to>
      <xdr:col>102</xdr:col>
      <xdr:colOff>114300</xdr:colOff>
      <xdr:row>38</xdr:row>
      <xdr:rowOff>9684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515468"/>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132905</xdr:rowOff>
    </xdr:from>
    <xdr:to>
      <xdr:col>116</xdr:col>
      <xdr:colOff>114300</xdr:colOff>
      <xdr:row>38</xdr:row>
      <xdr:rowOff>63055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47832</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39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88900</xdr:rowOff>
    </xdr:from>
    <xdr:to>
      <xdr:col>112</xdr:col>
      <xdr:colOff>38100</xdr:colOff>
      <xdr:row>38</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10177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108903</xdr:rowOff>
    </xdr:from>
    <xdr:to>
      <xdr:col>107</xdr:col>
      <xdr:colOff>101600</xdr:colOff>
      <xdr:row>38</xdr:row>
      <xdr:rowOff>39053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30180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45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121018</xdr:rowOff>
    </xdr:from>
    <xdr:to>
      <xdr:col>102</xdr:col>
      <xdr:colOff>165100</xdr:colOff>
      <xdr:row>38</xdr:row>
      <xdr:rowOff>51168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42295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55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130334</xdr:rowOff>
    </xdr:from>
    <xdr:to>
      <xdr:col>98</xdr:col>
      <xdr:colOff>38100</xdr:colOff>
      <xdr:row>38</xdr:row>
      <xdr:rowOff>60484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51611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566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121869</xdr:rowOff>
    </xdr:from>
    <xdr:to>
      <xdr:col>116</xdr:col>
      <xdr:colOff>63500</xdr:colOff>
      <xdr:row>58</xdr:row>
      <xdr:rowOff>122098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6596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122098</xdr:rowOff>
    </xdr:from>
    <xdr:to>
      <xdr:col>111</xdr:col>
      <xdr:colOff>177800</xdr:colOff>
      <xdr:row>58</xdr:row>
      <xdr:rowOff>122327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6619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122327</xdr:rowOff>
    </xdr:from>
    <xdr:to>
      <xdr:col>107</xdr:col>
      <xdr:colOff>50800</xdr:colOff>
      <xdr:row>58</xdr:row>
      <xdr:rowOff>122510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6642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122510</xdr:rowOff>
    </xdr:from>
    <xdr:to>
      <xdr:col>102</xdr:col>
      <xdr:colOff>114300</xdr:colOff>
      <xdr:row>58</xdr:row>
      <xdr:rowOff>122738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666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71069</xdr:rowOff>
    </xdr:from>
    <xdr:to>
      <xdr:col>116</xdr:col>
      <xdr:colOff>114300</xdr:colOff>
      <xdr:row>59</xdr:row>
      <xdr:rowOff>1219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71298</xdr:rowOff>
    </xdr:from>
    <xdr:to>
      <xdr:col>112</xdr:col>
      <xdr:colOff>38100</xdr:colOff>
      <xdr:row>59</xdr:row>
      <xdr:rowOff>1448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164025</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71527</xdr:rowOff>
    </xdr:from>
    <xdr:to>
      <xdr:col>107</xdr:col>
      <xdr:colOff>101600</xdr:colOff>
      <xdr:row>59</xdr:row>
      <xdr:rowOff>1677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164254</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71710</xdr:rowOff>
    </xdr:from>
    <xdr:to>
      <xdr:col>102</xdr:col>
      <xdr:colOff>165100</xdr:colOff>
      <xdr:row>59</xdr:row>
      <xdr:rowOff>1860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164437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0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71938</xdr:rowOff>
    </xdr:from>
    <xdr:to>
      <xdr:col>98</xdr:col>
      <xdr:colOff>38100</xdr:colOff>
      <xdr:row>59</xdr:row>
      <xdr:rowOff>2088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164665</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0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66067</xdr:rowOff>
    </xdr:from>
    <xdr:to>
      <xdr:col>116</xdr:col>
      <xdr:colOff>63500</xdr:colOff>
      <xdr:row>77</xdr:row>
      <xdr:rowOff>75234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267717"/>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66067</xdr:rowOff>
    </xdr:from>
    <xdr:to>
      <xdr:col>111</xdr:col>
      <xdr:colOff>177800</xdr:colOff>
      <xdr:row>77</xdr:row>
      <xdr:rowOff>112291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267717"/>
          <a:ext cx="8890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112291</xdr:rowOff>
    </xdr:from>
    <xdr:to>
      <xdr:col>107</xdr:col>
      <xdr:colOff>50800</xdr:colOff>
      <xdr:row>77</xdr:row>
      <xdr:rowOff>126647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313941"/>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113412</xdr:rowOff>
    </xdr:from>
    <xdr:to>
      <xdr:col>102</xdr:col>
      <xdr:colOff>114300</xdr:colOff>
      <xdr:row>77</xdr:row>
      <xdr:rowOff>126647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315062"/>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24434</xdr:rowOff>
    </xdr:from>
    <xdr:to>
      <xdr:col>116</xdr:col>
      <xdr:colOff>114300</xdr:colOff>
      <xdr:row>77</xdr:row>
      <xdr:rowOff>126034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2861</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15267</xdr:rowOff>
    </xdr:from>
    <xdr:to>
      <xdr:col>112</xdr:col>
      <xdr:colOff>38100</xdr:colOff>
      <xdr:row>77</xdr:row>
      <xdr:rowOff>116867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2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107994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61491</xdr:rowOff>
    </xdr:from>
    <xdr:to>
      <xdr:col>107</xdr:col>
      <xdr:colOff>101600</xdr:colOff>
      <xdr:row>77</xdr:row>
      <xdr:rowOff>163091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154218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3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75847</xdr:rowOff>
    </xdr:from>
    <xdr:to>
      <xdr:col>102</xdr:col>
      <xdr:colOff>165100</xdr:colOff>
      <xdr:row>78</xdr:row>
      <xdr:rowOff>5997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168574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3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62612</xdr:rowOff>
    </xdr:from>
    <xdr:to>
      <xdr:col>98</xdr:col>
      <xdr:colOff>38100</xdr:colOff>
      <xdr:row>77</xdr:row>
      <xdr:rowOff>164212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155339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性質別歳出において、人件費は従来から高い状況になかで職員の採用抑制等負担の軽減を図ってきたものの職員退職手当負担金の算定が見直されたことから増加している。物件費は光熱水費などの維持管理コストが増加しているものの、各種計画策定業務などの委託契約など職員で対応するなど抑制に努めている結果、他団体よりも低い状況で推移している。維持補修費は施設や物品等の早期に対応してすることで経費の節減を図っている。扶助費は社会福祉費において介護訓練等給付費など対象者数の増加により増加が見られるものの、低額に抑えられている状況にある。補助費等は一部事務組合負担金による影響が高く、維持管理等負担の低い状況にあるものの今後施設の更新等を控えており負担金額の増加が見込まれる。普通建設事業費は新設道路工事があるものの事業の主要なものは長寿命化など更新整備によるものが大きい。また令和元年房総半島台風等により被害が発生したことから災害復旧費が増額している。公債費は従来から地方債残高が高く、償還額が高い状況が続いている。積立金は、第５次総合計画の目標として一定規模の財政調整基金残高を確保すべく積極的に積み立てているところによるものである。投資及び出資金は、広域水道に係る出資金が事業の進捗状況により減少しているものであり、貸付金において金額は増減していない。繰出金は介護会計分が増額したもののであり、今後下水道会計が公営企業会計を適用となるため低くなる見込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20,489
20,229
32.51
7,415,403
7,170,425
197,125
4,499,007
7,376,311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67201</xdr:rowOff>
    </xdr:from>
    <xdr:to>
      <xdr:col>24</xdr:col>
      <xdr:colOff>63500</xdr:colOff>
      <xdr:row>33</xdr:row>
      <xdr:rowOff>84836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25051"/>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84836</xdr:rowOff>
    </xdr:from>
    <xdr:to>
      <xdr:col>19</xdr:col>
      <xdr:colOff>177800</xdr:colOff>
      <xdr:row>33</xdr:row>
      <xdr:rowOff>97899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426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97899</xdr:rowOff>
    </xdr:from>
    <xdr:to>
      <xdr:col>15</xdr:col>
      <xdr:colOff>50800</xdr:colOff>
      <xdr:row>34</xdr:row>
      <xdr:rowOff>64915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55749"/>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150804</xdr:rowOff>
    </xdr:from>
    <xdr:to>
      <xdr:col>10</xdr:col>
      <xdr:colOff>114300</xdr:colOff>
      <xdr:row>34</xdr:row>
      <xdr:rowOff>64915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08654"/>
          <a:ext cx="889000" cy="8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16401</xdr:rowOff>
    </xdr:from>
    <xdr:to>
      <xdr:col>24</xdr:col>
      <xdr:colOff>114300</xdr:colOff>
      <xdr:row>33</xdr:row>
      <xdr:rowOff>118001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39278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34036</xdr:rowOff>
    </xdr:from>
    <xdr:to>
      <xdr:col>20</xdr:col>
      <xdr:colOff>38100</xdr:colOff>
      <xdr:row>33</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152163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47099</xdr:rowOff>
    </xdr:from>
    <xdr:to>
      <xdr:col>15</xdr:col>
      <xdr:colOff>101600</xdr:colOff>
      <xdr:row>33</xdr:row>
      <xdr:rowOff>148699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165226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14115</xdr:rowOff>
    </xdr:from>
    <xdr:to>
      <xdr:col>10</xdr:col>
      <xdr:colOff>165100</xdr:colOff>
      <xdr:row>34</xdr:row>
      <xdr:rowOff>115715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132242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1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100004</xdr:rowOff>
    </xdr:from>
    <xdr:to>
      <xdr:col>6</xdr:col>
      <xdr:colOff>38100</xdr:colOff>
      <xdr:row>34</xdr:row>
      <xdr:rowOff>30154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46681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136587</xdr:rowOff>
    </xdr:from>
    <xdr:to>
      <xdr:col>24</xdr:col>
      <xdr:colOff>63500</xdr:colOff>
      <xdr:row>56</xdr:row>
      <xdr:rowOff>158565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37787"/>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158565</xdr:rowOff>
    </xdr:from>
    <xdr:to>
      <xdr:col>19</xdr:col>
      <xdr:colOff>177800</xdr:colOff>
      <xdr:row>56</xdr:row>
      <xdr:rowOff>163224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759765"/>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167208</xdr:rowOff>
    </xdr:from>
    <xdr:to>
      <xdr:col>15</xdr:col>
      <xdr:colOff>50800</xdr:colOff>
      <xdr:row>56</xdr:row>
      <xdr:rowOff>163224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596958"/>
          <a:ext cx="889000" cy="1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167208</xdr:rowOff>
    </xdr:from>
    <xdr:to>
      <xdr:col>10</xdr:col>
      <xdr:colOff>114300</xdr:colOff>
      <xdr:row>57</xdr:row>
      <xdr:rowOff>3933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596958"/>
          <a:ext cx="889000" cy="17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85787</xdr:rowOff>
    </xdr:from>
    <xdr:to>
      <xdr:col>24</xdr:col>
      <xdr:colOff>114300</xdr:colOff>
      <xdr:row>57</xdr:row>
      <xdr:rowOff>15937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108664</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107765</xdr:rowOff>
    </xdr:from>
    <xdr:to>
      <xdr:col>20</xdr:col>
      <xdr:colOff>38100</xdr:colOff>
      <xdr:row>57</xdr:row>
      <xdr:rowOff>37915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54442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4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112424</xdr:rowOff>
    </xdr:from>
    <xdr:to>
      <xdr:col>15</xdr:col>
      <xdr:colOff>101600</xdr:colOff>
      <xdr:row>57</xdr:row>
      <xdr:rowOff>42574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59101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4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116408</xdr:rowOff>
    </xdr:from>
    <xdr:to>
      <xdr:col>10</xdr:col>
      <xdr:colOff>165100</xdr:colOff>
      <xdr:row>56</xdr:row>
      <xdr:rowOff>46558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5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63085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3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124583</xdr:rowOff>
    </xdr:from>
    <xdr:to>
      <xdr:col>6</xdr:col>
      <xdr:colOff>38100</xdr:colOff>
      <xdr:row>57</xdr:row>
      <xdr:rowOff>54733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71260</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50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32956</xdr:rowOff>
    </xdr:from>
    <xdr:to>
      <xdr:col>24</xdr:col>
      <xdr:colOff>63500</xdr:colOff>
      <xdr:row>78</xdr:row>
      <xdr:rowOff>57810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406056"/>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155739</xdr:rowOff>
    </xdr:from>
    <xdr:to>
      <xdr:col>19</xdr:col>
      <xdr:colOff>177800</xdr:colOff>
      <xdr:row>78</xdr:row>
      <xdr:rowOff>57810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357389"/>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155739</xdr:rowOff>
    </xdr:from>
    <xdr:to>
      <xdr:col>15</xdr:col>
      <xdr:colOff>50800</xdr:colOff>
      <xdr:row>78</xdr:row>
      <xdr:rowOff>23191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57389"/>
          <a:ext cx="889000" cy="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23191</xdr:rowOff>
    </xdr:from>
    <xdr:to>
      <xdr:col>10</xdr:col>
      <xdr:colOff>114300</xdr:colOff>
      <xdr:row>79</xdr:row>
      <xdr:rowOff>48780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96291"/>
          <a:ext cx="889000" cy="1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153606</xdr:rowOff>
    </xdr:from>
    <xdr:to>
      <xdr:col>24</xdr:col>
      <xdr:colOff>114300</xdr:colOff>
      <xdr:row>78</xdr:row>
      <xdr:rowOff>83756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68533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7010</xdr:rowOff>
    </xdr:from>
    <xdr:to>
      <xdr:col>20</xdr:col>
      <xdr:colOff>38100</xdr:colOff>
      <xdr:row>78</xdr:row>
      <xdr:rowOff>108610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99737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104939</xdr:rowOff>
    </xdr:from>
    <xdr:to>
      <xdr:col>15</xdr:col>
      <xdr:colOff>101600</xdr:colOff>
      <xdr:row>78</xdr:row>
      <xdr:rowOff>35089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26216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9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143841</xdr:rowOff>
    </xdr:from>
    <xdr:to>
      <xdr:col>10</xdr:col>
      <xdr:colOff>165100</xdr:colOff>
      <xdr:row>78</xdr:row>
      <xdr:rowOff>73991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65118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3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169430</xdr:rowOff>
    </xdr:from>
    <xdr:to>
      <xdr:col>6</xdr:col>
      <xdr:colOff>38100</xdr:colOff>
      <xdr:row>79</xdr:row>
      <xdr:rowOff>99580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90707</xdr:rowOff>
    </xdr:from>
    <xdr:ext cx="534377"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63111" y="136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48146</xdr:rowOff>
    </xdr:from>
    <xdr:to>
      <xdr:col>24</xdr:col>
      <xdr:colOff>63500</xdr:colOff>
      <xdr:row>99</xdr:row>
      <xdr:rowOff>53713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7021696"/>
          <a:ext cx="8382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19848</xdr:rowOff>
    </xdr:from>
    <xdr:to>
      <xdr:col>19</xdr:col>
      <xdr:colOff>177800</xdr:colOff>
      <xdr:row>99</xdr:row>
      <xdr:rowOff>53713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993398"/>
          <a:ext cx="8890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19848</xdr:rowOff>
    </xdr:from>
    <xdr:to>
      <xdr:col>15</xdr:col>
      <xdr:colOff>50800</xdr:colOff>
      <xdr:row>99</xdr:row>
      <xdr:rowOff>53370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93398"/>
          <a:ext cx="889000" cy="3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3814</xdr:rowOff>
    </xdr:from>
    <xdr:to>
      <xdr:col>10</xdr:col>
      <xdr:colOff>114300</xdr:colOff>
      <xdr:row>99</xdr:row>
      <xdr:rowOff>53370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977364"/>
          <a:ext cx="889000" cy="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168796</xdr:rowOff>
    </xdr:from>
    <xdr:to>
      <xdr:col>24</xdr:col>
      <xdr:colOff>114300</xdr:colOff>
      <xdr:row>99</xdr:row>
      <xdr:rowOff>98946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83723</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8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2913</xdr:rowOff>
    </xdr:from>
    <xdr:to>
      <xdr:col>20</xdr:col>
      <xdr:colOff>38100</xdr:colOff>
      <xdr:row>99</xdr:row>
      <xdr:rowOff>104513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95640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6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140498</xdr:rowOff>
    </xdr:from>
    <xdr:to>
      <xdr:col>15</xdr:col>
      <xdr:colOff>101600</xdr:colOff>
      <xdr:row>99</xdr:row>
      <xdr:rowOff>70648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61775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2570</xdr:rowOff>
    </xdr:from>
    <xdr:to>
      <xdr:col>10</xdr:col>
      <xdr:colOff>165100</xdr:colOff>
      <xdr:row>99</xdr:row>
      <xdr:rowOff>104170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95297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124464</xdr:rowOff>
    </xdr:from>
    <xdr:to>
      <xdr:col>6</xdr:col>
      <xdr:colOff>38100</xdr:colOff>
      <xdr:row>99</xdr:row>
      <xdr:rowOff>54614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45741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103973</xdr:rowOff>
    </xdr:from>
    <xdr:to>
      <xdr:col>55</xdr:col>
      <xdr:colOff>0</xdr:colOff>
      <xdr:row>58</xdr:row>
      <xdr:rowOff>142182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10048073"/>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103973</xdr:rowOff>
    </xdr:from>
    <xdr:to>
      <xdr:col>50</xdr:col>
      <xdr:colOff>114300</xdr:colOff>
      <xdr:row>58</xdr:row>
      <xdr:rowOff>121967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048073"/>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121967</xdr:rowOff>
    </xdr:from>
    <xdr:to>
      <xdr:col>45</xdr:col>
      <xdr:colOff>177800</xdr:colOff>
      <xdr:row>58</xdr:row>
      <xdr:rowOff>170904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066067"/>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170316</xdr:rowOff>
    </xdr:from>
    <xdr:to>
      <xdr:col>41</xdr:col>
      <xdr:colOff>50800</xdr:colOff>
      <xdr:row>58</xdr:row>
      <xdr:rowOff>170904</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1011441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91382</xdr:rowOff>
    </xdr:from>
    <xdr:to>
      <xdr:col>55</xdr:col>
      <xdr:colOff>50800</xdr:colOff>
      <xdr:row>59</xdr:row>
      <xdr:rowOff>21532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31665</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7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53173</xdr:rowOff>
    </xdr:from>
    <xdr:to>
      <xdr:col>50</xdr:col>
      <xdr:colOff>165100</xdr:colOff>
      <xdr:row>58</xdr:row>
      <xdr:rowOff>154773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99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145900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1009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71167</xdr:rowOff>
    </xdr:from>
    <xdr:to>
      <xdr:col>46</xdr:col>
      <xdr:colOff>38100</xdr:colOff>
      <xdr:row>59</xdr:row>
      <xdr:rowOff>1317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163894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1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120104</xdr:rowOff>
    </xdr:from>
    <xdr:to>
      <xdr:col>41</xdr:col>
      <xdr:colOff>101600</xdr:colOff>
      <xdr:row>59</xdr:row>
      <xdr:rowOff>50254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41381</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1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119516</xdr:rowOff>
    </xdr:from>
    <xdr:to>
      <xdr:col>36</xdr:col>
      <xdr:colOff>165100</xdr:colOff>
      <xdr:row>59</xdr:row>
      <xdr:rowOff>49666</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40793</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5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87219</xdr:rowOff>
    </xdr:from>
    <xdr:to>
      <xdr:col>55</xdr:col>
      <xdr:colOff>0</xdr:colOff>
      <xdr:row>78</xdr:row>
      <xdr:rowOff>113902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460319"/>
          <a:ext cx="8382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87219</xdr:rowOff>
    </xdr:from>
    <xdr:to>
      <xdr:col>50</xdr:col>
      <xdr:colOff>114300</xdr:colOff>
      <xdr:row>78</xdr:row>
      <xdr:rowOff>142759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460319"/>
          <a:ext cx="889000" cy="5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142759</xdr:rowOff>
    </xdr:from>
    <xdr:to>
      <xdr:col>45</xdr:col>
      <xdr:colOff>177800</xdr:colOff>
      <xdr:row>79</xdr:row>
      <xdr:rowOff>66374</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515859"/>
          <a:ext cx="889000" cy="9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135922</xdr:rowOff>
    </xdr:from>
    <xdr:to>
      <xdr:col>41</xdr:col>
      <xdr:colOff>50800</xdr:colOff>
      <xdr:row>79</xdr:row>
      <xdr:rowOff>66374</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09022"/>
          <a:ext cx="889000" cy="1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63102</xdr:rowOff>
    </xdr:from>
    <xdr:to>
      <xdr:col>55</xdr:col>
      <xdr:colOff>50800</xdr:colOff>
      <xdr:row>78</xdr:row>
      <xdr:rowOff>164702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85979</xdr:rowOff>
    </xdr:from>
    <xdr:ext cx="534377"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2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36419</xdr:rowOff>
    </xdr:from>
    <xdr:to>
      <xdr:col>50</xdr:col>
      <xdr:colOff>165100</xdr:colOff>
      <xdr:row>78</xdr:row>
      <xdr:rowOff>138019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4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154546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72111" y="131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91959</xdr:rowOff>
    </xdr:from>
    <xdr:to>
      <xdr:col>46</xdr:col>
      <xdr:colOff>38100</xdr:colOff>
      <xdr:row>79</xdr:row>
      <xdr:rowOff>22109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4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38636</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2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15574</xdr:rowOff>
    </xdr:from>
    <xdr:to>
      <xdr:col>41</xdr:col>
      <xdr:colOff>101600</xdr:colOff>
      <xdr:row>79</xdr:row>
      <xdr:rowOff>117174</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108301</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85122</xdr:rowOff>
    </xdr:from>
    <xdr:to>
      <xdr:col>36</xdr:col>
      <xdr:colOff>165100</xdr:colOff>
      <xdr:row>79</xdr:row>
      <xdr:rowOff>15272</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4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31799</xdr:rowOff>
    </xdr:from>
    <xdr:ext cx="534377"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05111" y="132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79938</xdr:rowOff>
    </xdr:from>
    <xdr:to>
      <xdr:col>55</xdr:col>
      <xdr:colOff>0</xdr:colOff>
      <xdr:row>98</xdr:row>
      <xdr:rowOff>81203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82038"/>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57714</xdr:rowOff>
    </xdr:from>
    <xdr:to>
      <xdr:col>50</xdr:col>
      <xdr:colOff>114300</xdr:colOff>
      <xdr:row>98</xdr:row>
      <xdr:rowOff>81203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59814"/>
          <a:ext cx="889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57714</xdr:rowOff>
    </xdr:from>
    <xdr:to>
      <xdr:col>45</xdr:col>
      <xdr:colOff>177800</xdr:colOff>
      <xdr:row>98</xdr:row>
      <xdr:rowOff>71707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59814"/>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71707</xdr:rowOff>
    </xdr:from>
    <xdr:to>
      <xdr:col>41</xdr:col>
      <xdr:colOff>50800</xdr:colOff>
      <xdr:row>98</xdr:row>
      <xdr:rowOff>75436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73807"/>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29138</xdr:rowOff>
    </xdr:from>
    <xdr:to>
      <xdr:col>55</xdr:col>
      <xdr:colOff>50800</xdr:colOff>
      <xdr:row>98</xdr:row>
      <xdr:rowOff>130738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30403</xdr:rowOff>
    </xdr:from>
    <xdr:to>
      <xdr:col>50</xdr:col>
      <xdr:colOff>165100</xdr:colOff>
      <xdr:row>98</xdr:row>
      <xdr:rowOff>132003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3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123130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2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6914</xdr:rowOff>
    </xdr:from>
    <xdr:to>
      <xdr:col>46</xdr:col>
      <xdr:colOff>38100</xdr:colOff>
      <xdr:row>98</xdr:row>
      <xdr:rowOff>108514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99641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20907</xdr:rowOff>
    </xdr:from>
    <xdr:to>
      <xdr:col>41</xdr:col>
      <xdr:colOff>101600</xdr:colOff>
      <xdr:row>98</xdr:row>
      <xdr:rowOff>122507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2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113634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1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24636</xdr:rowOff>
    </xdr:from>
    <xdr:to>
      <xdr:col>36</xdr:col>
      <xdr:colOff>165100</xdr:colOff>
      <xdr:row>98</xdr:row>
      <xdr:rowOff>126236</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117363</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53365</xdr:rowOff>
    </xdr:from>
    <xdr:to>
      <xdr:col>85</xdr:col>
      <xdr:colOff>127000</xdr:colOff>
      <xdr:row>36</xdr:row>
      <xdr:rowOff>82512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225565"/>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82512</xdr:rowOff>
    </xdr:from>
    <xdr:to>
      <xdr:col>81</xdr:col>
      <xdr:colOff>50800</xdr:colOff>
      <xdr:row>36</xdr:row>
      <xdr:rowOff>113678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254712"/>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108229</xdr:rowOff>
    </xdr:from>
    <xdr:to>
      <xdr:col>76</xdr:col>
      <xdr:colOff>114300</xdr:colOff>
      <xdr:row>36</xdr:row>
      <xdr:rowOff>113678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5937529"/>
          <a:ext cx="889000" cy="3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108229</xdr:rowOff>
    </xdr:from>
    <xdr:to>
      <xdr:col>71</xdr:col>
      <xdr:colOff>177800</xdr:colOff>
      <xdr:row>37</xdr:row>
      <xdr:rowOff>30429</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5937529"/>
          <a:ext cx="889000" cy="4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2565</xdr:rowOff>
    </xdr:from>
    <xdr:to>
      <xdr:col>85</xdr:col>
      <xdr:colOff>177800</xdr:colOff>
      <xdr:row>36</xdr:row>
      <xdr:rowOff>104165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1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25442</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0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31712</xdr:rowOff>
    </xdr:from>
    <xdr:to>
      <xdr:col>81</xdr:col>
      <xdr:colOff>101600</xdr:colOff>
      <xdr:row>36</xdr:row>
      <xdr:rowOff>133312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2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149839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59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62878</xdr:rowOff>
    </xdr:from>
    <xdr:to>
      <xdr:col>76</xdr:col>
      <xdr:colOff>165100</xdr:colOff>
      <xdr:row>36</xdr:row>
      <xdr:rowOff>164478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23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9555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0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57429</xdr:rowOff>
    </xdr:from>
    <xdr:to>
      <xdr:col>72</xdr:col>
      <xdr:colOff>38100</xdr:colOff>
      <xdr:row>34</xdr:row>
      <xdr:rowOff>159029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58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4106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56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151079</xdr:rowOff>
    </xdr:from>
    <xdr:to>
      <xdr:col>67</xdr:col>
      <xdr:colOff>101600</xdr:colOff>
      <xdr:row>37</xdr:row>
      <xdr:rowOff>81229</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97756</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09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20066</xdr:rowOff>
    </xdr:from>
    <xdr:to>
      <xdr:col>85</xdr:col>
      <xdr:colOff>127000</xdr:colOff>
      <xdr:row>59</xdr:row>
      <xdr:rowOff>105008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10135616"/>
          <a:ext cx="838200" cy="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20066</xdr:rowOff>
    </xdr:from>
    <xdr:to>
      <xdr:col>81</xdr:col>
      <xdr:colOff>50800</xdr:colOff>
      <xdr:row>59</xdr:row>
      <xdr:rowOff>63587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135616"/>
          <a:ext cx="8890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148006</xdr:rowOff>
    </xdr:from>
    <xdr:to>
      <xdr:col>76</xdr:col>
      <xdr:colOff>114300</xdr:colOff>
      <xdr:row>59</xdr:row>
      <xdr:rowOff>63587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092106"/>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148006</xdr:rowOff>
    </xdr:from>
    <xdr:to>
      <xdr:col>71</xdr:col>
      <xdr:colOff>177800</xdr:colOff>
      <xdr:row>59</xdr:row>
      <xdr:rowOff>136848</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092106"/>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54208</xdr:rowOff>
    </xdr:from>
    <xdr:to>
      <xdr:col>85</xdr:col>
      <xdr:colOff>177800</xdr:colOff>
      <xdr:row>59</xdr:row>
      <xdr:rowOff>155808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1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140585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8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140716</xdr:rowOff>
    </xdr:from>
    <xdr:to>
      <xdr:col>81</xdr:col>
      <xdr:colOff>101600</xdr:colOff>
      <xdr:row>59</xdr:row>
      <xdr:rowOff>70866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61993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12787</xdr:rowOff>
    </xdr:from>
    <xdr:to>
      <xdr:col>76</xdr:col>
      <xdr:colOff>165100</xdr:colOff>
      <xdr:row>59</xdr:row>
      <xdr:rowOff>114387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1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105514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2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97206</xdr:rowOff>
    </xdr:from>
    <xdr:to>
      <xdr:col>72</xdr:col>
      <xdr:colOff>38100</xdr:colOff>
      <xdr:row>59</xdr:row>
      <xdr:rowOff>27356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18483</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86048</xdr:rowOff>
    </xdr:from>
    <xdr:to>
      <xdr:col>67</xdr:col>
      <xdr:colOff>101600</xdr:colOff>
      <xdr:row>60</xdr:row>
      <xdr:rowOff>16198</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2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7325</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2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35398</xdr:rowOff>
    </xdr:from>
    <xdr:to>
      <xdr:col>85</xdr:col>
      <xdr:colOff>127000</xdr:colOff>
      <xdr:row>79</xdr:row>
      <xdr:rowOff>43962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79948"/>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43227</xdr:rowOff>
    </xdr:from>
    <xdr:to>
      <xdr:col>81</xdr:col>
      <xdr:colOff>50800</xdr:colOff>
      <xdr:row>79</xdr:row>
      <xdr:rowOff>43962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777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38182</xdr:rowOff>
    </xdr:from>
    <xdr:to>
      <xdr:col>76</xdr:col>
      <xdr:colOff>114300</xdr:colOff>
      <xdr:row>79</xdr:row>
      <xdr:rowOff>43227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2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38182</xdr:rowOff>
    </xdr:from>
    <xdr:to>
      <xdr:col>71</xdr:col>
      <xdr:colOff>177800</xdr:colOff>
      <xdr:row>79</xdr:row>
      <xdr:rowOff>43329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2732"/>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156048</xdr:rowOff>
    </xdr:from>
    <xdr:to>
      <xdr:col>85</xdr:col>
      <xdr:colOff>177800</xdr:colOff>
      <xdr:row>79</xdr:row>
      <xdr:rowOff>86198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115425</xdr:rowOff>
    </xdr:from>
    <xdr:ext cx="469744"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3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164612</xdr:rowOff>
    </xdr:from>
    <xdr:to>
      <xdr:col>81</xdr:col>
      <xdr:colOff>101600</xdr:colOff>
      <xdr:row>79</xdr:row>
      <xdr:rowOff>94762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85889</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3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163877</xdr:rowOff>
    </xdr:from>
    <xdr:to>
      <xdr:col>76</xdr:col>
      <xdr:colOff>165100</xdr:colOff>
      <xdr:row>79</xdr:row>
      <xdr:rowOff>94027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85154</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158832</xdr:rowOff>
    </xdr:from>
    <xdr:to>
      <xdr:col>72</xdr:col>
      <xdr:colOff>38100</xdr:colOff>
      <xdr:row>79</xdr:row>
      <xdr:rowOff>88982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80109</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468428" y="136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163979</xdr:rowOff>
    </xdr:from>
    <xdr:to>
      <xdr:col>67</xdr:col>
      <xdr:colOff>101600</xdr:colOff>
      <xdr:row>79</xdr:row>
      <xdr:rowOff>94129</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85256</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59931</xdr:rowOff>
    </xdr:from>
    <xdr:to>
      <xdr:col>85</xdr:col>
      <xdr:colOff>127000</xdr:colOff>
      <xdr:row>96</xdr:row>
      <xdr:rowOff>79820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519131"/>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50749</xdr:rowOff>
    </xdr:from>
    <xdr:to>
      <xdr:col>81</xdr:col>
      <xdr:colOff>50800</xdr:colOff>
      <xdr:row>96</xdr:row>
      <xdr:rowOff>59931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509949"/>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50749</xdr:rowOff>
    </xdr:from>
    <xdr:to>
      <xdr:col>76</xdr:col>
      <xdr:colOff>114300</xdr:colOff>
      <xdr:row>96</xdr:row>
      <xdr:rowOff>57226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5099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57226</xdr:rowOff>
    </xdr:from>
    <xdr:to>
      <xdr:col>71</xdr:col>
      <xdr:colOff>177800</xdr:colOff>
      <xdr:row>96</xdr:row>
      <xdr:rowOff>70434</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16426"/>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29020</xdr:rowOff>
    </xdr:from>
    <xdr:to>
      <xdr:col>85</xdr:col>
      <xdr:colOff>177800</xdr:colOff>
      <xdr:row>96</xdr:row>
      <xdr:rowOff>130620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51897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3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9131</xdr:rowOff>
    </xdr:from>
    <xdr:to>
      <xdr:col>81</xdr:col>
      <xdr:colOff>101600</xdr:colOff>
      <xdr:row>96</xdr:row>
      <xdr:rowOff>110731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127258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2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171399</xdr:rowOff>
    </xdr:from>
    <xdr:to>
      <xdr:col>76</xdr:col>
      <xdr:colOff>165100</xdr:colOff>
      <xdr:row>96</xdr:row>
      <xdr:rowOff>101549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118076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2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6426</xdr:rowOff>
    </xdr:from>
    <xdr:to>
      <xdr:col>72</xdr:col>
      <xdr:colOff>38100</xdr:colOff>
      <xdr:row>96</xdr:row>
      <xdr:rowOff>108026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124553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2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19634</xdr:rowOff>
    </xdr:from>
    <xdr:to>
      <xdr:col>67</xdr:col>
      <xdr:colOff>101600</xdr:colOff>
      <xdr:row>96</xdr:row>
      <xdr:rowOff>121234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137761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25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165989</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480939"/>
          <a:ext cx="1269"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68216</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547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112666</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2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165989</xdr:rowOff>
    </xdr:from>
    <xdr:to>
      <xdr:col>116</xdr:col>
      <xdr:colOff>152400</xdr:colOff>
      <xdr:row>31</xdr:row>
      <xdr:rowOff>165989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48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38735</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1323300" y="5868035"/>
          <a:ext cx="838200" cy="8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112666</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6277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134239</xdr:rowOff>
    </xdr:from>
    <xdr:to>
      <xdr:col>116</xdr:col>
      <xdr:colOff>114300</xdr:colOff>
      <xdr:row>39</xdr:row>
      <xdr:rowOff>64389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101871</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66333" y="6445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116078</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5259578"/>
          <a:ext cx="889000" cy="14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145288</xdr:rowOff>
    </xdr:from>
    <xdr:to>
      <xdr:col>107</xdr:col>
      <xdr:colOff>101600</xdr:colOff>
      <xdr:row>39</xdr:row>
      <xdr:rowOff>75438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91965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116078</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5259578"/>
          <a:ext cx="889000" cy="14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143002</xdr:rowOff>
    </xdr:from>
    <xdr:to>
      <xdr:col>102</xdr:col>
      <xdr:colOff>165100</xdr:colOff>
      <xdr:row>39</xdr:row>
      <xdr:rowOff>73152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64279</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84726</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159385</xdr:rowOff>
    </xdr:from>
    <xdr:to>
      <xdr:col>116</xdr:col>
      <xdr:colOff>114300</xdr:colOff>
      <xdr:row>34</xdr:row>
      <xdr:rowOff>89535</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10812</xdr:rowOff>
    </xdr:from>
    <xdr:ext cx="469744"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566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65278</xdr:rowOff>
    </xdr:from>
    <xdr:to>
      <xdr:col>102</xdr:col>
      <xdr:colOff>165100</xdr:colOff>
      <xdr:row>30</xdr:row>
      <xdr:rowOff>166878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11955</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49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目的別歳出において、議会費は平成２４年度において議員定数を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削減しているものの、依然として高い状況にある。総務費は災害等によるふるさと納税寄付金の増加や財政調整基金への積極的な積み立てにより増額している。民生費は介護訓練等給付費など扶助費が対象者数の増加の影響を受け増額している。衛生費は水道事業や塵芥処理、し尿等一部事務組合等に係る負担金が増加している。農林水産業費は農地中間管理事業が前年度に集中したため減額している。商工費は既存工業団地の拡張事業により平成２７年度以降増加しているものの、事業の進捗状況により額が増減している。また土木費も同様に道路長寿命化工事や新設事業を実施しているものの繰越や進捗に影響を受け事業費が増減している。消防費は常備消防組織を単独で有しており、人件費や維持費など高い状況にある。教育費は小中学校の統廃合等により合理化を進めているが、今後長寿命化など投資事業を予定しており増加するものと見込んでいる。なお諸支出金は将来的な事業用地として普通財産を購入しているもので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財政調整基金は、増加傾向にあるものの類似団体と比較して低い状況にあるため、第５次総合計画において基金残高</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億円程度を目標としており、事業の優先度や緊急性などから歳出の見直しを図り、財政調整基金残高を確保する。</a:t>
          </a:r>
          <a:endParaRPr kumimoji="1" lang="en-US" altLang="ja-JP" sz="14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　実質収支は災害復旧事業等を繰り越したことから減少している。また単年度収支は赤字となっているものの、上記のとおり財政調整基金への積極的な積立により黒字となっている。</a:t>
          </a:r>
          <a:endParaRPr kumimoji="1" lang="en-US" altLang="ja-JP" sz="14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latin typeface="ＭＳ ゴシック" pitchFamily="49" charset="-128"/>
              <a:ea typeface="ＭＳ ゴシック" pitchFamily="49" charset="-128"/>
              <a:cs typeface="+mn-cs"/>
            </a:rPr>
            <a:t>　一般会計</a:t>
          </a:r>
          <a:r>
            <a:rPr kumimoji="1" lang="ja-JP" altLang="en-US" sz="1400">
              <a:solidFill>
                <a:sysClr val="windowText" lastClr="000000"/>
              </a:solidFill>
              <a:latin typeface="ＭＳ ゴシック" pitchFamily="49" charset="-128"/>
              <a:ea typeface="ＭＳ ゴシック" pitchFamily="49" charset="-128"/>
              <a:cs typeface="+mn-cs"/>
            </a:rPr>
            <a:t>及び</a:t>
          </a:r>
          <a:r>
            <a:rPr kumimoji="1" lang="ja-JP" altLang="ja-JP" sz="1400">
              <a:solidFill>
                <a:sysClr val="windowText" lastClr="000000"/>
              </a:solidFill>
              <a:latin typeface="ＭＳ ゴシック" pitchFamily="49" charset="-128"/>
              <a:ea typeface="ＭＳ ゴシック" pitchFamily="49" charset="-128"/>
              <a:cs typeface="+mn-cs"/>
            </a:rPr>
            <a:t>５特別会計すべてにおいて</a:t>
          </a:r>
          <a:r>
            <a:rPr kumimoji="1" lang="ja-JP" altLang="en-US" sz="1400">
              <a:solidFill>
                <a:sysClr val="windowText" lastClr="000000"/>
              </a:solidFill>
              <a:latin typeface="ＭＳ ゴシック" pitchFamily="49" charset="-128"/>
              <a:ea typeface="ＭＳ ゴシック" pitchFamily="49" charset="-128"/>
              <a:cs typeface="+mn-cs"/>
            </a:rPr>
            <a:t>過去５年間</a:t>
          </a:r>
          <a:r>
            <a:rPr kumimoji="1" lang="ja-JP" altLang="ja-JP" sz="1400">
              <a:solidFill>
                <a:sysClr val="windowText" lastClr="000000"/>
              </a:solidFill>
              <a:latin typeface="ＭＳ ゴシック" pitchFamily="49" charset="-128"/>
              <a:ea typeface="ＭＳ ゴシック" pitchFamily="49" charset="-128"/>
              <a:cs typeface="+mn-cs"/>
            </a:rPr>
            <a:t>黒字で推移している。</a:t>
          </a:r>
          <a:r>
            <a:rPr kumimoji="1" lang="ja-JP" altLang="en-US" sz="1400">
              <a:solidFill>
                <a:sysClr val="windowText" lastClr="000000"/>
              </a:solidFill>
              <a:latin typeface="ＭＳ ゴシック" pitchFamily="49" charset="-128"/>
              <a:ea typeface="ＭＳ ゴシック" pitchFamily="49" charset="-128"/>
              <a:cs typeface="+mn-cs"/>
            </a:rPr>
            <a:t>しかし一般会計においては、少子高齢化や人口の減少等により税収が減少するなど黒字幅が減少している。今後も引き続き厳しい財政状況が見込まれることから、人口増加対策や徴収率向上等自主財源を確保し、健全な財政運営に努める。</a:t>
          </a:r>
          <a:endParaRPr kumimoji="1" lang="en-US" altLang="ja-JP" sz="1400">
            <a:solidFill>
              <a:sysClr val="windowText" lastClr="000000"/>
            </a:solidFill>
            <a:latin typeface="ＭＳ ゴシック" pitchFamily="49" charset="-128"/>
            <a:ea typeface="ＭＳ ゴシック" pitchFamily="49" charset="-128"/>
            <a:cs typeface="+mn-cs"/>
          </a:endParaRPr>
        </a:p>
        <a:p>
          <a:endParaRPr kumimoji="1" lang="en-US" altLang="ja-JP" sz="14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7415403</v>
      </c>
      <c r="BO4" s="462"/>
      <c r="BP4" s="462"/>
      <c r="BQ4" s="462"/>
      <c r="BR4" s="462"/>
      <c r="BS4" s="462"/>
      <c r="BT4" s="462"/>
      <c r="BU4" s="463"/>
      <c r="BV4" s="461">
        <v>7586031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4.4000000000000004</v>
      </c>
      <c r="CU4" s="646"/>
      <c r="CV4" s="646"/>
      <c r="CW4" s="646"/>
      <c r="CX4" s="646"/>
      <c r="CY4" s="646"/>
      <c r="CZ4" s="646"/>
      <c r="DA4" s="647"/>
      <c r="DB4" s="645">
        <v>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7170425</v>
      </c>
      <c r="BO5" s="467"/>
      <c r="BP5" s="467"/>
      <c r="BQ5" s="467"/>
      <c r="BR5" s="467"/>
      <c r="BS5" s="467"/>
      <c r="BT5" s="467"/>
      <c r="BU5" s="468"/>
      <c r="BV5" s="466">
        <v>7352036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97.5</v>
      </c>
      <c r="CU5" s="437"/>
      <c r="CV5" s="437"/>
      <c r="CW5" s="437"/>
      <c r="CX5" s="437"/>
      <c r="CY5" s="437"/>
      <c r="CZ5" s="437"/>
      <c r="DA5" s="438"/>
      <c r="DB5" s="436">
        <v>94.4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244978</v>
      </c>
      <c r="BO6" s="467"/>
      <c r="BP6" s="467"/>
      <c r="BQ6" s="467"/>
      <c r="BR6" s="467"/>
      <c r="BS6" s="467"/>
      <c r="BT6" s="467"/>
      <c r="BU6" s="468"/>
      <c r="BV6" s="466">
        <v>233995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102.8</v>
      </c>
      <c r="CU6" s="620"/>
      <c r="CV6" s="620"/>
      <c r="CW6" s="620"/>
      <c r="CX6" s="620"/>
      <c r="CY6" s="620"/>
      <c r="CZ6" s="620"/>
      <c r="DA6" s="621"/>
      <c r="DB6" s="619">
        <v>101.3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47853</v>
      </c>
      <c r="BO7" s="467"/>
      <c r="BP7" s="467"/>
      <c r="BQ7" s="467"/>
      <c r="BR7" s="467"/>
      <c r="BS7" s="467"/>
      <c r="BT7" s="467"/>
      <c r="BU7" s="468"/>
      <c r="BV7" s="466">
        <v>7092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4499007</v>
      </c>
      <c r="CU7" s="467"/>
      <c r="CV7" s="467"/>
      <c r="CW7" s="467"/>
      <c r="CX7" s="467"/>
      <c r="CY7" s="467"/>
      <c r="CZ7" s="467"/>
      <c r="DA7" s="468"/>
      <c r="DB7" s="466">
        <v>4530829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197125</v>
      </c>
      <c r="BO8" s="467"/>
      <c r="BP8" s="467"/>
      <c r="BQ8" s="467"/>
      <c r="BR8" s="467"/>
      <c r="BS8" s="467"/>
      <c r="BT8" s="467"/>
      <c r="BU8" s="468"/>
      <c r="BV8" s="466">
        <v>226903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0.57999999999999996</v>
      </c>
      <c r="CU8" s="580"/>
      <c r="CV8" s="580"/>
      <c r="CW8" s="580"/>
      <c r="CX8" s="580"/>
      <c r="CY8" s="580"/>
      <c r="CZ8" s="580"/>
      <c r="DA8" s="581"/>
      <c r="DB8" s="579">
        <v>0.57999999999999996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21228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-29778</v>
      </c>
      <c r="BO9" s="467"/>
      <c r="BP9" s="467"/>
      <c r="BQ9" s="467"/>
      <c r="BR9" s="467"/>
      <c r="BS9" s="467"/>
      <c r="BT9" s="467"/>
      <c r="BU9" s="468"/>
      <c r="BV9" s="466">
        <v>61090</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15.3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22580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109</v>
      </c>
      <c r="AV10" s="524"/>
      <c r="AW10" s="524"/>
      <c r="AX10" s="524"/>
      <c r="AY10" s="446" t="s">
        <v>120</v>
      </c>
      <c r="AZ10" s="447"/>
      <c r="BA10" s="447"/>
      <c r="BB10" s="447"/>
      <c r="BC10" s="447"/>
      <c r="BD10" s="447"/>
      <c r="BE10" s="447"/>
      <c r="BF10" s="447"/>
      <c r="BG10" s="447"/>
      <c r="BH10" s="447"/>
      <c r="BI10" s="447"/>
      <c r="BJ10" s="447"/>
      <c r="BK10" s="447"/>
      <c r="BL10" s="447"/>
      <c r="BM10" s="448"/>
      <c r="BN10" s="466">
        <v>306680</v>
      </c>
      <c r="BO10" s="467"/>
      <c r="BP10" s="467"/>
      <c r="BQ10" s="467"/>
      <c r="BR10" s="467"/>
      <c r="BS10" s="467"/>
      <c r="BT10" s="467"/>
      <c r="BU10" s="468"/>
      <c r="BV10" s="466">
        <v>237471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101</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20489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258882</v>
      </c>
      <c r="BO12" s="467"/>
      <c r="BP12" s="467"/>
      <c r="BQ12" s="467"/>
      <c r="BR12" s="467"/>
      <c r="BS12" s="467"/>
      <c r="BT12" s="467"/>
      <c r="BU12" s="468"/>
      <c r="BV12" s="466">
        <v>233750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20229</v>
      </c>
      <c r="S13" s="570"/>
      <c r="T13" s="570"/>
      <c r="U13" s="570"/>
      <c r="V13" s="571"/>
      <c r="W13" s="557" t="s">
        <v>140</v>
      </c>
      <c r="X13" s="479"/>
      <c r="Y13" s="479"/>
      <c r="Z13" s="479"/>
      <c r="AA13" s="479"/>
      <c r="AB13" s="480"/>
      <c r="AC13" s="442">
        <v>428</v>
      </c>
      <c r="AD13" s="443"/>
      <c r="AE13" s="443"/>
      <c r="AF13" s="443"/>
      <c r="AG13" s="444"/>
      <c r="AH13" s="442">
        <v>402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18020</v>
      </c>
      <c r="BO13" s="467"/>
      <c r="BP13" s="467"/>
      <c r="BQ13" s="467"/>
      <c r="BR13" s="467"/>
      <c r="BS13" s="467"/>
      <c r="BT13" s="467"/>
      <c r="BU13" s="468"/>
      <c r="BV13" s="466">
        <v>64811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8.1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20773</v>
      </c>
      <c r="S14" s="570"/>
      <c r="T14" s="570"/>
      <c r="U14" s="570"/>
      <c r="V14" s="571"/>
      <c r="W14" s="572"/>
      <c r="X14" s="482"/>
      <c r="Y14" s="482"/>
      <c r="Z14" s="482"/>
      <c r="AA14" s="482"/>
      <c r="AB14" s="483"/>
      <c r="AC14" s="562">
        <v>4.2</v>
      </c>
      <c r="AD14" s="563"/>
      <c r="AE14" s="563"/>
      <c r="AF14" s="563"/>
      <c r="AG14" s="564"/>
      <c r="AH14" s="562">
        <v>3.8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19.7</v>
      </c>
      <c r="CU14" s="574"/>
      <c r="CV14" s="574"/>
      <c r="CW14" s="574"/>
      <c r="CX14" s="574"/>
      <c r="CY14" s="574"/>
      <c r="CZ14" s="574"/>
      <c r="DA14" s="575"/>
      <c r="DB14" s="573">
        <v>31.5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20528</v>
      </c>
      <c r="S15" s="570"/>
      <c r="T15" s="570"/>
      <c r="U15" s="570"/>
      <c r="V15" s="571"/>
      <c r="W15" s="557" t="s">
        <v>148</v>
      </c>
      <c r="X15" s="479"/>
      <c r="Y15" s="479"/>
      <c r="Z15" s="479"/>
      <c r="AA15" s="479"/>
      <c r="AB15" s="480"/>
      <c r="AC15" s="442">
        <v>1876</v>
      </c>
      <c r="AD15" s="443"/>
      <c r="AE15" s="443"/>
      <c r="AF15" s="443"/>
      <c r="AG15" s="444"/>
      <c r="AH15" s="442">
        <v>1989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2155949</v>
      </c>
      <c r="BO15" s="462"/>
      <c r="BP15" s="462"/>
      <c r="BQ15" s="462"/>
      <c r="BR15" s="462"/>
      <c r="BS15" s="462"/>
      <c r="BT15" s="462"/>
      <c r="BU15" s="463"/>
      <c r="BV15" s="461">
        <v>2156483</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18.399999999999999</v>
      </c>
      <c r="AD16" s="563"/>
      <c r="AE16" s="563"/>
      <c r="AF16" s="563"/>
      <c r="AG16" s="564"/>
      <c r="AH16" s="562">
        <v>18.8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3727319</v>
      </c>
      <c r="BO16" s="467"/>
      <c r="BP16" s="467"/>
      <c r="BQ16" s="467"/>
      <c r="BR16" s="467"/>
      <c r="BS16" s="467"/>
      <c r="BT16" s="467"/>
      <c r="BU16" s="468"/>
      <c r="BV16" s="466">
        <v>3672309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7868</v>
      </c>
      <c r="AD17" s="443"/>
      <c r="AE17" s="443"/>
      <c r="AF17" s="443"/>
      <c r="AG17" s="444"/>
      <c r="AH17" s="442">
        <v>8200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2707229</v>
      </c>
      <c r="BO17" s="467"/>
      <c r="BP17" s="467"/>
      <c r="BQ17" s="467"/>
      <c r="BR17" s="467"/>
      <c r="BS17" s="467"/>
      <c r="BT17" s="467"/>
      <c r="BU17" s="468"/>
      <c r="BV17" s="466">
        <v>2707097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32.51</v>
      </c>
      <c r="M18" s="531"/>
      <c r="N18" s="531"/>
      <c r="O18" s="531"/>
      <c r="P18" s="531"/>
      <c r="Q18" s="531"/>
      <c r="R18" s="532"/>
      <c r="S18" s="532"/>
      <c r="T18" s="532"/>
      <c r="U18" s="532"/>
      <c r="V18" s="533"/>
      <c r="W18" s="547"/>
      <c r="X18" s="548"/>
      <c r="Y18" s="548"/>
      <c r="Z18" s="548"/>
      <c r="AA18" s="548"/>
      <c r="AB18" s="558"/>
      <c r="AC18" s="430">
        <v>77.3</v>
      </c>
      <c r="AD18" s="431"/>
      <c r="AE18" s="431"/>
      <c r="AF18" s="431"/>
      <c r="AG18" s="534"/>
      <c r="AH18" s="430">
        <v>77.400000000000006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4429002</v>
      </c>
      <c r="BO18" s="467"/>
      <c r="BP18" s="467"/>
      <c r="BQ18" s="467"/>
      <c r="BR18" s="467"/>
      <c r="BS18" s="467"/>
      <c r="BT18" s="467"/>
      <c r="BU18" s="468"/>
      <c r="BV18" s="466">
        <v>4312538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653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5425898</v>
      </c>
      <c r="BO19" s="467"/>
      <c r="BP19" s="467"/>
      <c r="BQ19" s="467"/>
      <c r="BR19" s="467"/>
      <c r="BS19" s="467"/>
      <c r="BT19" s="467"/>
      <c r="BU19" s="468"/>
      <c r="BV19" s="466">
        <v>5336413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8185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7376311</v>
      </c>
      <c r="BO23" s="467"/>
      <c r="BP23" s="467"/>
      <c r="BQ23" s="467"/>
      <c r="BR23" s="467"/>
      <c r="BS23" s="467"/>
      <c r="BT23" s="467"/>
      <c r="BU23" s="468"/>
      <c r="BV23" s="466">
        <v>7652839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7200</v>
      </c>
      <c r="R24" s="443"/>
      <c r="S24" s="443"/>
      <c r="T24" s="443"/>
      <c r="U24" s="443"/>
      <c r="V24" s="444"/>
      <c r="W24" s="508"/>
      <c r="X24" s="499"/>
      <c r="Y24" s="500"/>
      <c r="Z24" s="439" t="s">
        <v>172</v>
      </c>
      <c r="AA24" s="440"/>
      <c r="AB24" s="440"/>
      <c r="AC24" s="440"/>
      <c r="AD24" s="440"/>
      <c r="AE24" s="440"/>
      <c r="AF24" s="440"/>
      <c r="AG24" s="441"/>
      <c r="AH24" s="442">
        <v>196</v>
      </c>
      <c r="AI24" s="443"/>
      <c r="AJ24" s="443"/>
      <c r="AK24" s="443"/>
      <c r="AL24" s="444"/>
      <c r="AM24" s="442">
        <v>656992</v>
      </c>
      <c r="AN24" s="443"/>
      <c r="AO24" s="443"/>
      <c r="AP24" s="443"/>
      <c r="AQ24" s="443"/>
      <c r="AR24" s="444"/>
      <c r="AS24" s="442">
        <v>3352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6718809</v>
      </c>
      <c r="BO24" s="467"/>
      <c r="BP24" s="467"/>
      <c r="BQ24" s="467"/>
      <c r="BR24" s="467"/>
      <c r="BS24" s="467"/>
      <c r="BT24" s="467"/>
      <c r="BU24" s="468"/>
      <c r="BV24" s="466">
        <v>6849456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6000</v>
      </c>
      <c r="R25" s="443"/>
      <c r="S25" s="443"/>
      <c r="T25" s="443"/>
      <c r="U25" s="443"/>
      <c r="V25" s="444"/>
      <c r="W25" s="508"/>
      <c r="X25" s="499"/>
      <c r="Y25" s="500"/>
      <c r="Z25" s="439" t="s">
        <v>175</v>
      </c>
      <c r="AA25" s="440"/>
      <c r="AB25" s="440"/>
      <c r="AC25" s="440"/>
      <c r="AD25" s="440"/>
      <c r="AE25" s="440"/>
      <c r="AF25" s="440"/>
      <c r="AG25" s="441"/>
      <c r="AH25" s="442">
        <v>46</v>
      </c>
      <c r="AI25" s="443"/>
      <c r="AJ25" s="443"/>
      <c r="AK25" s="443"/>
      <c r="AL25" s="444"/>
      <c r="AM25" s="442">
        <v>144532</v>
      </c>
      <c r="AN25" s="443"/>
      <c r="AO25" s="443"/>
      <c r="AP25" s="443"/>
      <c r="AQ25" s="443"/>
      <c r="AR25" s="444"/>
      <c r="AS25" s="442">
        <v>3142</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127600</v>
      </c>
      <c r="BO25" s="462"/>
      <c r="BP25" s="462"/>
      <c r="BQ25" s="462"/>
      <c r="BR25" s="462"/>
      <c r="BS25" s="462"/>
      <c r="BT25" s="462"/>
      <c r="BU25" s="463"/>
      <c r="BV25" s="461">
        <v>178778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5900</v>
      </c>
      <c r="R26" s="443"/>
      <c r="S26" s="443"/>
      <c r="T26" s="443"/>
      <c r="U26" s="443"/>
      <c r="V26" s="444"/>
      <c r="W26" s="508"/>
      <c r="X26" s="499"/>
      <c r="Y26" s="500"/>
      <c r="Z26" s="439" t="s">
        <v>178</v>
      </c>
      <c r="AA26" s="521"/>
      <c r="AB26" s="521"/>
      <c r="AC26" s="521"/>
      <c r="AD26" s="521"/>
      <c r="AE26" s="521"/>
      <c r="AF26" s="521"/>
      <c r="AG26" s="522"/>
      <c r="AH26" s="442" t="s">
        <v>179</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3500</v>
      </c>
      <c r="R27" s="443"/>
      <c r="S27" s="443"/>
      <c r="T27" s="443"/>
      <c r="U27" s="443"/>
      <c r="V27" s="444"/>
      <c r="W27" s="508"/>
      <c r="X27" s="499"/>
      <c r="Y27" s="500"/>
      <c r="Z27" s="439" t="s">
        <v>183</v>
      </c>
      <c r="AA27" s="440"/>
      <c r="AB27" s="440"/>
      <c r="AC27" s="440"/>
      <c r="AD27" s="440"/>
      <c r="AE27" s="440"/>
      <c r="AF27" s="440"/>
      <c r="AG27" s="441"/>
      <c r="AH27" s="442" t="s">
        <v>179</v>
      </c>
      <c r="AI27" s="443"/>
      <c r="AJ27" s="443"/>
      <c r="AK27" s="443"/>
      <c r="AL27" s="444"/>
      <c r="AM27" s="442" t="s">
        <v>179</v>
      </c>
      <c r="AN27" s="443"/>
      <c r="AO27" s="443"/>
      <c r="AP27" s="443"/>
      <c r="AQ27" s="443"/>
      <c r="AR27" s="444"/>
      <c r="AS27" s="442" t="s">
        <v>179</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97138</v>
      </c>
      <c r="BO27" s="470"/>
      <c r="BP27" s="470"/>
      <c r="BQ27" s="470"/>
      <c r="BR27" s="470"/>
      <c r="BS27" s="470"/>
      <c r="BT27" s="470"/>
      <c r="BU27" s="471"/>
      <c r="BV27" s="469">
        <v>97138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2850</v>
      </c>
      <c r="R28" s="443"/>
      <c r="S28" s="443"/>
      <c r="T28" s="443"/>
      <c r="U28" s="443"/>
      <c r="V28" s="444"/>
      <c r="W28" s="508"/>
      <c r="X28" s="499"/>
      <c r="Y28" s="500"/>
      <c r="Z28" s="439" t="s">
        <v>186</v>
      </c>
      <c r="AA28" s="440"/>
      <c r="AB28" s="440"/>
      <c r="AC28" s="440"/>
      <c r="AD28" s="440"/>
      <c r="AE28" s="440"/>
      <c r="AF28" s="440"/>
      <c r="AG28" s="441"/>
      <c r="AH28" s="442" t="s">
        <v>179</v>
      </c>
      <c r="AI28" s="443"/>
      <c r="AJ28" s="443"/>
      <c r="AK28" s="443"/>
      <c r="AL28" s="444"/>
      <c r="AM28" s="442" t="s">
        <v>187</v>
      </c>
      <c r="AN28" s="443"/>
      <c r="AO28" s="443"/>
      <c r="AP28" s="443"/>
      <c r="AQ28" s="443"/>
      <c r="AR28" s="444"/>
      <c r="AS28" s="442" t="s">
        <v>179</v>
      </c>
      <c r="AT28" s="443"/>
      <c r="AU28" s="443"/>
      <c r="AV28" s="443"/>
      <c r="AW28" s="443"/>
      <c r="AX28" s="445"/>
      <c r="AY28" s="449" t="s">
        <v>188</v>
      </c>
      <c r="AZ28" s="450"/>
      <c r="BA28" s="450"/>
      <c r="BB28" s="451"/>
      <c r="BC28" s="458" t="s">
        <v>47</v>
      </c>
      <c r="BD28" s="459"/>
      <c r="BE28" s="459"/>
      <c r="BF28" s="459"/>
      <c r="BG28" s="459"/>
      <c r="BH28" s="459"/>
      <c r="BI28" s="459"/>
      <c r="BJ28" s="459"/>
      <c r="BK28" s="459"/>
      <c r="BL28" s="459"/>
      <c r="BM28" s="460"/>
      <c r="BN28" s="461">
        <v>760595</v>
      </c>
      <c r="BO28" s="462"/>
      <c r="BP28" s="462"/>
      <c r="BQ28" s="462"/>
      <c r="BR28" s="462"/>
      <c r="BS28" s="462"/>
      <c r="BT28" s="462"/>
      <c r="BU28" s="463"/>
      <c r="BV28" s="461">
        <v>712797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12</v>
      </c>
      <c r="M29" s="443"/>
      <c r="N29" s="443"/>
      <c r="O29" s="443"/>
      <c r="P29" s="444"/>
      <c r="Q29" s="442">
        <v>2650</v>
      </c>
      <c r="R29" s="443"/>
      <c r="S29" s="443"/>
      <c r="T29" s="443"/>
      <c r="U29" s="443"/>
      <c r="V29" s="444"/>
      <c r="W29" s="509"/>
      <c r="X29" s="510"/>
      <c r="Y29" s="511"/>
      <c r="Z29" s="439" t="s">
        <v>190</v>
      </c>
      <c r="AA29" s="440"/>
      <c r="AB29" s="440"/>
      <c r="AC29" s="440"/>
      <c r="AD29" s="440"/>
      <c r="AE29" s="440"/>
      <c r="AF29" s="440"/>
      <c r="AG29" s="441"/>
      <c r="AH29" s="442">
        <v>196</v>
      </c>
      <c r="AI29" s="443"/>
      <c r="AJ29" s="443"/>
      <c r="AK29" s="443"/>
      <c r="AL29" s="444"/>
      <c r="AM29" s="442">
        <v>656992</v>
      </c>
      <c r="AN29" s="443"/>
      <c r="AO29" s="443"/>
      <c r="AP29" s="443"/>
      <c r="AQ29" s="443"/>
      <c r="AR29" s="444"/>
      <c r="AS29" s="442">
        <v>3352</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192</v>
      </c>
      <c r="BO29" s="467"/>
      <c r="BP29" s="467"/>
      <c r="BQ29" s="467"/>
      <c r="BR29" s="467"/>
      <c r="BS29" s="467"/>
      <c r="BT29" s="467"/>
      <c r="BU29" s="468"/>
      <c r="BV29" s="466">
        <v>192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98.1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982440</v>
      </c>
      <c r="BO30" s="470"/>
      <c r="BP30" s="470"/>
      <c r="BQ30" s="470"/>
      <c r="BR30" s="470"/>
      <c r="BS30" s="470"/>
      <c r="BT30" s="470"/>
      <c r="BU30" s="471"/>
      <c r="BV30" s="469">
        <v>994671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208</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矢口工業団地拡張事業特別会計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印西地区衛生組合(一般会計)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印西地区環境整備事業組合（一般会計）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印旛郡市広域市町村圏事務組合（一般会計）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印旛郡市広域市町村圏事務組合（水道用水供給事業特別会計）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長門川水道企業団(水道事業会計)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千葉県後期高齢者医療広域連合（一般会計）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d3cXs+z5Zmf02Ix4fSCGc58pK8sHQe7YPayaI2XgwvDTlH7p3QFoNK/+o54OrPUzKdGIdyVxVqJE9C9Fko/oRg==" saltValue="TyQrlKhWP/gyRDxW5EQc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559</v>
      </c>
      <c r="D34" s="1250"/>
      <c r="E34" s="1251"/>
      <c r="F34" s="32">
        <v>5.14</v>
      </c>
      <c r="G34" s="33">
        <v>3.6</v>
      </c>
      <c r="H34" s="33">
        <v>3.57</v>
      </c>
      <c r="I34" s="33">
        <v>4.5999999999999996</v>
      </c>
      <c r="J34" s="34">
        <v>3.95</v>
      </c>
      <c r="K34" s="22"/>
      <c r="L34" s="22"/>
      <c r="M34" s="22"/>
      <c r="N34" s="22"/>
      <c r="O34" s="22"/>
      <c r="P34" s="22"/>
    </row>
    <row r="35" spans="1:16" ht="39" customHeight="1" x14ac:dyDescent="0.15">
      <c r="A35" s="22"/>
      <c r="B35" s="35"/>
      <c r="C35" s="1244" t="s">
        <v>560</v>
      </c>
      <c r="D35" s="1245"/>
      <c r="E35" s="1246"/>
      <c r="F35" s="36">
        <v>1.63</v>
      </c>
      <c r="G35" s="37">
        <v>4.13</v>
      </c>
      <c r="H35" s="37">
        <v>2.33</v>
      </c>
      <c r="I35" s="37">
        <v>2.11</v>
      </c>
      <c r="J35" s="38">
        <v>1.91</v>
      </c>
      <c r="K35" s="22"/>
      <c r="L35" s="22"/>
      <c r="M35" s="22"/>
      <c r="N35" s="22"/>
      <c r="O35" s="22"/>
      <c r="P35" s="22"/>
    </row>
    <row r="36" spans="1:16" ht="39" customHeight="1" x14ac:dyDescent="0.15">
      <c r="A36" s="22"/>
      <c r="B36" s="35"/>
      <c r="C36" s="1244" t="s">
        <v>561</v>
      </c>
      <c r="D36" s="1245"/>
      <c r="E36" s="1246"/>
      <c r="F36" s="36">
        <v>3.59</v>
      </c>
      <c r="G36" s="37">
        <v>3.91</v>
      </c>
      <c r="H36" s="37">
        <v>3.23</v>
      </c>
      <c r="I36" s="37">
        <v>0.68</v>
      </c>
      <c r="J36" s="38">
        <v>0.96</v>
      </c>
      <c r="K36" s="22"/>
      <c r="L36" s="22"/>
      <c r="M36" s="22"/>
      <c r="N36" s="22"/>
      <c r="O36" s="22"/>
      <c r="P36" s="22"/>
    </row>
    <row r="37" spans="1:16" ht="39" customHeight="1" x14ac:dyDescent="0.15">
      <c r="A37" s="22"/>
      <c r="B37" s="35"/>
      <c r="C37" s="1244" t="s">
        <v>562</v>
      </c>
      <c r="D37" s="1245"/>
      <c r="E37" s="1246"/>
      <c r="F37" s="36">
        <v>0.35</v>
      </c>
      <c r="G37" s="37">
        <v>0.02</v>
      </c>
      <c r="H37" s="37">
        <v>0.28999999999999998</v>
      </c>
      <c r="I37" s="37">
        <v>0.35</v>
      </c>
      <c r="J37" s="38">
        <v>0.47</v>
      </c>
      <c r="K37" s="22"/>
      <c r="L37" s="22"/>
      <c r="M37" s="22"/>
      <c r="N37" s="22"/>
      <c r="O37" s="22"/>
      <c r="P37" s="22"/>
    </row>
    <row r="38" spans="1:16" ht="39" customHeight="1" x14ac:dyDescent="0.15">
      <c r="A38" s="22"/>
      <c r="B38" s="35"/>
      <c r="C38" s="1244" t="s">
        <v>563</v>
      </c>
      <c r="D38" s="1245"/>
      <c r="E38" s="1246"/>
      <c r="F38" s="36">
        <v>0.01</v>
      </c>
      <c r="G38" s="37">
        <v>0.01</v>
      </c>
      <c r="H38" s="37">
        <v>0.09</v>
      </c>
      <c r="I38" s="37">
        <v>0.4</v>
      </c>
      <c r="J38" s="38">
        <v>0.43</v>
      </c>
      <c r="K38" s="22"/>
      <c r="L38" s="22"/>
      <c r="M38" s="22"/>
      <c r="N38" s="22"/>
      <c r="O38" s="22"/>
      <c r="P38" s="22"/>
    </row>
    <row r="39" spans="1:16" ht="39" customHeight="1" x14ac:dyDescent="0.15">
      <c r="A39" s="22"/>
      <c r="B39" s="35"/>
      <c r="C39" s="1244" t="s">
        <v>564</v>
      </c>
      <c r="D39" s="1245"/>
      <c r="E39" s="1246"/>
      <c r="F39" s="36">
        <v>0</v>
      </c>
      <c r="G39" s="37">
        <v>0</v>
      </c>
      <c r="H39" s="37">
        <v>0.02</v>
      </c>
      <c r="I39" s="37">
        <v>0</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566</v>
      </c>
      <c r="D43" s="1248"/>
      <c r="E43" s="1249"/>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3cHVo1/KRFHfd409xBeAYv7gaF4Fd9nkh2q+a9DzQNxh+ddK1xAc4l3Oz+d/VbSEuH6rQArT5P8ceN6FdSv/A==" saltValue="sMR4yz4RQCPl7z694k+A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828</v>
      </c>
      <c r="L45" s="60">
        <v>840</v>
      </c>
      <c r="M45" s="60">
        <v>836</v>
      </c>
      <c r="N45" s="60">
        <v>816</v>
      </c>
      <c r="O45" s="61">
        <v>773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72"/>
      <c r="C48" s="1273"/>
      <c r="D48" s="62"/>
      <c r="E48" s="1254" t="s">
        <v>14</v>
      </c>
      <c r="F48" s="1254"/>
      <c r="G48" s="1254"/>
      <c r="H48" s="1254"/>
      <c r="I48" s="1254"/>
      <c r="J48" s="1255"/>
      <c r="K48" s="63">
        <v>101</v>
      </c>
      <c r="L48" s="64">
        <v>107</v>
      </c>
      <c r="M48" s="64">
        <v>99</v>
      </c>
      <c r="N48" s="64">
        <v>85</v>
      </c>
      <c r="O48" s="65">
        <v>81</v>
      </c>
      <c r="P48" s="48"/>
      <c r="Q48" s="48"/>
      <c r="R48" s="48"/>
      <c r="S48" s="48"/>
      <c r="T48" s="48"/>
      <c r="U48" s="48"/>
    </row>
    <row r="49" spans="1:21" ht="30.75" customHeight="1" x14ac:dyDescent="0.15">
      <c r="A49" s="48"/>
      <c r="B49" s="1272"/>
      <c r="C49" s="1273"/>
      <c r="D49" s="62"/>
      <c r="E49" s="1254" t="s">
        <v>15</v>
      </c>
      <c r="F49" s="1254"/>
      <c r="G49" s="1254"/>
      <c r="H49" s="1254"/>
      <c r="I49" s="1254"/>
      <c r="J49" s="1255"/>
      <c r="K49" s="63">
        <v>30</v>
      </c>
      <c r="L49" s="64">
        <v>26</v>
      </c>
      <c r="M49" s="64">
        <v>22</v>
      </c>
      <c r="N49" s="64">
        <v>9</v>
      </c>
      <c r="O49" s="65">
        <v>20</v>
      </c>
      <c r="P49" s="48"/>
      <c r="Q49" s="48"/>
      <c r="R49" s="48"/>
      <c r="S49" s="48"/>
      <c r="T49" s="48"/>
      <c r="U49" s="48"/>
    </row>
    <row r="50" spans="1:21" ht="30.75" customHeight="1" x14ac:dyDescent="0.15">
      <c r="A50" s="48"/>
      <c r="B50" s="1272"/>
      <c r="C50" s="1273"/>
      <c r="D50" s="62"/>
      <c r="E50" s="1254" t="s">
        <v>16</v>
      </c>
      <c r="F50" s="1254"/>
      <c r="G50" s="1254"/>
      <c r="H50" s="1254"/>
      <c r="I50" s="1254"/>
      <c r="J50" s="1255"/>
      <c r="K50" s="63">
        <v>7</v>
      </c>
      <c r="L50" s="64">
        <v>7</v>
      </c>
      <c r="M50" s="64">
        <v>7</v>
      </c>
      <c r="N50" s="64">
        <v>7</v>
      </c>
      <c r="O50" s="65">
        <v>7</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622</v>
      </c>
      <c r="L52" s="64">
        <v>624</v>
      </c>
      <c r="M52" s="64">
        <v>632</v>
      </c>
      <c r="N52" s="64">
        <v>633</v>
      </c>
      <c r="O52" s="65">
        <v>639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344</v>
      </c>
      <c r="L53" s="69">
        <v>356</v>
      </c>
      <c r="M53" s="69">
        <v>332</v>
      </c>
      <c r="N53" s="69">
        <v>284</v>
      </c>
      <c r="O53" s="70">
        <v>242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597</v>
      </c>
      <c r="L57" s="84" t="s">
        <v>597</v>
      </c>
      <c r="M57" s="84" t="s">
        <v>597</v>
      </c>
      <c r="N57" s="84" t="s">
        <v>597</v>
      </c>
      <c r="O57" s="85" t="s">
        <v>597</v>
      </c>
    </row>
    <row r="58" spans="1:21" ht="31.5" customHeight="1" thickBot="1" x14ac:dyDescent="0.2">
      <c r="B58" s="1262"/>
      <c r="C58" s="1263"/>
      <c r="D58" s="1267" t="s">
        <v>26</v>
      </c>
      <c r="E58" s="1268"/>
      <c r="F58" s="1268"/>
      <c r="G58" s="1268"/>
      <c r="H58" s="1268"/>
      <c r="I58" s="1268"/>
      <c r="J58" s="1269"/>
      <c r="K58" s="86" t="s">
        <v>597</v>
      </c>
      <c r="L58" s="87" t="s">
        <v>597</v>
      </c>
      <c r="M58" s="87" t="s">
        <v>597</v>
      </c>
      <c r="N58" s="87" t="s">
        <v>597</v>
      </c>
      <c r="O58" s="88" t="s">
        <v>597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7txK7iFpzEnB8MGR5AQxovlCpioXQFxss1WwelanpIjaFKod+tRPW23XnvajTiiYfQdIJQ9DNpjP1libBnoA==" saltValue="eQ44w5toaNno0VyZFRUl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election sqref="A1:A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90" t="s">
        <v>29</v>
      </c>
      <c r="C41" s="1291"/>
      <c r="D41" s="102"/>
      <c r="E41" s="1292" t="s">
        <v>30</v>
      </c>
      <c r="F41" s="1292"/>
      <c r="G41" s="1292"/>
      <c r="H41" s="1293"/>
      <c r="I41" s="103">
        <v>7709</v>
      </c>
      <c r="J41" s="104">
        <v>7873</v>
      </c>
      <c r="K41" s="104">
        <v>7790</v>
      </c>
      <c r="L41" s="104">
        <v>7653</v>
      </c>
      <c r="M41" s="105">
        <v>7376</v>
      </c>
    </row>
    <row r="42" spans="2:13" ht="27.75" customHeight="1" x14ac:dyDescent="0.15">
      <c r="B42" s="1280"/>
      <c r="C42" s="1281"/>
      <c r="D42" s="106"/>
      <c r="E42" s="1284" t="s">
        <v>31</v>
      </c>
      <c r="F42" s="1284"/>
      <c r="G42" s="1284"/>
      <c r="H42" s="1285"/>
      <c r="I42" s="107">
        <v>410</v>
      </c>
      <c r="J42" s="108">
        <v>375</v>
      </c>
      <c r="K42" s="108">
        <v>300</v>
      </c>
      <c r="L42" s="108">
        <v>313</v>
      </c>
      <c r="M42" s="109">
        <v>276</v>
      </c>
    </row>
    <row r="43" spans="2:13" ht="27.75" customHeight="1" x14ac:dyDescent="0.15">
      <c r="B43" s="1280"/>
      <c r="C43" s="1281"/>
      <c r="D43" s="106"/>
      <c r="E43" s="1284" t="s">
        <v>32</v>
      </c>
      <c r="F43" s="1284"/>
      <c r="G43" s="1284"/>
      <c r="H43" s="1285"/>
      <c r="I43" s="107">
        <v>1382</v>
      </c>
      <c r="J43" s="108">
        <v>1297</v>
      </c>
      <c r="K43" s="108">
        <v>1225</v>
      </c>
      <c r="L43" s="108">
        <v>1108</v>
      </c>
      <c r="M43" s="109">
        <v>977</v>
      </c>
    </row>
    <row r="44" spans="2:13" ht="27.75" customHeight="1" x14ac:dyDescent="0.15">
      <c r="B44" s="1280"/>
      <c r="C44" s="1281"/>
      <c r="D44" s="106"/>
      <c r="E44" s="1284" t="s">
        <v>33</v>
      </c>
      <c r="F44" s="1284"/>
      <c r="G44" s="1284"/>
      <c r="H44" s="1285"/>
      <c r="I44" s="107">
        <v>38</v>
      </c>
      <c r="J44" s="108">
        <v>117</v>
      </c>
      <c r="K44" s="108">
        <v>165</v>
      </c>
      <c r="L44" s="108">
        <v>164</v>
      </c>
      <c r="M44" s="109">
        <v>148</v>
      </c>
    </row>
    <row r="45" spans="2:13" ht="27.75" customHeight="1" x14ac:dyDescent="0.15">
      <c r="B45" s="1280"/>
      <c r="C45" s="1281"/>
      <c r="D45" s="106"/>
      <c r="E45" s="1284" t="s">
        <v>34</v>
      </c>
      <c r="F45" s="1284"/>
      <c r="G45" s="1284"/>
      <c r="H45" s="1285"/>
      <c r="I45" s="107">
        <v>1445</v>
      </c>
      <c r="J45" s="108">
        <v>1636</v>
      </c>
      <c r="K45" s="108">
        <v>1892</v>
      </c>
      <c r="L45" s="108">
        <v>2024</v>
      </c>
      <c r="M45" s="109">
        <v>1991</v>
      </c>
    </row>
    <row r="46" spans="2:13" ht="27.75" customHeight="1" x14ac:dyDescent="0.15">
      <c r="B46" s="1280"/>
      <c r="C46" s="1281"/>
      <c r="D46" s="110"/>
      <c r="E46" s="1284" t="s">
        <v>35</v>
      </c>
      <c r="F46" s="1284"/>
      <c r="G46" s="1284"/>
      <c r="H46" s="1285"/>
      <c r="I46" s="107" t="s">
        <v>513</v>
      </c>
      <c r="J46" s="108" t="s">
        <v>513</v>
      </c>
      <c r="K46" s="108" t="s">
        <v>513</v>
      </c>
      <c r="L46" s="108" t="s">
        <v>513</v>
      </c>
      <c r="M46" s="109" t="s">
        <v>513</v>
      </c>
    </row>
    <row r="47" spans="2:13" ht="27.75" customHeight="1" x14ac:dyDescent="0.15">
      <c r="B47" s="1280"/>
      <c r="C47" s="1281"/>
      <c r="D47" s="111"/>
      <c r="E47" s="1294" t="s">
        <v>36</v>
      </c>
      <c r="F47" s="1295"/>
      <c r="G47" s="1295"/>
      <c r="H47" s="1296"/>
      <c r="I47" s="107" t="s">
        <v>513</v>
      </c>
      <c r="J47" s="108" t="s">
        <v>513</v>
      </c>
      <c r="K47" s="108" t="s">
        <v>513</v>
      </c>
      <c r="L47" s="108" t="s">
        <v>513</v>
      </c>
      <c r="M47" s="109" t="s">
        <v>513</v>
      </c>
    </row>
    <row r="48" spans="2:13" ht="27.75" customHeight="1" x14ac:dyDescent="0.15">
      <c r="B48" s="1280"/>
      <c r="C48" s="1281"/>
      <c r="D48" s="106"/>
      <c r="E48" s="1284" t="s">
        <v>37</v>
      </c>
      <c r="F48" s="1284"/>
      <c r="G48" s="1284"/>
      <c r="H48" s="1285"/>
      <c r="I48" s="107" t="s">
        <v>513</v>
      </c>
      <c r="J48" s="108" t="s">
        <v>513</v>
      </c>
      <c r="K48" s="108" t="s">
        <v>513</v>
      </c>
      <c r="L48" s="108" t="s">
        <v>513</v>
      </c>
      <c r="M48" s="109" t="s">
        <v>513</v>
      </c>
    </row>
    <row r="49" spans="2:13" ht="27.75" customHeight="1" x14ac:dyDescent="0.15">
      <c r="B49" s="1282"/>
      <c r="C49" s="1283"/>
      <c r="D49" s="106"/>
      <c r="E49" s="1284" t="s">
        <v>38</v>
      </c>
      <c r="F49" s="1284"/>
      <c r="G49" s="1284"/>
      <c r="H49" s="1285"/>
      <c r="I49" s="107" t="s">
        <v>513</v>
      </c>
      <c r="J49" s="108" t="s">
        <v>513</v>
      </c>
      <c r="K49" s="108" t="s">
        <v>513</v>
      </c>
      <c r="L49" s="108" t="s">
        <v>513</v>
      </c>
      <c r="M49" s="109" t="s">
        <v>513</v>
      </c>
    </row>
    <row r="50" spans="2:13" ht="27.75" customHeight="1" x14ac:dyDescent="0.15">
      <c r="B50" s="1278" t="s">
        <v>39</v>
      </c>
      <c r="C50" s="1279"/>
      <c r="D50" s="112"/>
      <c r="E50" s="1284" t="s">
        <v>40</v>
      </c>
      <c r="F50" s="1284"/>
      <c r="G50" s="1284"/>
      <c r="H50" s="1285"/>
      <c r="I50" s="107">
        <v>1317</v>
      </c>
      <c r="J50" s="108">
        <v>1697</v>
      </c>
      <c r="K50" s="108">
        <v>2049</v>
      </c>
      <c r="L50" s="108">
        <v>2380</v>
      </c>
      <c r="M50" s="109">
        <v>2525</v>
      </c>
    </row>
    <row r="51" spans="2:13" ht="27.75" customHeight="1" x14ac:dyDescent="0.15">
      <c r="B51" s="1280"/>
      <c r="C51" s="1281"/>
      <c r="D51" s="106"/>
      <c r="E51" s="1284" t="s">
        <v>41</v>
      </c>
      <c r="F51" s="1284"/>
      <c r="G51" s="1284"/>
      <c r="H51" s="1285"/>
      <c r="I51" s="107">
        <v>1289</v>
      </c>
      <c r="J51" s="108">
        <v>1113</v>
      </c>
      <c r="K51" s="108">
        <v>895</v>
      </c>
      <c r="L51" s="108">
        <v>814</v>
      </c>
      <c r="M51" s="109">
        <v>757</v>
      </c>
    </row>
    <row r="52" spans="2:13" ht="27.75" customHeight="1" x14ac:dyDescent="0.15">
      <c r="B52" s="1282"/>
      <c r="C52" s="1283"/>
      <c r="D52" s="106"/>
      <c r="E52" s="1284" t="s">
        <v>42</v>
      </c>
      <c r="F52" s="1284"/>
      <c r="G52" s="1284"/>
      <c r="H52" s="1285"/>
      <c r="I52" s="107">
        <v>6758</v>
      </c>
      <c r="J52" s="108">
        <v>6897</v>
      </c>
      <c r="K52" s="108">
        <v>6897</v>
      </c>
      <c r="L52" s="108">
        <v>6813</v>
      </c>
      <c r="M52" s="109">
        <v>6706</v>
      </c>
    </row>
    <row r="53" spans="2:13" ht="27.75" customHeight="1" thickBot="1" x14ac:dyDescent="0.2">
      <c r="B53" s="1286" t="s">
        <v>43</v>
      </c>
      <c r="C53" s="1287"/>
      <c r="D53" s="113"/>
      <c r="E53" s="1288" t="s">
        <v>44</v>
      </c>
      <c r="F53" s="1288"/>
      <c r="G53" s="1288"/>
      <c r="H53" s="1289"/>
      <c r="I53" s="114">
        <v>1619</v>
      </c>
      <c r="J53" s="115">
        <v>1592</v>
      </c>
      <c r="K53" s="115">
        <v>1531</v>
      </c>
      <c r="L53" s="115">
        <v>1254</v>
      </c>
      <c r="M53" s="116">
        <v>780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5Gunf56U96NDfEBSVaWbcMBSXr6vJe4A23q4WdVXIl29luyeY8szPCdY4ih+GLskHM3Y3o9Phz7cy3J51obeg==" saltValue="oteHieC4QLZeolTJb0CB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47</v>
      </c>
      <c r="D55" s="1305"/>
      <c r="E55" s="1306"/>
      <c r="F55" s="128">
        <v>709</v>
      </c>
      <c r="G55" s="128">
        <v>713</v>
      </c>
      <c r="H55" s="129">
        <v>761</v>
      </c>
    </row>
    <row r="56" spans="2:8" ht="52.5" customHeight="1" x14ac:dyDescent="0.15">
      <c r="B56" s="130"/>
      <c r="C56" s="1307" t="s">
        <v>48</v>
      </c>
      <c r="D56" s="1307"/>
      <c r="E56" s="1308"/>
      <c r="F56" s="131">
        <v>0</v>
      </c>
      <c r="G56" s="131">
        <v>0</v>
      </c>
      <c r="H56" s="132">
        <v>0</v>
      </c>
    </row>
    <row r="57" spans="2:8" ht="53.25" customHeight="1" x14ac:dyDescent="0.15">
      <c r="B57" s="130"/>
      <c r="C57" s="1309" t="s">
        <v>49</v>
      </c>
      <c r="D57" s="1309"/>
      <c r="E57" s="1310"/>
      <c r="F57" s="133">
        <v>880</v>
      </c>
      <c r="G57" s="133">
        <v>995</v>
      </c>
      <c r="H57" s="134">
        <v>982</v>
      </c>
    </row>
    <row r="58" spans="2:8" ht="45.75" customHeight="1" x14ac:dyDescent="0.15">
      <c r="B58" s="135"/>
      <c r="C58" s="1297" t="s">
        <v>573</v>
      </c>
      <c r="D58" s="1298"/>
      <c r="E58" s="1299"/>
      <c r="F58" s="136">
        <v>484</v>
      </c>
      <c r="G58" s="136">
        <v>602</v>
      </c>
      <c r="H58" s="137">
        <v>570</v>
      </c>
    </row>
    <row r="59" spans="2:8" ht="45.75" customHeight="1" x14ac:dyDescent="0.15">
      <c r="B59" s="135"/>
      <c r="C59" s="1297" t="s">
        <v>574</v>
      </c>
      <c r="D59" s="1298"/>
      <c r="E59" s="1299"/>
      <c r="F59" s="136">
        <v>138</v>
      </c>
      <c r="G59" s="136">
        <v>138</v>
      </c>
      <c r="H59" s="137">
        <v>138</v>
      </c>
    </row>
    <row r="60" spans="2:8" ht="45.75" customHeight="1" x14ac:dyDescent="0.15">
      <c r="B60" s="135"/>
      <c r="C60" s="1297" t="s">
        <v>575</v>
      </c>
      <c r="D60" s="1298"/>
      <c r="E60" s="1299"/>
      <c r="F60" s="136">
        <v>131</v>
      </c>
      <c r="G60" s="136">
        <v>114</v>
      </c>
      <c r="H60" s="137">
        <v>109</v>
      </c>
    </row>
    <row r="61" spans="2:8" ht="45.75" customHeight="1" x14ac:dyDescent="0.15">
      <c r="B61" s="135"/>
      <c r="C61" s="1297" t="s">
        <v>576</v>
      </c>
      <c r="D61" s="1298"/>
      <c r="E61" s="1299"/>
      <c r="F61" s="136">
        <v>76</v>
      </c>
      <c r="G61" s="136">
        <v>94</v>
      </c>
      <c r="H61" s="137">
        <v>97</v>
      </c>
    </row>
    <row r="62" spans="2:8" ht="45.75" customHeight="1" thickBot="1" x14ac:dyDescent="0.2">
      <c r="B62" s="138"/>
      <c r="C62" s="1300" t="s">
        <v>577</v>
      </c>
      <c r="D62" s="1301"/>
      <c r="E62" s="1302"/>
      <c r="F62" s="139">
        <v>31</v>
      </c>
      <c r="G62" s="139">
        <v>32</v>
      </c>
      <c r="H62" s="140">
        <v>54</v>
      </c>
    </row>
    <row r="63" spans="2:8" ht="52.5" customHeight="1" thickBot="1" x14ac:dyDescent="0.2">
      <c r="B63" s="141"/>
      <c r="C63" s="1303" t="s">
        <v>50</v>
      </c>
      <c r="D63" s="1303"/>
      <c r="E63" s="1304"/>
      <c r="F63" s="142">
        <v>1589</v>
      </c>
      <c r="G63" s="142">
        <v>1708</v>
      </c>
      <c r="H63" s="143">
        <v>1743</v>
      </c>
    </row>
    <row r="64" spans="2:8" ht="15" customHeight="1" x14ac:dyDescent="0.15"/>
  </sheetData>
  <sheetProtection algorithmName="SHA-512" hashValue="pzuxgzNvp03NIqzKNCW7McnPa4KKV6xT+tv9XUi5g0WJA0UwAUqnPcH+ijeszp52iYRcu2qVlRcL5aIEawU/Vw==" saltValue="EDtQP2ddIF7ZLRJ+nvcu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I60" sqref="BI6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4" t="s">
        <v>601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554</v>
      </c>
      <c r="BQ50" s="1316"/>
      <c r="BR50" s="1316"/>
      <c r="BS50" s="1316"/>
      <c r="BT50" s="1316"/>
      <c r="BU50" s="1316"/>
      <c r="BV50" s="1316"/>
      <c r="BW50" s="1316"/>
      <c r="BX50" s="1316" t="s">
        <v>555</v>
      </c>
      <c r="BY50" s="1316"/>
      <c r="BZ50" s="1316"/>
      <c r="CA50" s="1316"/>
      <c r="CB50" s="1316"/>
      <c r="CC50" s="1316"/>
      <c r="CD50" s="1316"/>
      <c r="CE50" s="1316"/>
      <c r="CF50" s="1316" t="s">
        <v>556</v>
      </c>
      <c r="CG50" s="1316"/>
      <c r="CH50" s="1316"/>
      <c r="CI50" s="1316"/>
      <c r="CJ50" s="1316"/>
      <c r="CK50" s="1316"/>
      <c r="CL50" s="1316"/>
      <c r="CM50" s="1316"/>
      <c r="CN50" s="1316" t="s">
        <v>557</v>
      </c>
      <c r="CO50" s="1316"/>
      <c r="CP50" s="1316"/>
      <c r="CQ50" s="1316"/>
      <c r="CR50" s="1316"/>
      <c r="CS50" s="1316"/>
      <c r="CT50" s="1316"/>
      <c r="CU50" s="1316"/>
      <c r="CV50" s="1316" t="s">
        <v>558</v>
      </c>
      <c r="CW50" s="1316"/>
      <c r="CX50" s="1316"/>
      <c r="CY50" s="1316"/>
      <c r="CZ50" s="1316"/>
      <c r="DA50" s="1316"/>
      <c r="DB50" s="1316"/>
      <c r="DC50" s="1316"/>
    </row>
    <row r="51" spans="1:109" ht="13.5" customHeight="1" x14ac:dyDescent="0.15">
      <c r="B51" s="395"/>
      <c r="G51" s="1319"/>
      <c r="H51" s="1319"/>
      <c r="I51" s="1333"/>
      <c r="J51" s="1333"/>
      <c r="K51" s="1318"/>
      <c r="L51" s="1318"/>
      <c r="M51" s="1318"/>
      <c r="N51" s="1318"/>
      <c r="AM51" s="404"/>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40</v>
      </c>
      <c r="BY51" s="1311"/>
      <c r="BZ51" s="1311"/>
      <c r="CA51" s="1311"/>
      <c r="CB51" s="1311"/>
      <c r="CC51" s="1311"/>
      <c r="CD51" s="1311"/>
      <c r="CE51" s="1311"/>
      <c r="CF51" s="1311">
        <v>38.6</v>
      </c>
      <c r="CG51" s="1311"/>
      <c r="CH51" s="1311"/>
      <c r="CI51" s="1311"/>
      <c r="CJ51" s="1311"/>
      <c r="CK51" s="1311"/>
      <c r="CL51" s="1311"/>
      <c r="CM51" s="1311"/>
      <c r="CN51" s="1311">
        <v>31.5</v>
      </c>
      <c r="CO51" s="1311"/>
      <c r="CP51" s="1311"/>
      <c r="CQ51" s="1311"/>
      <c r="CR51" s="1311"/>
      <c r="CS51" s="1311"/>
      <c r="CT51" s="1311"/>
      <c r="CU51" s="1311"/>
      <c r="CV51" s="1311">
        <v>19.7</v>
      </c>
      <c r="CW51" s="1311"/>
      <c r="CX51" s="1311"/>
      <c r="CY51" s="1311"/>
      <c r="CZ51" s="1311"/>
      <c r="DA51" s="1311"/>
      <c r="DB51" s="1311"/>
      <c r="DC51" s="1311"/>
    </row>
    <row r="52" spans="1:109" x14ac:dyDescent="0.15">
      <c r="B52" s="395"/>
      <c r="G52" s="1319"/>
      <c r="H52" s="1319"/>
      <c r="I52" s="1333"/>
      <c r="J52" s="1333"/>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59.5</v>
      </c>
      <c r="BY53" s="1311"/>
      <c r="BZ53" s="1311"/>
      <c r="CA53" s="1311"/>
      <c r="CB53" s="1311"/>
      <c r="CC53" s="1311"/>
      <c r="CD53" s="1311"/>
      <c r="CE53" s="1311"/>
      <c r="CF53" s="1311">
        <v>60.9</v>
      </c>
      <c r="CG53" s="1311"/>
      <c r="CH53" s="1311"/>
      <c r="CI53" s="1311"/>
      <c r="CJ53" s="1311"/>
      <c r="CK53" s="1311"/>
      <c r="CL53" s="1311"/>
      <c r="CM53" s="1311"/>
      <c r="CN53" s="1311">
        <v>62.1</v>
      </c>
      <c r="CO53" s="1311"/>
      <c r="CP53" s="1311"/>
      <c r="CQ53" s="1311"/>
      <c r="CR53" s="1311"/>
      <c r="CS53" s="1311"/>
      <c r="CT53" s="1311"/>
      <c r="CU53" s="1311"/>
      <c r="CV53" s="1311">
        <v>64</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606</v>
      </c>
      <c r="AO55" s="1316"/>
      <c r="AP55" s="1316"/>
      <c r="AQ55" s="1316"/>
      <c r="AR55" s="1316"/>
      <c r="AS55" s="1316"/>
      <c r="AT55" s="1316"/>
      <c r="AU55" s="1316"/>
      <c r="AV55" s="1316"/>
      <c r="AW55" s="1316"/>
      <c r="AX55" s="1316"/>
      <c r="AY55" s="1316"/>
      <c r="AZ55" s="1316"/>
      <c r="BA55" s="1316"/>
      <c r="BB55" s="1314" t="s">
        <v>604</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605</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4" t="s">
        <v>608</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554</v>
      </c>
      <c r="BQ72" s="1316"/>
      <c r="BR72" s="1316"/>
      <c r="BS72" s="1316"/>
      <c r="BT72" s="1316"/>
      <c r="BU72" s="1316"/>
      <c r="BV72" s="1316"/>
      <c r="BW72" s="1316"/>
      <c r="BX72" s="1316" t="s">
        <v>555</v>
      </c>
      <c r="BY72" s="1316"/>
      <c r="BZ72" s="1316"/>
      <c r="CA72" s="1316"/>
      <c r="CB72" s="1316"/>
      <c r="CC72" s="1316"/>
      <c r="CD72" s="1316"/>
      <c r="CE72" s="1316"/>
      <c r="CF72" s="1316" t="s">
        <v>556</v>
      </c>
      <c r="CG72" s="1316"/>
      <c r="CH72" s="1316"/>
      <c r="CI72" s="1316"/>
      <c r="CJ72" s="1316"/>
      <c r="CK72" s="1316"/>
      <c r="CL72" s="1316"/>
      <c r="CM72" s="1316"/>
      <c r="CN72" s="1316" t="s">
        <v>557</v>
      </c>
      <c r="CO72" s="1316"/>
      <c r="CP72" s="1316"/>
      <c r="CQ72" s="1316"/>
      <c r="CR72" s="1316"/>
      <c r="CS72" s="1316"/>
      <c r="CT72" s="1316"/>
      <c r="CU72" s="1316"/>
      <c r="CV72" s="1316" t="s">
        <v>558</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40</v>
      </c>
      <c r="BQ73" s="1311"/>
      <c r="BR73" s="1311"/>
      <c r="BS73" s="1311"/>
      <c r="BT73" s="1311"/>
      <c r="BU73" s="1311"/>
      <c r="BV73" s="1311"/>
      <c r="BW73" s="1311"/>
      <c r="BX73" s="1311">
        <v>40</v>
      </c>
      <c r="BY73" s="1311"/>
      <c r="BZ73" s="1311"/>
      <c r="CA73" s="1311"/>
      <c r="CB73" s="1311"/>
      <c r="CC73" s="1311"/>
      <c r="CD73" s="1311"/>
      <c r="CE73" s="1311"/>
      <c r="CF73" s="1311">
        <v>38.6</v>
      </c>
      <c r="CG73" s="1311"/>
      <c r="CH73" s="1311"/>
      <c r="CI73" s="1311"/>
      <c r="CJ73" s="1311"/>
      <c r="CK73" s="1311"/>
      <c r="CL73" s="1311"/>
      <c r="CM73" s="1311"/>
      <c r="CN73" s="1311">
        <v>31.5</v>
      </c>
      <c r="CO73" s="1311"/>
      <c r="CP73" s="1311"/>
      <c r="CQ73" s="1311"/>
      <c r="CR73" s="1311"/>
      <c r="CS73" s="1311"/>
      <c r="CT73" s="1311"/>
      <c r="CU73" s="1311"/>
      <c r="CV73" s="1311">
        <v>19.7</v>
      </c>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9.1</v>
      </c>
      <c r="BY75" s="1311"/>
      <c r="BZ75" s="1311"/>
      <c r="CA75" s="1311"/>
      <c r="CB75" s="1311"/>
      <c r="CC75" s="1311"/>
      <c r="CD75" s="1311"/>
      <c r="CE75" s="1311"/>
      <c r="CF75" s="1311">
        <v>8.6</v>
      </c>
      <c r="CG75" s="1311"/>
      <c r="CH75" s="1311"/>
      <c r="CI75" s="1311"/>
      <c r="CJ75" s="1311"/>
      <c r="CK75" s="1311"/>
      <c r="CL75" s="1311"/>
      <c r="CM75" s="1311"/>
      <c r="CN75" s="1311">
        <v>8.1</v>
      </c>
      <c r="CO75" s="1311"/>
      <c r="CP75" s="1311"/>
      <c r="CQ75" s="1311"/>
      <c r="CR75" s="1311"/>
      <c r="CS75" s="1311"/>
      <c r="CT75" s="1311"/>
      <c r="CU75" s="1311"/>
      <c r="CV75" s="1311">
        <v>7.2</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606</v>
      </c>
      <c r="AO77" s="1316"/>
      <c r="AP77" s="1316"/>
      <c r="AQ77" s="1316"/>
      <c r="AR77" s="1316"/>
      <c r="AS77" s="1316"/>
      <c r="AT77" s="1316"/>
      <c r="AU77" s="1316"/>
      <c r="AV77" s="1316"/>
      <c r="AW77" s="1316"/>
      <c r="AX77" s="1316"/>
      <c r="AY77" s="1316"/>
      <c r="AZ77" s="1316"/>
      <c r="BA77" s="1316"/>
      <c r="BB77" s="1314" t="s">
        <v>604</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609</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JBglmK/Cpv8UhFgOWGkRyXe2BGh5kUSqTqQCKtZQzwiGyIlyPA61FRTrgRpi+BGbXh9oPFTus6Jd5WVJfPwPA==" saltValue="OPZrB9VBiIeoq90OK+UL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3" zoomScale="70" zoomScaleNormal="70" zoomScaleSheetLayoutView="70" workbookViewId="0">
      <selection activeCell="BS113" sqref="BS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t6KnTJa00bppB4sRK+InBOJN9Vn+JbQHeKN2AzQEobHWlAOwTrDe43W+WmOHp3ctL2ykUMwv0VZwcSxgTjT55w==" saltValue="lhrGXpqLQgrI8Tvpco6O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AF112" sqref="AF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iTUrOftO1vrVhU9N9xCT/KnVhzHvVxjctwR2qs1fZEodybpng9gmIoIKhy3OlbQPOqwVM0ANAcug5lBe7PPGEA==" saltValue="mFUXMHxhqjkSLYM1fCNu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23318</v>
      </c>
      <c r="E3" s="162"/>
      <c r="F3" s="163">
        <v>49919</v>
      </c>
      <c r="G3" s="164"/>
      <c r="H3" s="165"/>
    </row>
    <row r="4" spans="1:8" x14ac:dyDescent="0.15">
      <c r="A4" s="166"/>
      <c r="B4" s="167"/>
      <c r="C4" s="168"/>
      <c r="D4" s="169">
        <v>8429</v>
      </c>
      <c r="E4" s="170"/>
      <c r="F4" s="171">
        <v>26398</v>
      </c>
      <c r="G4" s="172"/>
      <c r="H4" s="173"/>
    </row>
    <row r="5" spans="1:8" x14ac:dyDescent="0.15">
      <c r="A5" s="154" t="s">
        <v>546</v>
      </c>
      <c r="B5" s="159"/>
      <c r="C5" s="160"/>
      <c r="D5" s="161">
        <v>57931</v>
      </c>
      <c r="E5" s="162"/>
      <c r="F5" s="163">
        <v>47738</v>
      </c>
      <c r="G5" s="164"/>
      <c r="H5" s="165"/>
    </row>
    <row r="6" spans="1:8" x14ac:dyDescent="0.15">
      <c r="A6" s="166"/>
      <c r="B6" s="167"/>
      <c r="C6" s="168"/>
      <c r="D6" s="169">
        <v>19131</v>
      </c>
      <c r="E6" s="170"/>
      <c r="F6" s="171">
        <v>24937</v>
      </c>
      <c r="G6" s="172"/>
      <c r="H6" s="173"/>
    </row>
    <row r="7" spans="1:8" x14ac:dyDescent="0.15">
      <c r="A7" s="154" t="s">
        <v>547</v>
      </c>
      <c r="B7" s="159"/>
      <c r="C7" s="160"/>
      <c r="D7" s="161">
        <v>45328</v>
      </c>
      <c r="E7" s="162"/>
      <c r="F7" s="163">
        <v>52191</v>
      </c>
      <c r="G7" s="164"/>
      <c r="H7" s="165"/>
    </row>
    <row r="8" spans="1:8" x14ac:dyDescent="0.15">
      <c r="A8" s="166"/>
      <c r="B8" s="167"/>
      <c r="C8" s="168"/>
      <c r="D8" s="169">
        <v>9731</v>
      </c>
      <c r="E8" s="170"/>
      <c r="F8" s="171">
        <v>24843</v>
      </c>
      <c r="G8" s="172"/>
      <c r="H8" s="173"/>
    </row>
    <row r="9" spans="1:8" x14ac:dyDescent="0.15">
      <c r="A9" s="154" t="s">
        <v>548</v>
      </c>
      <c r="B9" s="159"/>
      <c r="C9" s="160"/>
      <c r="D9" s="161">
        <v>41218</v>
      </c>
      <c r="E9" s="162"/>
      <c r="F9" s="163">
        <v>47387</v>
      </c>
      <c r="G9" s="164"/>
      <c r="H9" s="165"/>
    </row>
    <row r="10" spans="1:8" x14ac:dyDescent="0.15">
      <c r="A10" s="166"/>
      <c r="B10" s="167"/>
      <c r="C10" s="168"/>
      <c r="D10" s="169">
        <v>30083</v>
      </c>
      <c r="E10" s="170"/>
      <c r="F10" s="171">
        <v>24928</v>
      </c>
      <c r="G10" s="172"/>
      <c r="H10" s="173"/>
    </row>
    <row r="11" spans="1:8" x14ac:dyDescent="0.15">
      <c r="A11" s="154" t="s">
        <v>549</v>
      </c>
      <c r="B11" s="159"/>
      <c r="C11" s="160"/>
      <c r="D11" s="161">
        <v>28507</v>
      </c>
      <c r="E11" s="162"/>
      <c r="F11" s="163">
        <v>51264</v>
      </c>
      <c r="G11" s="164"/>
      <c r="H11" s="165"/>
    </row>
    <row r="12" spans="1:8" x14ac:dyDescent="0.15">
      <c r="A12" s="166"/>
      <c r="B12" s="167"/>
      <c r="C12" s="174"/>
      <c r="D12" s="169">
        <v>19598</v>
      </c>
      <c r="E12" s="170"/>
      <c r="F12" s="171">
        <v>26040</v>
      </c>
      <c r="G12" s="172"/>
      <c r="H12" s="173"/>
    </row>
    <row r="13" spans="1:8" x14ac:dyDescent="0.15">
      <c r="A13" s="154"/>
      <c r="B13" s="159"/>
      <c r="C13" s="175"/>
      <c r="D13" s="176">
        <v>39260</v>
      </c>
      <c r="E13" s="177"/>
      <c r="F13" s="178">
        <v>49700</v>
      </c>
      <c r="G13" s="179"/>
      <c r="H13" s="165"/>
    </row>
    <row r="14" spans="1:8" x14ac:dyDescent="0.15">
      <c r="A14" s="166"/>
      <c r="B14" s="167"/>
      <c r="C14" s="168"/>
      <c r="D14" s="169">
        <v>17394</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5.14</v>
      </c>
      <c r="C19" s="180">
        <f>ROUND(VALUE(SUBSTITUTE(実質収支比率等に係る経年分析!G$48,"▲","-")),2)</f>
        <v>3.6</v>
      </c>
      <c r="D19" s="180">
        <f>ROUND(VALUE(SUBSTITUTE(実質収支比率等に係る経年分析!H$48,"▲","-")),2)</f>
        <v>3.67</v>
      </c>
      <c r="E19" s="180">
        <f>ROUND(VALUE(SUBSTITUTE(実質収支比率等に係る経年分析!I$48,"▲","-")),2)</f>
        <v>5.01</v>
      </c>
      <c r="F19" s="180">
        <f>ROUND(VALUE(SUBSTITUTE(実質収支比率等に係る経年分析!J$48,"▲","-")),2)</f>
        <v>4.38</v>
      </c>
    </row>
    <row r="20" spans="1:11" x14ac:dyDescent="0.15">
      <c r="A20" s="180" t="s">
        <v>54</v>
      </c>
      <c r="B20" s="180">
        <f>ROUND(VALUE(SUBSTITUTE(実質収支比率等に係る経年分析!F$47,"▲","-")),2)</f>
        <v>13.17</v>
      </c>
      <c r="C20" s="180">
        <f>ROUND(VALUE(SUBSTITUTE(実質収支比率等に係る経年分析!G$47,"▲","-")),2)</f>
        <v>15.23</v>
      </c>
      <c r="D20" s="180">
        <f>ROUND(VALUE(SUBSTITUTE(実質収支比率等に係る経年分析!H$47,"▲","-")),2)</f>
        <v>15.68</v>
      </c>
      <c r="E20" s="180">
        <f>ROUND(VALUE(SUBSTITUTE(実質収支比率等に係る経年分析!I$47,"▲","-")),2)</f>
        <v>15.73</v>
      </c>
      <c r="F20" s="180">
        <f>ROUND(VALUE(SUBSTITUTE(実質収支比率等に係る経年分析!J$47,"▲","-")),2)</f>
        <v>16.91</v>
      </c>
    </row>
    <row r="21" spans="1:11" x14ac:dyDescent="0.15">
      <c r="A21" s="180" t="s">
        <v>55</v>
      </c>
      <c r="B21" s="180">
        <f>IF(ISNUMBER(VALUE(SUBSTITUTE(実質収支比率等に係る経年分析!F$49,"▲","-"))),ROUND(VALUE(SUBSTITUTE(実質収支比率等に係る経年分析!F$49,"▲","-")),2),NA())</f>
        <v>1.26</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0.52</v>
      </c>
      <c r="E21" s="180">
        <f>IF(ISNUMBER(VALUE(SUBSTITUTE(実質収支比率等に係る経年分析!I$49,"▲","-"))),ROUND(VALUE(SUBSTITUTE(実質収支比率等に係る経年分析!I$49,"▲","-")),2),NA())</f>
        <v>1.43</v>
      </c>
      <c r="F21" s="180">
        <f>IF(ISNUMBER(VALUE(SUBSTITUTE(実質収支比率等に係る経年分析!J$49,"▲","-"))),ROUND(VALUE(SUBSTITUTE(実質収支比率等に係る経年分析!J$49,"▲","-")),2),NA())</f>
        <v>0.4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矢口工業団地拡張事業特別会計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4.5999999999999996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622</v>
      </c>
      <c r="E42" s="182"/>
      <c r="F42" s="182"/>
      <c r="G42" s="182">
        <f>'実質公債費比率（分子）の構造'!L$52</f>
        <v>624</v>
      </c>
      <c r="H42" s="182"/>
      <c r="I42" s="182"/>
      <c r="J42" s="182">
        <f>'実質公債費比率（分子）の構造'!M$52</f>
        <v>632</v>
      </c>
      <c r="K42" s="182"/>
      <c r="L42" s="182"/>
      <c r="M42" s="182">
        <f>'実質公債費比率（分子）の構造'!N$52</f>
        <v>633</v>
      </c>
      <c r="N42" s="182"/>
      <c r="O42" s="182"/>
      <c r="P42" s="182">
        <f>'実質公債費比率（分子）の構造'!O$52</f>
        <v>639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65</v>
      </c>
      <c r="B45" s="182">
        <f>'実質公債費比率（分子）の構造'!K$49</f>
        <v>30</v>
      </c>
      <c r="C45" s="182"/>
      <c r="D45" s="182"/>
      <c r="E45" s="182">
        <f>'実質公債費比率（分子）の構造'!L$49</f>
        <v>26</v>
      </c>
      <c r="F45" s="182"/>
      <c r="G45" s="182"/>
      <c r="H45" s="182">
        <f>'実質公債費比率（分子）の構造'!M$49</f>
        <v>22</v>
      </c>
      <c r="I45" s="182"/>
      <c r="J45" s="182"/>
      <c r="K45" s="182">
        <f>'実質公債費比率（分子）の構造'!N$49</f>
        <v>9</v>
      </c>
      <c r="L45" s="182"/>
      <c r="M45" s="182"/>
      <c r="N45" s="182">
        <f>'実質公債費比率（分子）の構造'!O$49</f>
        <v>20</v>
      </c>
      <c r="O45" s="182"/>
      <c r="P45" s="182"/>
    </row>
    <row r="46" spans="1:16" x14ac:dyDescent="0.15">
      <c r="A46" s="182" t="s">
        <v>66</v>
      </c>
      <c r="B46" s="182">
        <f>'実質公債費比率（分子）の構造'!K$48</f>
        <v>101</v>
      </c>
      <c r="C46" s="182"/>
      <c r="D46" s="182"/>
      <c r="E46" s="182">
        <f>'実質公債費比率（分子）の構造'!L$48</f>
        <v>107</v>
      </c>
      <c r="F46" s="182"/>
      <c r="G46" s="182"/>
      <c r="H46" s="182">
        <f>'実質公債費比率（分子）の構造'!M$48</f>
        <v>99</v>
      </c>
      <c r="I46" s="182"/>
      <c r="J46" s="182"/>
      <c r="K46" s="182">
        <f>'実質公債費比率（分子）の構造'!N$48</f>
        <v>85</v>
      </c>
      <c r="L46" s="182"/>
      <c r="M46" s="182"/>
      <c r="N46" s="182">
        <f>'実質公債費比率（分子）の構造'!O$48</f>
        <v>81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828</v>
      </c>
      <c r="C49" s="182"/>
      <c r="D49" s="182"/>
      <c r="E49" s="182">
        <f>'実質公債費比率（分子）の構造'!L$45</f>
        <v>840</v>
      </c>
      <c r="F49" s="182"/>
      <c r="G49" s="182"/>
      <c r="H49" s="182">
        <f>'実質公債費比率（分子）の構造'!M$45</f>
        <v>836</v>
      </c>
      <c r="I49" s="182"/>
      <c r="J49" s="182"/>
      <c r="K49" s="182">
        <f>'実質公債費比率（分子）の構造'!N$45</f>
        <v>816</v>
      </c>
      <c r="L49" s="182"/>
      <c r="M49" s="182"/>
      <c r="N49" s="182">
        <f>'実質公債費比率（分子）の構造'!O$45</f>
        <v>773</v>
      </c>
      <c r="O49" s="182"/>
      <c r="P49" s="182"/>
    </row>
    <row r="50" spans="1:16" x14ac:dyDescent="0.15">
      <c r="A50" s="182" t="s">
        <v>70</v>
      </c>
      <c r="B50" s="182" t="e">
        <f>NA()</f>
        <v>#N/A</v>
      </c>
      <c r="C50" s="182">
        <f>IF(ISNUMBER('実質公債費比率（分子）の構造'!K$53),'実質公債費比率（分子）の構造'!K$53,NA())</f>
        <v>344</v>
      </c>
      <c r="D50" s="182" t="e">
        <f>NA()</f>
        <v>#N/A</v>
      </c>
      <c r="E50" s="182" t="e">
        <f>NA()</f>
        <v>#N/A</v>
      </c>
      <c r="F50" s="182">
        <f>IF(ISNUMBER('実質公債費比率（分子）の構造'!L$53),'実質公債費比率（分子）の構造'!L$53,NA())</f>
        <v>356</v>
      </c>
      <c r="G50" s="182" t="e">
        <f>NA()</f>
        <v>#N/A</v>
      </c>
      <c r="H50" s="182" t="e">
        <f>NA()</f>
        <v>#N/A</v>
      </c>
      <c r="I50" s="182">
        <f>IF(ISNUMBER('実質公債費比率（分子）の構造'!M$53),'実質公債費比率（分子）の構造'!M$53,NA())</f>
        <v>332</v>
      </c>
      <c r="J50" s="182" t="e">
        <f>NA()</f>
        <v>#N/A</v>
      </c>
      <c r="K50" s="182" t="e">
        <f>NA()</f>
        <v>#N/A</v>
      </c>
      <c r="L50" s="182">
        <f>IF(ISNUMBER('実質公債費比率（分子）の構造'!N$53),'実質公債費比率（分子）の構造'!N$53,NA())</f>
        <v>284</v>
      </c>
      <c r="M50" s="182" t="e">
        <f>NA()</f>
        <v>#N/A</v>
      </c>
      <c r="N50" s="182" t="e">
        <f>NA()</f>
        <v>#N/A</v>
      </c>
      <c r="O50" s="182">
        <f>IF(ISNUMBER('実質公債費比率（分子）の構造'!O$53),'実質公債費比率（分子）の構造'!O$53,NA())</f>
        <v>242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6758</v>
      </c>
      <c r="E56" s="181"/>
      <c r="F56" s="181"/>
      <c r="G56" s="181">
        <f>'将来負担比率（分子）の構造'!J$52</f>
        <v>6897</v>
      </c>
      <c r="H56" s="181"/>
      <c r="I56" s="181"/>
      <c r="J56" s="181">
        <f>'将来負担比率（分子）の構造'!K$52</f>
        <v>6897</v>
      </c>
      <c r="K56" s="181"/>
      <c r="L56" s="181"/>
      <c r="M56" s="181">
        <f>'将来負担比率（分子）の構造'!L$52</f>
        <v>6813</v>
      </c>
      <c r="N56" s="181"/>
      <c r="O56" s="181"/>
      <c r="P56" s="181">
        <f>'将来負担比率（分子）の構造'!M$52</f>
        <v>6706</v>
      </c>
    </row>
    <row r="57" spans="1:16" x14ac:dyDescent="0.15">
      <c r="A57" s="181" t="s">
        <v>41</v>
      </c>
      <c r="B57" s="181"/>
      <c r="C57" s="181"/>
      <c r="D57" s="181">
        <f>'将来負担比率（分子）の構造'!I$51</f>
        <v>1289</v>
      </c>
      <c r="E57" s="181"/>
      <c r="F57" s="181"/>
      <c r="G57" s="181">
        <f>'将来負担比率（分子）の構造'!J$51</f>
        <v>1113</v>
      </c>
      <c r="H57" s="181"/>
      <c r="I57" s="181"/>
      <c r="J57" s="181">
        <f>'将来負担比率（分子）の構造'!K$51</f>
        <v>895</v>
      </c>
      <c r="K57" s="181"/>
      <c r="L57" s="181"/>
      <c r="M57" s="181">
        <f>'将来負担比率（分子）の構造'!L$51</f>
        <v>814</v>
      </c>
      <c r="N57" s="181"/>
      <c r="O57" s="181"/>
      <c r="P57" s="181">
        <f>'将来負担比率（分子）の構造'!M$51</f>
        <v>757</v>
      </c>
    </row>
    <row r="58" spans="1:16" x14ac:dyDescent="0.15">
      <c r="A58" s="181" t="s">
        <v>40</v>
      </c>
      <c r="B58" s="181"/>
      <c r="C58" s="181"/>
      <c r="D58" s="181">
        <f>'将来負担比率（分子）の構造'!I$50</f>
        <v>1317</v>
      </c>
      <c r="E58" s="181"/>
      <c r="F58" s="181"/>
      <c r="G58" s="181">
        <f>'将来負担比率（分子）の構造'!J$50</f>
        <v>1697</v>
      </c>
      <c r="H58" s="181"/>
      <c r="I58" s="181"/>
      <c r="J58" s="181">
        <f>'将来負担比率（分子）の構造'!K$50</f>
        <v>2049</v>
      </c>
      <c r="K58" s="181"/>
      <c r="L58" s="181"/>
      <c r="M58" s="181">
        <f>'将来負担比率（分子）の構造'!L$50</f>
        <v>2380</v>
      </c>
      <c r="N58" s="181"/>
      <c r="O58" s="181"/>
      <c r="P58" s="181">
        <f>'将来負担比率（分子）の構造'!M$50</f>
        <v>2525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1445</v>
      </c>
      <c r="C62" s="181"/>
      <c r="D62" s="181"/>
      <c r="E62" s="181">
        <f>'将来負担比率（分子）の構造'!J$45</f>
        <v>1636</v>
      </c>
      <c r="F62" s="181"/>
      <c r="G62" s="181"/>
      <c r="H62" s="181">
        <f>'将来負担比率（分子）の構造'!K$45</f>
        <v>1892</v>
      </c>
      <c r="I62" s="181"/>
      <c r="J62" s="181"/>
      <c r="K62" s="181">
        <f>'将来負担比率（分子）の構造'!L$45</f>
        <v>2024</v>
      </c>
      <c r="L62" s="181"/>
      <c r="M62" s="181"/>
      <c r="N62" s="181">
        <f>'将来負担比率（分子）の構造'!M$45</f>
        <v>1991</v>
      </c>
      <c r="O62" s="181"/>
      <c r="P62" s="181"/>
    </row>
    <row r="63" spans="1:16" x14ac:dyDescent="0.15">
      <c r="A63" s="181" t="s">
        <v>33</v>
      </c>
      <c r="B63" s="181">
        <f>'将来負担比率（分子）の構造'!I$44</f>
        <v>38</v>
      </c>
      <c r="C63" s="181"/>
      <c r="D63" s="181"/>
      <c r="E63" s="181">
        <f>'将来負担比率（分子）の構造'!J$44</f>
        <v>117</v>
      </c>
      <c r="F63" s="181"/>
      <c r="G63" s="181"/>
      <c r="H63" s="181">
        <f>'将来負担比率（分子）の構造'!K$44</f>
        <v>165</v>
      </c>
      <c r="I63" s="181"/>
      <c r="J63" s="181"/>
      <c r="K63" s="181">
        <f>'将来負担比率（分子）の構造'!L$44</f>
        <v>164</v>
      </c>
      <c r="L63" s="181"/>
      <c r="M63" s="181"/>
      <c r="N63" s="181">
        <f>'将来負担比率（分子）の構造'!M$44</f>
        <v>148</v>
      </c>
      <c r="O63" s="181"/>
      <c r="P63" s="181"/>
    </row>
    <row r="64" spans="1:16" x14ac:dyDescent="0.15">
      <c r="A64" s="181" t="s">
        <v>32</v>
      </c>
      <c r="B64" s="181">
        <f>'将来負担比率（分子）の構造'!I$43</f>
        <v>1382</v>
      </c>
      <c r="C64" s="181"/>
      <c r="D64" s="181"/>
      <c r="E64" s="181">
        <f>'将来負担比率（分子）の構造'!J$43</f>
        <v>1297</v>
      </c>
      <c r="F64" s="181"/>
      <c r="G64" s="181"/>
      <c r="H64" s="181">
        <f>'将来負担比率（分子）の構造'!K$43</f>
        <v>1225</v>
      </c>
      <c r="I64" s="181"/>
      <c r="J64" s="181"/>
      <c r="K64" s="181">
        <f>'将来負担比率（分子）の構造'!L$43</f>
        <v>1108</v>
      </c>
      <c r="L64" s="181"/>
      <c r="M64" s="181"/>
      <c r="N64" s="181">
        <f>'将来負担比率（分子）の構造'!M$43</f>
        <v>977</v>
      </c>
      <c r="O64" s="181"/>
      <c r="P64" s="181"/>
    </row>
    <row r="65" spans="1:16" x14ac:dyDescent="0.15">
      <c r="A65" s="181" t="s">
        <v>31</v>
      </c>
      <c r="B65" s="181">
        <f>'将来負担比率（分子）の構造'!I$42</f>
        <v>410</v>
      </c>
      <c r="C65" s="181"/>
      <c r="D65" s="181"/>
      <c r="E65" s="181">
        <f>'将来負担比率（分子）の構造'!J$42</f>
        <v>375</v>
      </c>
      <c r="F65" s="181"/>
      <c r="G65" s="181"/>
      <c r="H65" s="181">
        <f>'将来負担比率（分子）の構造'!K$42</f>
        <v>300</v>
      </c>
      <c r="I65" s="181"/>
      <c r="J65" s="181"/>
      <c r="K65" s="181">
        <f>'将来負担比率（分子）の構造'!L$42</f>
        <v>313</v>
      </c>
      <c r="L65" s="181"/>
      <c r="M65" s="181"/>
      <c r="N65" s="181">
        <f>'将来負担比率（分子）の構造'!M$42</f>
        <v>276</v>
      </c>
      <c r="O65" s="181"/>
      <c r="P65" s="181"/>
    </row>
    <row r="66" spans="1:16" x14ac:dyDescent="0.15">
      <c r="A66" s="181" t="s">
        <v>30</v>
      </c>
      <c r="B66" s="181">
        <f>'将来負担比率（分子）の構造'!I$41</f>
        <v>7709</v>
      </c>
      <c r="C66" s="181"/>
      <c r="D66" s="181"/>
      <c r="E66" s="181">
        <f>'将来負担比率（分子）の構造'!J$41</f>
        <v>7873</v>
      </c>
      <c r="F66" s="181"/>
      <c r="G66" s="181"/>
      <c r="H66" s="181">
        <f>'将来負担比率（分子）の構造'!K$41</f>
        <v>7790</v>
      </c>
      <c r="I66" s="181"/>
      <c r="J66" s="181"/>
      <c r="K66" s="181">
        <f>'将来負担比率（分子）の構造'!L$41</f>
        <v>7653</v>
      </c>
      <c r="L66" s="181"/>
      <c r="M66" s="181"/>
      <c r="N66" s="181">
        <f>'将来負担比率（分子）の構造'!M$41</f>
        <v>7376</v>
      </c>
      <c r="O66" s="181"/>
      <c r="P66" s="181"/>
    </row>
    <row r="67" spans="1:16" x14ac:dyDescent="0.15">
      <c r="A67" s="181" t="s">
        <v>74</v>
      </c>
      <c r="B67" s="181" t="e">
        <f>NA()</f>
        <v>#N/A</v>
      </c>
      <c r="C67" s="181">
        <f>IF(ISNUMBER('将来負担比率（分子）の構造'!I$53), IF('将来負担比率（分子）の構造'!I$53 &lt; 0, 0, '将来負担比率（分子）の構造'!I$53), NA())</f>
        <v>1619</v>
      </c>
      <c r="D67" s="181" t="e">
        <f>NA()</f>
        <v>#N/A</v>
      </c>
      <c r="E67" s="181" t="e">
        <f>NA()</f>
        <v>#N/A</v>
      </c>
      <c r="F67" s="181">
        <f>IF(ISNUMBER('将来負担比率（分子）の構造'!J$53), IF('将来負担比率（分子）の構造'!J$53 &lt; 0, 0, '将来負担比率（分子）の構造'!J$53), NA())</f>
        <v>1592</v>
      </c>
      <c r="G67" s="181" t="e">
        <f>NA()</f>
        <v>#N/A</v>
      </c>
      <c r="H67" s="181" t="e">
        <f>NA()</f>
        <v>#N/A</v>
      </c>
      <c r="I67" s="181">
        <f>IF(ISNUMBER('将来負担比率（分子）の構造'!K$53), IF('将来負担比率（分子）の構造'!K$53 &lt; 0, 0, '将来負担比率（分子）の構造'!K$53), NA())</f>
        <v>1531</v>
      </c>
      <c r="J67" s="181" t="e">
        <f>NA()</f>
        <v>#N/A</v>
      </c>
      <c r="K67" s="181" t="e">
        <f>NA()</f>
        <v>#N/A</v>
      </c>
      <c r="L67" s="181">
        <f>IF(ISNUMBER('将来負担比率（分子）の構造'!L$53), IF('将来負担比率（分子）の構造'!L$53 &lt; 0, 0, '将来負担比率（分子）の構造'!L$53), NA())</f>
        <v>1254</v>
      </c>
      <c r="M67" s="181" t="e">
        <f>NA()</f>
        <v>#N/A</v>
      </c>
      <c r="N67" s="181" t="e">
        <f>NA()</f>
        <v>#N/A</v>
      </c>
      <c r="O67" s="181">
        <f>IF(ISNUMBER('将来負担比率（分子）の構造'!M$53), IF('将来負担比率（分子）の構造'!M$53 &lt; 0, 0, '将来負担比率（分子）の構造'!M$53), NA())</f>
        <v>780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709</v>
      </c>
      <c r="C72" s="185">
        <f>基金残高に係る経年分析!G55</f>
        <v>713</v>
      </c>
      <c r="D72" s="185">
        <f>基金残高に係る経年分析!H55</f>
        <v>761</v>
      </c>
    </row>
    <row r="73" spans="1:16" x14ac:dyDescent="0.15">
      <c r="A73" s="184" t="s">
        <v>77</v>
      </c>
      <c r="B73" s="185">
        <f>基金残高に係る経年分析!F56</f>
        <v>0</v>
      </c>
      <c r="C73" s="185">
        <f>基金残高に係る経年分析!G56</f>
        <v>0</v>
      </c>
      <c r="D73" s="185">
        <f>基金残高に係る経年分析!H56</f>
        <v>0</v>
      </c>
    </row>
    <row r="74" spans="1:16" x14ac:dyDescent="0.15">
      <c r="A74" s="184" t="s">
        <v>78</v>
      </c>
      <c r="B74" s="185">
        <f>基金残高に係る経年分析!F57</f>
        <v>880</v>
      </c>
      <c r="C74" s="185">
        <f>基金残高に係る経年分析!G57</f>
        <v>995</v>
      </c>
      <c r="D74" s="185">
        <f>基金残高に係る経年分析!H57</f>
        <v>982</v>
      </c>
    </row>
  </sheetData>
  <sheetProtection algorithmName="SHA-512" hashValue="qBzLK8wV6l8oBI7y18vMHkchh4Ou2t69Ao+T3joJMzEcOf5/dChuL/QA+mgWdD6XRWnJK0H2YzChujP+Ul4VLw==" saltValue="ZIuZ5Lk8cmaH4KOWdZkd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232</v>
      </c>
      <c r="C5" s="745"/>
      <c r="D5" s="745"/>
      <c r="E5" s="745"/>
      <c r="F5" s="745"/>
      <c r="G5" s="745"/>
      <c r="H5" s="745"/>
      <c r="I5" s="745"/>
      <c r="J5" s="745"/>
      <c r="K5" s="745"/>
      <c r="L5" s="745"/>
      <c r="M5" s="745"/>
      <c r="N5" s="745"/>
      <c r="O5" s="745"/>
      <c r="P5" s="745"/>
      <c r="Q5" s="746"/>
      <c r="R5" s="733">
        <v>2296336</v>
      </c>
      <c r="S5" s="734"/>
      <c r="T5" s="734"/>
      <c r="U5" s="734"/>
      <c r="V5" s="734"/>
      <c r="W5" s="734"/>
      <c r="X5" s="734"/>
      <c r="Y5" s="777"/>
      <c r="Z5" s="795">
        <v>31</v>
      </c>
      <c r="AA5" s="795"/>
      <c r="AB5" s="795"/>
      <c r="AC5" s="795"/>
      <c r="AD5" s="796">
        <v>2164698</v>
      </c>
      <c r="AE5" s="796"/>
      <c r="AF5" s="796"/>
      <c r="AG5" s="796"/>
      <c r="AH5" s="796"/>
      <c r="AI5" s="796"/>
      <c r="AJ5" s="796"/>
      <c r="AK5" s="796"/>
      <c r="AL5" s="778">
        <v>50.3</v>
      </c>
      <c r="AM5" s="749"/>
      <c r="AN5" s="749"/>
      <c r="AO5" s="779"/>
      <c r="AP5" s="744" t="s">
        <v>233</v>
      </c>
      <c r="AQ5" s="745"/>
      <c r="AR5" s="745"/>
      <c r="AS5" s="745"/>
      <c r="AT5" s="745"/>
      <c r="AU5" s="745"/>
      <c r="AV5" s="745"/>
      <c r="AW5" s="745"/>
      <c r="AX5" s="745"/>
      <c r="AY5" s="745"/>
      <c r="AZ5" s="745"/>
      <c r="BA5" s="745"/>
      <c r="BB5" s="745"/>
      <c r="BC5" s="745"/>
      <c r="BD5" s="745"/>
      <c r="BE5" s="745"/>
      <c r="BF5" s="746"/>
      <c r="BG5" s="678">
        <v>2164698</v>
      </c>
      <c r="BH5" s="679"/>
      <c r="BI5" s="679"/>
      <c r="BJ5" s="679"/>
      <c r="BK5" s="679"/>
      <c r="BL5" s="679"/>
      <c r="BM5" s="679"/>
      <c r="BN5" s="680"/>
      <c r="BO5" s="715">
        <v>94.3</v>
      </c>
      <c r="BP5" s="715"/>
      <c r="BQ5" s="715"/>
      <c r="BR5" s="715"/>
      <c r="BS5" s="716" t="s">
        <v>234</v>
      </c>
      <c r="BT5" s="716"/>
      <c r="BU5" s="716"/>
      <c r="BV5" s="716"/>
      <c r="BW5" s="716"/>
      <c r="BX5" s="716"/>
      <c r="BY5" s="716"/>
      <c r="BZ5" s="716"/>
      <c r="CA5" s="716"/>
      <c r="CB5" s="775"/>
      <c r="CD5" s="782" t="s">
        <v>228</v>
      </c>
      <c r="CE5" s="783"/>
      <c r="CF5" s="783"/>
      <c r="CG5" s="783"/>
      <c r="CH5" s="783"/>
      <c r="CI5" s="783"/>
      <c r="CJ5" s="783"/>
      <c r="CK5" s="783"/>
      <c r="CL5" s="783"/>
      <c r="CM5" s="783"/>
      <c r="CN5" s="783"/>
      <c r="CO5" s="783"/>
      <c r="CP5" s="783"/>
      <c r="CQ5" s="784"/>
      <c r="CR5" s="782" t="s">
        <v>235</v>
      </c>
      <c r="CS5" s="783"/>
      <c r="CT5" s="783"/>
      <c r="CU5" s="783"/>
      <c r="CV5" s="783"/>
      <c r="CW5" s="783"/>
      <c r="CX5" s="783"/>
      <c r="CY5" s="784"/>
      <c r="CZ5" s="782" t="s">
        <v>226</v>
      </c>
      <c r="DA5" s="783"/>
      <c r="DB5" s="783"/>
      <c r="DC5" s="784"/>
      <c r="DD5" s="782" t="s">
        <v>236</v>
      </c>
      <c r="DE5" s="783"/>
      <c r="DF5" s="783"/>
      <c r="DG5" s="783"/>
      <c r="DH5" s="783"/>
      <c r="DI5" s="783"/>
      <c r="DJ5" s="783"/>
      <c r="DK5" s="783"/>
      <c r="DL5" s="783"/>
      <c r="DM5" s="783"/>
      <c r="DN5" s="783"/>
      <c r="DO5" s="783"/>
      <c r="DP5" s="784"/>
      <c r="DQ5" s="782" t="s">
        <v>237</v>
      </c>
      <c r="DR5" s="783"/>
      <c r="DS5" s="783"/>
      <c r="DT5" s="783"/>
      <c r="DU5" s="783"/>
      <c r="DV5" s="783"/>
      <c r="DW5" s="783"/>
      <c r="DX5" s="783"/>
      <c r="DY5" s="783"/>
      <c r="DZ5" s="783"/>
      <c r="EA5" s="783"/>
      <c r="EB5" s="783"/>
      <c r="EC5" s="784"/>
    </row>
    <row r="6" spans="2:143" ht="11.25" customHeight="1" x14ac:dyDescent="0.15">
      <c r="B6" s="675" t="s">
        <v>238</v>
      </c>
      <c r="C6" s="676"/>
      <c r="D6" s="676"/>
      <c r="E6" s="676"/>
      <c r="F6" s="676"/>
      <c r="G6" s="676"/>
      <c r="H6" s="676"/>
      <c r="I6" s="676"/>
      <c r="J6" s="676"/>
      <c r="K6" s="676"/>
      <c r="L6" s="676"/>
      <c r="M6" s="676"/>
      <c r="N6" s="676"/>
      <c r="O6" s="676"/>
      <c r="P6" s="676"/>
      <c r="Q6" s="677"/>
      <c r="R6" s="678">
        <v>100025</v>
      </c>
      <c r="S6" s="679"/>
      <c r="T6" s="679"/>
      <c r="U6" s="679"/>
      <c r="V6" s="679"/>
      <c r="W6" s="679"/>
      <c r="X6" s="679"/>
      <c r="Y6" s="680"/>
      <c r="Z6" s="715">
        <v>1.3</v>
      </c>
      <c r="AA6" s="715"/>
      <c r="AB6" s="715"/>
      <c r="AC6" s="715"/>
      <c r="AD6" s="716">
        <v>100025</v>
      </c>
      <c r="AE6" s="716"/>
      <c r="AF6" s="716"/>
      <c r="AG6" s="716"/>
      <c r="AH6" s="716"/>
      <c r="AI6" s="716"/>
      <c r="AJ6" s="716"/>
      <c r="AK6" s="716"/>
      <c r="AL6" s="681">
        <v>2.2999999999999998</v>
      </c>
      <c r="AM6" s="682"/>
      <c r="AN6" s="682"/>
      <c r="AO6" s="717"/>
      <c r="AP6" s="675" t="s">
        <v>239</v>
      </c>
      <c r="AQ6" s="676"/>
      <c r="AR6" s="676"/>
      <c r="AS6" s="676"/>
      <c r="AT6" s="676"/>
      <c r="AU6" s="676"/>
      <c r="AV6" s="676"/>
      <c r="AW6" s="676"/>
      <c r="AX6" s="676"/>
      <c r="AY6" s="676"/>
      <c r="AZ6" s="676"/>
      <c r="BA6" s="676"/>
      <c r="BB6" s="676"/>
      <c r="BC6" s="676"/>
      <c r="BD6" s="676"/>
      <c r="BE6" s="676"/>
      <c r="BF6" s="677"/>
      <c r="BG6" s="678">
        <v>2164698</v>
      </c>
      <c r="BH6" s="679"/>
      <c r="BI6" s="679"/>
      <c r="BJ6" s="679"/>
      <c r="BK6" s="679"/>
      <c r="BL6" s="679"/>
      <c r="BM6" s="679"/>
      <c r="BN6" s="680"/>
      <c r="BO6" s="715">
        <v>94.3</v>
      </c>
      <c r="BP6" s="715"/>
      <c r="BQ6" s="715"/>
      <c r="BR6" s="715"/>
      <c r="BS6" s="716" t="s">
        <v>234</v>
      </c>
      <c r="BT6" s="716"/>
      <c r="BU6" s="716"/>
      <c r="BV6" s="716"/>
      <c r="BW6" s="716"/>
      <c r="BX6" s="716"/>
      <c r="BY6" s="716"/>
      <c r="BZ6" s="716"/>
      <c r="CA6" s="716"/>
      <c r="CB6" s="775"/>
      <c r="CD6" s="736" t="s">
        <v>240</v>
      </c>
      <c r="CE6" s="737"/>
      <c r="CF6" s="737"/>
      <c r="CG6" s="737"/>
      <c r="CH6" s="737"/>
      <c r="CI6" s="737"/>
      <c r="CJ6" s="737"/>
      <c r="CK6" s="737"/>
      <c r="CL6" s="737"/>
      <c r="CM6" s="737"/>
      <c r="CN6" s="737"/>
      <c r="CO6" s="737"/>
      <c r="CP6" s="737"/>
      <c r="CQ6" s="738"/>
      <c r="CR6" s="678">
        <v>107511</v>
      </c>
      <c r="CS6" s="679"/>
      <c r="CT6" s="679"/>
      <c r="CU6" s="679"/>
      <c r="CV6" s="679"/>
      <c r="CW6" s="679"/>
      <c r="CX6" s="679"/>
      <c r="CY6" s="680"/>
      <c r="CZ6" s="778">
        <v>1.5</v>
      </c>
      <c r="DA6" s="749"/>
      <c r="DB6" s="749"/>
      <c r="DC6" s="781"/>
      <c r="DD6" s="684" t="s">
        <v>241</v>
      </c>
      <c r="DE6" s="679"/>
      <c r="DF6" s="679"/>
      <c r="DG6" s="679"/>
      <c r="DH6" s="679"/>
      <c r="DI6" s="679"/>
      <c r="DJ6" s="679"/>
      <c r="DK6" s="679"/>
      <c r="DL6" s="679"/>
      <c r="DM6" s="679"/>
      <c r="DN6" s="679"/>
      <c r="DO6" s="679"/>
      <c r="DP6" s="680"/>
      <c r="DQ6" s="684">
        <v>107500</v>
      </c>
      <c r="DR6" s="679"/>
      <c r="DS6" s="679"/>
      <c r="DT6" s="679"/>
      <c r="DU6" s="679"/>
      <c r="DV6" s="679"/>
      <c r="DW6" s="679"/>
      <c r="DX6" s="679"/>
      <c r="DY6" s="679"/>
      <c r="DZ6" s="679"/>
      <c r="EA6" s="679"/>
      <c r="EB6" s="679"/>
      <c r="EC6" s="722"/>
    </row>
    <row r="7" spans="2:143" ht="11.25" customHeight="1" x14ac:dyDescent="0.15">
      <c r="B7" s="675" t="s">
        <v>242</v>
      </c>
      <c r="C7" s="676"/>
      <c r="D7" s="676"/>
      <c r="E7" s="676"/>
      <c r="F7" s="676"/>
      <c r="G7" s="676"/>
      <c r="H7" s="676"/>
      <c r="I7" s="676"/>
      <c r="J7" s="676"/>
      <c r="K7" s="676"/>
      <c r="L7" s="676"/>
      <c r="M7" s="676"/>
      <c r="N7" s="676"/>
      <c r="O7" s="676"/>
      <c r="P7" s="676"/>
      <c r="Q7" s="677"/>
      <c r="R7" s="678">
        <v>1941</v>
      </c>
      <c r="S7" s="679"/>
      <c r="T7" s="679"/>
      <c r="U7" s="679"/>
      <c r="V7" s="679"/>
      <c r="W7" s="679"/>
      <c r="X7" s="679"/>
      <c r="Y7" s="680"/>
      <c r="Z7" s="715">
        <v>0</v>
      </c>
      <c r="AA7" s="715"/>
      <c r="AB7" s="715"/>
      <c r="AC7" s="715"/>
      <c r="AD7" s="716">
        <v>1941</v>
      </c>
      <c r="AE7" s="716"/>
      <c r="AF7" s="716"/>
      <c r="AG7" s="716"/>
      <c r="AH7" s="716"/>
      <c r="AI7" s="716"/>
      <c r="AJ7" s="716"/>
      <c r="AK7" s="716"/>
      <c r="AL7" s="681">
        <v>0</v>
      </c>
      <c r="AM7" s="682"/>
      <c r="AN7" s="682"/>
      <c r="AO7" s="717"/>
      <c r="AP7" s="675" t="s">
        <v>243</v>
      </c>
      <c r="AQ7" s="676"/>
      <c r="AR7" s="676"/>
      <c r="AS7" s="676"/>
      <c r="AT7" s="676"/>
      <c r="AU7" s="676"/>
      <c r="AV7" s="676"/>
      <c r="AW7" s="676"/>
      <c r="AX7" s="676"/>
      <c r="AY7" s="676"/>
      <c r="AZ7" s="676"/>
      <c r="BA7" s="676"/>
      <c r="BB7" s="676"/>
      <c r="BC7" s="676"/>
      <c r="BD7" s="676"/>
      <c r="BE7" s="676"/>
      <c r="BF7" s="677"/>
      <c r="BG7" s="678">
        <v>1104641</v>
      </c>
      <c r="BH7" s="679"/>
      <c r="BI7" s="679"/>
      <c r="BJ7" s="679"/>
      <c r="BK7" s="679"/>
      <c r="BL7" s="679"/>
      <c r="BM7" s="679"/>
      <c r="BN7" s="680"/>
      <c r="BO7" s="715">
        <v>48.1</v>
      </c>
      <c r="BP7" s="715"/>
      <c r="BQ7" s="715"/>
      <c r="BR7" s="715"/>
      <c r="BS7" s="716" t="s">
        <v>234</v>
      </c>
      <c r="BT7" s="716"/>
      <c r="BU7" s="716"/>
      <c r="BV7" s="716"/>
      <c r="BW7" s="716"/>
      <c r="BX7" s="716"/>
      <c r="BY7" s="716"/>
      <c r="BZ7" s="716"/>
      <c r="CA7" s="716"/>
      <c r="CB7" s="775"/>
      <c r="CD7" s="711" t="s">
        <v>244</v>
      </c>
      <c r="CE7" s="712"/>
      <c r="CF7" s="712"/>
      <c r="CG7" s="712"/>
      <c r="CH7" s="712"/>
      <c r="CI7" s="712"/>
      <c r="CJ7" s="712"/>
      <c r="CK7" s="712"/>
      <c r="CL7" s="712"/>
      <c r="CM7" s="712"/>
      <c r="CN7" s="712"/>
      <c r="CO7" s="712"/>
      <c r="CP7" s="712"/>
      <c r="CQ7" s="713"/>
      <c r="CR7" s="678">
        <v>1511807</v>
      </c>
      <c r="CS7" s="679"/>
      <c r="CT7" s="679"/>
      <c r="CU7" s="679"/>
      <c r="CV7" s="679"/>
      <c r="CW7" s="679"/>
      <c r="CX7" s="679"/>
      <c r="CY7" s="680"/>
      <c r="CZ7" s="715">
        <v>21.1</v>
      </c>
      <c r="DA7" s="715"/>
      <c r="DB7" s="715"/>
      <c r="DC7" s="715"/>
      <c r="DD7" s="684">
        <v>4020</v>
      </c>
      <c r="DE7" s="679"/>
      <c r="DF7" s="679"/>
      <c r="DG7" s="679"/>
      <c r="DH7" s="679"/>
      <c r="DI7" s="679"/>
      <c r="DJ7" s="679"/>
      <c r="DK7" s="679"/>
      <c r="DL7" s="679"/>
      <c r="DM7" s="679"/>
      <c r="DN7" s="679"/>
      <c r="DO7" s="679"/>
      <c r="DP7" s="680"/>
      <c r="DQ7" s="684">
        <v>1284702</v>
      </c>
      <c r="DR7" s="679"/>
      <c r="DS7" s="679"/>
      <c r="DT7" s="679"/>
      <c r="DU7" s="679"/>
      <c r="DV7" s="679"/>
      <c r="DW7" s="679"/>
      <c r="DX7" s="679"/>
      <c r="DY7" s="679"/>
      <c r="DZ7" s="679"/>
      <c r="EA7" s="679"/>
      <c r="EB7" s="679"/>
      <c r="EC7" s="722"/>
    </row>
    <row r="8" spans="2:143" ht="11.25" customHeight="1" x14ac:dyDescent="0.15">
      <c r="B8" s="675" t="s">
        <v>245</v>
      </c>
      <c r="C8" s="676"/>
      <c r="D8" s="676"/>
      <c r="E8" s="676"/>
      <c r="F8" s="676"/>
      <c r="G8" s="676"/>
      <c r="H8" s="676"/>
      <c r="I8" s="676"/>
      <c r="J8" s="676"/>
      <c r="K8" s="676"/>
      <c r="L8" s="676"/>
      <c r="M8" s="676"/>
      <c r="N8" s="676"/>
      <c r="O8" s="676"/>
      <c r="P8" s="676"/>
      <c r="Q8" s="677"/>
      <c r="R8" s="678">
        <v>13449</v>
      </c>
      <c r="S8" s="679"/>
      <c r="T8" s="679"/>
      <c r="U8" s="679"/>
      <c r="V8" s="679"/>
      <c r="W8" s="679"/>
      <c r="X8" s="679"/>
      <c r="Y8" s="680"/>
      <c r="Z8" s="715">
        <v>0.2</v>
      </c>
      <c r="AA8" s="715"/>
      <c r="AB8" s="715"/>
      <c r="AC8" s="715"/>
      <c r="AD8" s="716">
        <v>13449</v>
      </c>
      <c r="AE8" s="716"/>
      <c r="AF8" s="716"/>
      <c r="AG8" s="716"/>
      <c r="AH8" s="716"/>
      <c r="AI8" s="716"/>
      <c r="AJ8" s="716"/>
      <c r="AK8" s="716"/>
      <c r="AL8" s="681">
        <v>0.3</v>
      </c>
      <c r="AM8" s="682"/>
      <c r="AN8" s="682"/>
      <c r="AO8" s="717"/>
      <c r="AP8" s="675" t="s">
        <v>246</v>
      </c>
      <c r="AQ8" s="676"/>
      <c r="AR8" s="676"/>
      <c r="AS8" s="676"/>
      <c r="AT8" s="676"/>
      <c r="AU8" s="676"/>
      <c r="AV8" s="676"/>
      <c r="AW8" s="676"/>
      <c r="AX8" s="676"/>
      <c r="AY8" s="676"/>
      <c r="AZ8" s="676"/>
      <c r="BA8" s="676"/>
      <c r="BB8" s="676"/>
      <c r="BC8" s="676"/>
      <c r="BD8" s="676"/>
      <c r="BE8" s="676"/>
      <c r="BF8" s="677"/>
      <c r="BG8" s="678">
        <v>39155</v>
      </c>
      <c r="BH8" s="679"/>
      <c r="BI8" s="679"/>
      <c r="BJ8" s="679"/>
      <c r="BK8" s="679"/>
      <c r="BL8" s="679"/>
      <c r="BM8" s="679"/>
      <c r="BN8" s="680"/>
      <c r="BO8" s="715">
        <v>1.7</v>
      </c>
      <c r="BP8" s="715"/>
      <c r="BQ8" s="715"/>
      <c r="BR8" s="715"/>
      <c r="BS8" s="684" t="s">
        <v>234</v>
      </c>
      <c r="BT8" s="679"/>
      <c r="BU8" s="679"/>
      <c r="BV8" s="679"/>
      <c r="BW8" s="679"/>
      <c r="BX8" s="679"/>
      <c r="BY8" s="679"/>
      <c r="BZ8" s="679"/>
      <c r="CA8" s="679"/>
      <c r="CB8" s="722"/>
      <c r="CD8" s="711" t="s">
        <v>247</v>
      </c>
      <c r="CE8" s="712"/>
      <c r="CF8" s="712"/>
      <c r="CG8" s="712"/>
      <c r="CH8" s="712"/>
      <c r="CI8" s="712"/>
      <c r="CJ8" s="712"/>
      <c r="CK8" s="712"/>
      <c r="CL8" s="712"/>
      <c r="CM8" s="712"/>
      <c r="CN8" s="712"/>
      <c r="CO8" s="712"/>
      <c r="CP8" s="712"/>
      <c r="CQ8" s="713"/>
      <c r="CR8" s="678">
        <v>2139148</v>
      </c>
      <c r="CS8" s="679"/>
      <c r="CT8" s="679"/>
      <c r="CU8" s="679"/>
      <c r="CV8" s="679"/>
      <c r="CW8" s="679"/>
      <c r="CX8" s="679"/>
      <c r="CY8" s="680"/>
      <c r="CZ8" s="715">
        <v>29.8</v>
      </c>
      <c r="DA8" s="715"/>
      <c r="DB8" s="715"/>
      <c r="DC8" s="715"/>
      <c r="DD8" s="684">
        <v>5509</v>
      </c>
      <c r="DE8" s="679"/>
      <c r="DF8" s="679"/>
      <c r="DG8" s="679"/>
      <c r="DH8" s="679"/>
      <c r="DI8" s="679"/>
      <c r="DJ8" s="679"/>
      <c r="DK8" s="679"/>
      <c r="DL8" s="679"/>
      <c r="DM8" s="679"/>
      <c r="DN8" s="679"/>
      <c r="DO8" s="679"/>
      <c r="DP8" s="680"/>
      <c r="DQ8" s="684">
        <v>1154341</v>
      </c>
      <c r="DR8" s="679"/>
      <c r="DS8" s="679"/>
      <c r="DT8" s="679"/>
      <c r="DU8" s="679"/>
      <c r="DV8" s="679"/>
      <c r="DW8" s="679"/>
      <c r="DX8" s="679"/>
      <c r="DY8" s="679"/>
      <c r="DZ8" s="679"/>
      <c r="EA8" s="679"/>
      <c r="EB8" s="679"/>
      <c r="EC8" s="722"/>
    </row>
    <row r="9" spans="2:143" ht="11.25" customHeight="1" x14ac:dyDescent="0.15">
      <c r="B9" s="675" t="s">
        <v>248</v>
      </c>
      <c r="C9" s="676"/>
      <c r="D9" s="676"/>
      <c r="E9" s="676"/>
      <c r="F9" s="676"/>
      <c r="G9" s="676"/>
      <c r="H9" s="676"/>
      <c r="I9" s="676"/>
      <c r="J9" s="676"/>
      <c r="K9" s="676"/>
      <c r="L9" s="676"/>
      <c r="M9" s="676"/>
      <c r="N9" s="676"/>
      <c r="O9" s="676"/>
      <c r="P9" s="676"/>
      <c r="Q9" s="677"/>
      <c r="R9" s="678">
        <v>8791</v>
      </c>
      <c r="S9" s="679"/>
      <c r="T9" s="679"/>
      <c r="U9" s="679"/>
      <c r="V9" s="679"/>
      <c r="W9" s="679"/>
      <c r="X9" s="679"/>
      <c r="Y9" s="680"/>
      <c r="Z9" s="715">
        <v>0.1</v>
      </c>
      <c r="AA9" s="715"/>
      <c r="AB9" s="715"/>
      <c r="AC9" s="715"/>
      <c r="AD9" s="716">
        <v>8791</v>
      </c>
      <c r="AE9" s="716"/>
      <c r="AF9" s="716"/>
      <c r="AG9" s="716"/>
      <c r="AH9" s="716"/>
      <c r="AI9" s="716"/>
      <c r="AJ9" s="716"/>
      <c r="AK9" s="716"/>
      <c r="AL9" s="681">
        <v>0.2</v>
      </c>
      <c r="AM9" s="682"/>
      <c r="AN9" s="682"/>
      <c r="AO9" s="717"/>
      <c r="AP9" s="675" t="s">
        <v>249</v>
      </c>
      <c r="AQ9" s="676"/>
      <c r="AR9" s="676"/>
      <c r="AS9" s="676"/>
      <c r="AT9" s="676"/>
      <c r="AU9" s="676"/>
      <c r="AV9" s="676"/>
      <c r="AW9" s="676"/>
      <c r="AX9" s="676"/>
      <c r="AY9" s="676"/>
      <c r="AZ9" s="676"/>
      <c r="BA9" s="676"/>
      <c r="BB9" s="676"/>
      <c r="BC9" s="676"/>
      <c r="BD9" s="676"/>
      <c r="BE9" s="676"/>
      <c r="BF9" s="677"/>
      <c r="BG9" s="678">
        <v>980504</v>
      </c>
      <c r="BH9" s="679"/>
      <c r="BI9" s="679"/>
      <c r="BJ9" s="679"/>
      <c r="BK9" s="679"/>
      <c r="BL9" s="679"/>
      <c r="BM9" s="679"/>
      <c r="BN9" s="680"/>
      <c r="BO9" s="715">
        <v>42.7</v>
      </c>
      <c r="BP9" s="715"/>
      <c r="BQ9" s="715"/>
      <c r="BR9" s="715"/>
      <c r="BS9" s="684" t="s">
        <v>234</v>
      </c>
      <c r="BT9" s="679"/>
      <c r="BU9" s="679"/>
      <c r="BV9" s="679"/>
      <c r="BW9" s="679"/>
      <c r="BX9" s="679"/>
      <c r="BY9" s="679"/>
      <c r="BZ9" s="679"/>
      <c r="CA9" s="679"/>
      <c r="CB9" s="722"/>
      <c r="CD9" s="711" t="s">
        <v>250</v>
      </c>
      <c r="CE9" s="712"/>
      <c r="CF9" s="712"/>
      <c r="CG9" s="712"/>
      <c r="CH9" s="712"/>
      <c r="CI9" s="712"/>
      <c r="CJ9" s="712"/>
      <c r="CK9" s="712"/>
      <c r="CL9" s="712"/>
      <c r="CM9" s="712"/>
      <c r="CN9" s="712"/>
      <c r="CO9" s="712"/>
      <c r="CP9" s="712"/>
      <c r="CQ9" s="713"/>
      <c r="CR9" s="678">
        <v>473442</v>
      </c>
      <c r="CS9" s="679"/>
      <c r="CT9" s="679"/>
      <c r="CU9" s="679"/>
      <c r="CV9" s="679"/>
      <c r="CW9" s="679"/>
      <c r="CX9" s="679"/>
      <c r="CY9" s="680"/>
      <c r="CZ9" s="715">
        <v>6.6</v>
      </c>
      <c r="DA9" s="715"/>
      <c r="DB9" s="715"/>
      <c r="DC9" s="715"/>
      <c r="DD9" s="684">
        <v>5687</v>
      </c>
      <c r="DE9" s="679"/>
      <c r="DF9" s="679"/>
      <c r="DG9" s="679"/>
      <c r="DH9" s="679"/>
      <c r="DI9" s="679"/>
      <c r="DJ9" s="679"/>
      <c r="DK9" s="679"/>
      <c r="DL9" s="679"/>
      <c r="DM9" s="679"/>
      <c r="DN9" s="679"/>
      <c r="DO9" s="679"/>
      <c r="DP9" s="680"/>
      <c r="DQ9" s="684">
        <v>426022</v>
      </c>
      <c r="DR9" s="679"/>
      <c r="DS9" s="679"/>
      <c r="DT9" s="679"/>
      <c r="DU9" s="679"/>
      <c r="DV9" s="679"/>
      <c r="DW9" s="679"/>
      <c r="DX9" s="679"/>
      <c r="DY9" s="679"/>
      <c r="DZ9" s="679"/>
      <c r="EA9" s="679"/>
      <c r="EB9" s="679"/>
      <c r="EC9" s="722"/>
    </row>
    <row r="10" spans="2:143" ht="11.25" customHeight="1" x14ac:dyDescent="0.15">
      <c r="B10" s="675" t="s">
        <v>251</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234</v>
      </c>
      <c r="AA10" s="715"/>
      <c r="AB10" s="715"/>
      <c r="AC10" s="715"/>
      <c r="AD10" s="716" t="s">
        <v>241</v>
      </c>
      <c r="AE10" s="716"/>
      <c r="AF10" s="716"/>
      <c r="AG10" s="716"/>
      <c r="AH10" s="716"/>
      <c r="AI10" s="716"/>
      <c r="AJ10" s="716"/>
      <c r="AK10" s="716"/>
      <c r="AL10" s="681" t="s">
        <v>234</v>
      </c>
      <c r="AM10" s="682"/>
      <c r="AN10" s="682"/>
      <c r="AO10" s="717"/>
      <c r="AP10" s="675" t="s">
        <v>252</v>
      </c>
      <c r="AQ10" s="676"/>
      <c r="AR10" s="676"/>
      <c r="AS10" s="676"/>
      <c r="AT10" s="676"/>
      <c r="AU10" s="676"/>
      <c r="AV10" s="676"/>
      <c r="AW10" s="676"/>
      <c r="AX10" s="676"/>
      <c r="AY10" s="676"/>
      <c r="AZ10" s="676"/>
      <c r="BA10" s="676"/>
      <c r="BB10" s="676"/>
      <c r="BC10" s="676"/>
      <c r="BD10" s="676"/>
      <c r="BE10" s="676"/>
      <c r="BF10" s="677"/>
      <c r="BG10" s="678">
        <v>35489</v>
      </c>
      <c r="BH10" s="679"/>
      <c r="BI10" s="679"/>
      <c r="BJ10" s="679"/>
      <c r="BK10" s="679"/>
      <c r="BL10" s="679"/>
      <c r="BM10" s="679"/>
      <c r="BN10" s="680"/>
      <c r="BO10" s="715">
        <v>1.5</v>
      </c>
      <c r="BP10" s="715"/>
      <c r="BQ10" s="715"/>
      <c r="BR10" s="715"/>
      <c r="BS10" s="684" t="s">
        <v>241</v>
      </c>
      <c r="BT10" s="679"/>
      <c r="BU10" s="679"/>
      <c r="BV10" s="679"/>
      <c r="BW10" s="679"/>
      <c r="BX10" s="679"/>
      <c r="BY10" s="679"/>
      <c r="BZ10" s="679"/>
      <c r="CA10" s="679"/>
      <c r="CB10" s="722"/>
      <c r="CD10" s="711" t="s">
        <v>253</v>
      </c>
      <c r="CE10" s="712"/>
      <c r="CF10" s="712"/>
      <c r="CG10" s="712"/>
      <c r="CH10" s="712"/>
      <c r="CI10" s="712"/>
      <c r="CJ10" s="712"/>
      <c r="CK10" s="712"/>
      <c r="CL10" s="712"/>
      <c r="CM10" s="712"/>
      <c r="CN10" s="712"/>
      <c r="CO10" s="712"/>
      <c r="CP10" s="712"/>
      <c r="CQ10" s="713"/>
      <c r="CR10" s="678" t="s">
        <v>241</v>
      </c>
      <c r="CS10" s="679"/>
      <c r="CT10" s="679"/>
      <c r="CU10" s="679"/>
      <c r="CV10" s="679"/>
      <c r="CW10" s="679"/>
      <c r="CX10" s="679"/>
      <c r="CY10" s="680"/>
      <c r="CZ10" s="715" t="s">
        <v>241</v>
      </c>
      <c r="DA10" s="715"/>
      <c r="DB10" s="715"/>
      <c r="DC10" s="715"/>
      <c r="DD10" s="684" t="s">
        <v>234</v>
      </c>
      <c r="DE10" s="679"/>
      <c r="DF10" s="679"/>
      <c r="DG10" s="679"/>
      <c r="DH10" s="679"/>
      <c r="DI10" s="679"/>
      <c r="DJ10" s="679"/>
      <c r="DK10" s="679"/>
      <c r="DL10" s="679"/>
      <c r="DM10" s="679"/>
      <c r="DN10" s="679"/>
      <c r="DO10" s="679"/>
      <c r="DP10" s="680"/>
      <c r="DQ10" s="684" t="s">
        <v>179</v>
      </c>
      <c r="DR10" s="679"/>
      <c r="DS10" s="679"/>
      <c r="DT10" s="679"/>
      <c r="DU10" s="679"/>
      <c r="DV10" s="679"/>
      <c r="DW10" s="679"/>
      <c r="DX10" s="679"/>
      <c r="DY10" s="679"/>
      <c r="DZ10" s="679"/>
      <c r="EA10" s="679"/>
      <c r="EB10" s="679"/>
      <c r="EC10" s="722"/>
    </row>
    <row r="11" spans="2:143" ht="11.25" customHeight="1" x14ac:dyDescent="0.15">
      <c r="B11" s="675" t="s">
        <v>254</v>
      </c>
      <c r="C11" s="676"/>
      <c r="D11" s="676"/>
      <c r="E11" s="676"/>
      <c r="F11" s="676"/>
      <c r="G11" s="676"/>
      <c r="H11" s="676"/>
      <c r="I11" s="676"/>
      <c r="J11" s="676"/>
      <c r="K11" s="676"/>
      <c r="L11" s="676"/>
      <c r="M11" s="676"/>
      <c r="N11" s="676"/>
      <c r="O11" s="676"/>
      <c r="P11" s="676"/>
      <c r="Q11" s="677"/>
      <c r="R11" s="678">
        <v>346707</v>
      </c>
      <c r="S11" s="679"/>
      <c r="T11" s="679"/>
      <c r="U11" s="679"/>
      <c r="V11" s="679"/>
      <c r="W11" s="679"/>
      <c r="X11" s="679"/>
      <c r="Y11" s="680"/>
      <c r="Z11" s="681">
        <v>4.7</v>
      </c>
      <c r="AA11" s="682"/>
      <c r="AB11" s="682"/>
      <c r="AC11" s="683"/>
      <c r="AD11" s="684">
        <v>346707</v>
      </c>
      <c r="AE11" s="679"/>
      <c r="AF11" s="679"/>
      <c r="AG11" s="679"/>
      <c r="AH11" s="679"/>
      <c r="AI11" s="679"/>
      <c r="AJ11" s="679"/>
      <c r="AK11" s="680"/>
      <c r="AL11" s="681">
        <v>8</v>
      </c>
      <c r="AM11" s="682"/>
      <c r="AN11" s="682"/>
      <c r="AO11" s="717"/>
      <c r="AP11" s="675" t="s">
        <v>255</v>
      </c>
      <c r="AQ11" s="676"/>
      <c r="AR11" s="676"/>
      <c r="AS11" s="676"/>
      <c r="AT11" s="676"/>
      <c r="AU11" s="676"/>
      <c r="AV11" s="676"/>
      <c r="AW11" s="676"/>
      <c r="AX11" s="676"/>
      <c r="AY11" s="676"/>
      <c r="AZ11" s="676"/>
      <c r="BA11" s="676"/>
      <c r="BB11" s="676"/>
      <c r="BC11" s="676"/>
      <c r="BD11" s="676"/>
      <c r="BE11" s="676"/>
      <c r="BF11" s="677"/>
      <c r="BG11" s="678">
        <v>49493</v>
      </c>
      <c r="BH11" s="679"/>
      <c r="BI11" s="679"/>
      <c r="BJ11" s="679"/>
      <c r="BK11" s="679"/>
      <c r="BL11" s="679"/>
      <c r="BM11" s="679"/>
      <c r="BN11" s="680"/>
      <c r="BO11" s="715">
        <v>2.2000000000000002</v>
      </c>
      <c r="BP11" s="715"/>
      <c r="BQ11" s="715"/>
      <c r="BR11" s="715"/>
      <c r="BS11" s="684" t="s">
        <v>234</v>
      </c>
      <c r="BT11" s="679"/>
      <c r="BU11" s="679"/>
      <c r="BV11" s="679"/>
      <c r="BW11" s="679"/>
      <c r="BX11" s="679"/>
      <c r="BY11" s="679"/>
      <c r="BZ11" s="679"/>
      <c r="CA11" s="679"/>
      <c r="CB11" s="722"/>
      <c r="CD11" s="711" t="s">
        <v>256</v>
      </c>
      <c r="CE11" s="712"/>
      <c r="CF11" s="712"/>
      <c r="CG11" s="712"/>
      <c r="CH11" s="712"/>
      <c r="CI11" s="712"/>
      <c r="CJ11" s="712"/>
      <c r="CK11" s="712"/>
      <c r="CL11" s="712"/>
      <c r="CM11" s="712"/>
      <c r="CN11" s="712"/>
      <c r="CO11" s="712"/>
      <c r="CP11" s="712"/>
      <c r="CQ11" s="713"/>
      <c r="CR11" s="678">
        <v>160798</v>
      </c>
      <c r="CS11" s="679"/>
      <c r="CT11" s="679"/>
      <c r="CU11" s="679"/>
      <c r="CV11" s="679"/>
      <c r="CW11" s="679"/>
      <c r="CX11" s="679"/>
      <c r="CY11" s="680"/>
      <c r="CZ11" s="715">
        <v>2.2000000000000002</v>
      </c>
      <c r="DA11" s="715"/>
      <c r="DB11" s="715"/>
      <c r="DC11" s="715"/>
      <c r="DD11" s="684">
        <v>11232</v>
      </c>
      <c r="DE11" s="679"/>
      <c r="DF11" s="679"/>
      <c r="DG11" s="679"/>
      <c r="DH11" s="679"/>
      <c r="DI11" s="679"/>
      <c r="DJ11" s="679"/>
      <c r="DK11" s="679"/>
      <c r="DL11" s="679"/>
      <c r="DM11" s="679"/>
      <c r="DN11" s="679"/>
      <c r="DO11" s="679"/>
      <c r="DP11" s="680"/>
      <c r="DQ11" s="684">
        <v>110654</v>
      </c>
      <c r="DR11" s="679"/>
      <c r="DS11" s="679"/>
      <c r="DT11" s="679"/>
      <c r="DU11" s="679"/>
      <c r="DV11" s="679"/>
      <c r="DW11" s="679"/>
      <c r="DX11" s="679"/>
      <c r="DY11" s="679"/>
      <c r="DZ11" s="679"/>
      <c r="EA11" s="679"/>
      <c r="EB11" s="679"/>
      <c r="EC11" s="722"/>
    </row>
    <row r="12" spans="2:143" ht="11.25" customHeight="1" x14ac:dyDescent="0.15">
      <c r="B12" s="675" t="s">
        <v>257</v>
      </c>
      <c r="C12" s="676"/>
      <c r="D12" s="676"/>
      <c r="E12" s="676"/>
      <c r="F12" s="676"/>
      <c r="G12" s="676"/>
      <c r="H12" s="676"/>
      <c r="I12" s="676"/>
      <c r="J12" s="676"/>
      <c r="K12" s="676"/>
      <c r="L12" s="676"/>
      <c r="M12" s="676"/>
      <c r="N12" s="676"/>
      <c r="O12" s="676"/>
      <c r="P12" s="676"/>
      <c r="Q12" s="677"/>
      <c r="R12" s="678">
        <v>11761</v>
      </c>
      <c r="S12" s="679"/>
      <c r="T12" s="679"/>
      <c r="U12" s="679"/>
      <c r="V12" s="679"/>
      <c r="W12" s="679"/>
      <c r="X12" s="679"/>
      <c r="Y12" s="680"/>
      <c r="Z12" s="715">
        <v>0.2</v>
      </c>
      <c r="AA12" s="715"/>
      <c r="AB12" s="715"/>
      <c r="AC12" s="715"/>
      <c r="AD12" s="716">
        <v>11761</v>
      </c>
      <c r="AE12" s="716"/>
      <c r="AF12" s="716"/>
      <c r="AG12" s="716"/>
      <c r="AH12" s="716"/>
      <c r="AI12" s="716"/>
      <c r="AJ12" s="716"/>
      <c r="AK12" s="716"/>
      <c r="AL12" s="681">
        <v>0.3</v>
      </c>
      <c r="AM12" s="682"/>
      <c r="AN12" s="682"/>
      <c r="AO12" s="717"/>
      <c r="AP12" s="675" t="s">
        <v>258</v>
      </c>
      <c r="AQ12" s="676"/>
      <c r="AR12" s="676"/>
      <c r="AS12" s="676"/>
      <c r="AT12" s="676"/>
      <c r="AU12" s="676"/>
      <c r="AV12" s="676"/>
      <c r="AW12" s="676"/>
      <c r="AX12" s="676"/>
      <c r="AY12" s="676"/>
      <c r="AZ12" s="676"/>
      <c r="BA12" s="676"/>
      <c r="BB12" s="676"/>
      <c r="BC12" s="676"/>
      <c r="BD12" s="676"/>
      <c r="BE12" s="676"/>
      <c r="BF12" s="677"/>
      <c r="BG12" s="678">
        <v>912977</v>
      </c>
      <c r="BH12" s="679"/>
      <c r="BI12" s="679"/>
      <c r="BJ12" s="679"/>
      <c r="BK12" s="679"/>
      <c r="BL12" s="679"/>
      <c r="BM12" s="679"/>
      <c r="BN12" s="680"/>
      <c r="BO12" s="715">
        <v>39.799999999999997</v>
      </c>
      <c r="BP12" s="715"/>
      <c r="BQ12" s="715"/>
      <c r="BR12" s="715"/>
      <c r="BS12" s="684" t="s">
        <v>241</v>
      </c>
      <c r="BT12" s="679"/>
      <c r="BU12" s="679"/>
      <c r="BV12" s="679"/>
      <c r="BW12" s="679"/>
      <c r="BX12" s="679"/>
      <c r="BY12" s="679"/>
      <c r="BZ12" s="679"/>
      <c r="CA12" s="679"/>
      <c r="CB12" s="722"/>
      <c r="CD12" s="711" t="s">
        <v>259</v>
      </c>
      <c r="CE12" s="712"/>
      <c r="CF12" s="712"/>
      <c r="CG12" s="712"/>
      <c r="CH12" s="712"/>
      <c r="CI12" s="712"/>
      <c r="CJ12" s="712"/>
      <c r="CK12" s="712"/>
      <c r="CL12" s="712"/>
      <c r="CM12" s="712"/>
      <c r="CN12" s="712"/>
      <c r="CO12" s="712"/>
      <c r="CP12" s="712"/>
      <c r="CQ12" s="713"/>
      <c r="CR12" s="678">
        <v>294417</v>
      </c>
      <c r="CS12" s="679"/>
      <c r="CT12" s="679"/>
      <c r="CU12" s="679"/>
      <c r="CV12" s="679"/>
      <c r="CW12" s="679"/>
      <c r="CX12" s="679"/>
      <c r="CY12" s="680"/>
      <c r="CZ12" s="715">
        <v>4.0999999999999996</v>
      </c>
      <c r="DA12" s="715"/>
      <c r="DB12" s="715"/>
      <c r="DC12" s="715"/>
      <c r="DD12" s="684">
        <v>218639</v>
      </c>
      <c r="DE12" s="679"/>
      <c r="DF12" s="679"/>
      <c r="DG12" s="679"/>
      <c r="DH12" s="679"/>
      <c r="DI12" s="679"/>
      <c r="DJ12" s="679"/>
      <c r="DK12" s="679"/>
      <c r="DL12" s="679"/>
      <c r="DM12" s="679"/>
      <c r="DN12" s="679"/>
      <c r="DO12" s="679"/>
      <c r="DP12" s="680"/>
      <c r="DQ12" s="684">
        <v>49501</v>
      </c>
      <c r="DR12" s="679"/>
      <c r="DS12" s="679"/>
      <c r="DT12" s="679"/>
      <c r="DU12" s="679"/>
      <c r="DV12" s="679"/>
      <c r="DW12" s="679"/>
      <c r="DX12" s="679"/>
      <c r="DY12" s="679"/>
      <c r="DZ12" s="679"/>
      <c r="EA12" s="679"/>
      <c r="EB12" s="679"/>
      <c r="EC12" s="722"/>
    </row>
    <row r="13" spans="2:143" ht="11.25" customHeight="1" x14ac:dyDescent="0.15">
      <c r="B13" s="675" t="s">
        <v>260</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234</v>
      </c>
      <c r="AA13" s="715"/>
      <c r="AB13" s="715"/>
      <c r="AC13" s="715"/>
      <c r="AD13" s="716" t="s">
        <v>179</v>
      </c>
      <c r="AE13" s="716"/>
      <c r="AF13" s="716"/>
      <c r="AG13" s="716"/>
      <c r="AH13" s="716"/>
      <c r="AI13" s="716"/>
      <c r="AJ13" s="716"/>
      <c r="AK13" s="716"/>
      <c r="AL13" s="681" t="s">
        <v>241</v>
      </c>
      <c r="AM13" s="682"/>
      <c r="AN13" s="682"/>
      <c r="AO13" s="717"/>
      <c r="AP13" s="675" t="s">
        <v>261</v>
      </c>
      <c r="AQ13" s="676"/>
      <c r="AR13" s="676"/>
      <c r="AS13" s="676"/>
      <c r="AT13" s="676"/>
      <c r="AU13" s="676"/>
      <c r="AV13" s="676"/>
      <c r="AW13" s="676"/>
      <c r="AX13" s="676"/>
      <c r="AY13" s="676"/>
      <c r="AZ13" s="676"/>
      <c r="BA13" s="676"/>
      <c r="BB13" s="676"/>
      <c r="BC13" s="676"/>
      <c r="BD13" s="676"/>
      <c r="BE13" s="676"/>
      <c r="BF13" s="677"/>
      <c r="BG13" s="678">
        <v>912945</v>
      </c>
      <c r="BH13" s="679"/>
      <c r="BI13" s="679"/>
      <c r="BJ13" s="679"/>
      <c r="BK13" s="679"/>
      <c r="BL13" s="679"/>
      <c r="BM13" s="679"/>
      <c r="BN13" s="680"/>
      <c r="BO13" s="715">
        <v>39.799999999999997</v>
      </c>
      <c r="BP13" s="715"/>
      <c r="BQ13" s="715"/>
      <c r="BR13" s="715"/>
      <c r="BS13" s="684" t="s">
        <v>241</v>
      </c>
      <c r="BT13" s="679"/>
      <c r="BU13" s="679"/>
      <c r="BV13" s="679"/>
      <c r="BW13" s="679"/>
      <c r="BX13" s="679"/>
      <c r="BY13" s="679"/>
      <c r="BZ13" s="679"/>
      <c r="CA13" s="679"/>
      <c r="CB13" s="722"/>
      <c r="CD13" s="711" t="s">
        <v>262</v>
      </c>
      <c r="CE13" s="712"/>
      <c r="CF13" s="712"/>
      <c r="CG13" s="712"/>
      <c r="CH13" s="712"/>
      <c r="CI13" s="712"/>
      <c r="CJ13" s="712"/>
      <c r="CK13" s="712"/>
      <c r="CL13" s="712"/>
      <c r="CM13" s="712"/>
      <c r="CN13" s="712"/>
      <c r="CO13" s="712"/>
      <c r="CP13" s="712"/>
      <c r="CQ13" s="713"/>
      <c r="CR13" s="678">
        <v>535639</v>
      </c>
      <c r="CS13" s="679"/>
      <c r="CT13" s="679"/>
      <c r="CU13" s="679"/>
      <c r="CV13" s="679"/>
      <c r="CW13" s="679"/>
      <c r="CX13" s="679"/>
      <c r="CY13" s="680"/>
      <c r="CZ13" s="715">
        <v>7.5</v>
      </c>
      <c r="DA13" s="715"/>
      <c r="DB13" s="715"/>
      <c r="DC13" s="715"/>
      <c r="DD13" s="684">
        <v>229408</v>
      </c>
      <c r="DE13" s="679"/>
      <c r="DF13" s="679"/>
      <c r="DG13" s="679"/>
      <c r="DH13" s="679"/>
      <c r="DI13" s="679"/>
      <c r="DJ13" s="679"/>
      <c r="DK13" s="679"/>
      <c r="DL13" s="679"/>
      <c r="DM13" s="679"/>
      <c r="DN13" s="679"/>
      <c r="DO13" s="679"/>
      <c r="DP13" s="680"/>
      <c r="DQ13" s="684">
        <v>329796</v>
      </c>
      <c r="DR13" s="679"/>
      <c r="DS13" s="679"/>
      <c r="DT13" s="679"/>
      <c r="DU13" s="679"/>
      <c r="DV13" s="679"/>
      <c r="DW13" s="679"/>
      <c r="DX13" s="679"/>
      <c r="DY13" s="679"/>
      <c r="DZ13" s="679"/>
      <c r="EA13" s="679"/>
      <c r="EB13" s="679"/>
      <c r="EC13" s="722"/>
    </row>
    <row r="14" spans="2:143" ht="11.25" customHeight="1" x14ac:dyDescent="0.15">
      <c r="B14" s="675" t="s">
        <v>263</v>
      </c>
      <c r="C14" s="676"/>
      <c r="D14" s="676"/>
      <c r="E14" s="676"/>
      <c r="F14" s="676"/>
      <c r="G14" s="676"/>
      <c r="H14" s="676"/>
      <c r="I14" s="676"/>
      <c r="J14" s="676"/>
      <c r="K14" s="676"/>
      <c r="L14" s="676"/>
      <c r="M14" s="676"/>
      <c r="N14" s="676"/>
      <c r="O14" s="676"/>
      <c r="P14" s="676"/>
      <c r="Q14" s="677"/>
      <c r="R14" s="678">
        <v>20780</v>
      </c>
      <c r="S14" s="679"/>
      <c r="T14" s="679"/>
      <c r="U14" s="679"/>
      <c r="V14" s="679"/>
      <c r="W14" s="679"/>
      <c r="X14" s="679"/>
      <c r="Y14" s="680"/>
      <c r="Z14" s="715">
        <v>0.3</v>
      </c>
      <c r="AA14" s="715"/>
      <c r="AB14" s="715"/>
      <c r="AC14" s="715"/>
      <c r="AD14" s="716">
        <v>20780</v>
      </c>
      <c r="AE14" s="716"/>
      <c r="AF14" s="716"/>
      <c r="AG14" s="716"/>
      <c r="AH14" s="716"/>
      <c r="AI14" s="716"/>
      <c r="AJ14" s="716"/>
      <c r="AK14" s="716"/>
      <c r="AL14" s="681">
        <v>0.5</v>
      </c>
      <c r="AM14" s="682"/>
      <c r="AN14" s="682"/>
      <c r="AO14" s="717"/>
      <c r="AP14" s="675" t="s">
        <v>264</v>
      </c>
      <c r="AQ14" s="676"/>
      <c r="AR14" s="676"/>
      <c r="AS14" s="676"/>
      <c r="AT14" s="676"/>
      <c r="AU14" s="676"/>
      <c r="AV14" s="676"/>
      <c r="AW14" s="676"/>
      <c r="AX14" s="676"/>
      <c r="AY14" s="676"/>
      <c r="AZ14" s="676"/>
      <c r="BA14" s="676"/>
      <c r="BB14" s="676"/>
      <c r="BC14" s="676"/>
      <c r="BD14" s="676"/>
      <c r="BE14" s="676"/>
      <c r="BF14" s="677"/>
      <c r="BG14" s="678">
        <v>54597</v>
      </c>
      <c r="BH14" s="679"/>
      <c r="BI14" s="679"/>
      <c r="BJ14" s="679"/>
      <c r="BK14" s="679"/>
      <c r="BL14" s="679"/>
      <c r="BM14" s="679"/>
      <c r="BN14" s="680"/>
      <c r="BO14" s="715">
        <v>2.4</v>
      </c>
      <c r="BP14" s="715"/>
      <c r="BQ14" s="715"/>
      <c r="BR14" s="715"/>
      <c r="BS14" s="684" t="s">
        <v>234</v>
      </c>
      <c r="BT14" s="679"/>
      <c r="BU14" s="679"/>
      <c r="BV14" s="679"/>
      <c r="BW14" s="679"/>
      <c r="BX14" s="679"/>
      <c r="BY14" s="679"/>
      <c r="BZ14" s="679"/>
      <c r="CA14" s="679"/>
      <c r="CB14" s="722"/>
      <c r="CD14" s="711" t="s">
        <v>265</v>
      </c>
      <c r="CE14" s="712"/>
      <c r="CF14" s="712"/>
      <c r="CG14" s="712"/>
      <c r="CH14" s="712"/>
      <c r="CI14" s="712"/>
      <c r="CJ14" s="712"/>
      <c r="CK14" s="712"/>
      <c r="CL14" s="712"/>
      <c r="CM14" s="712"/>
      <c r="CN14" s="712"/>
      <c r="CO14" s="712"/>
      <c r="CP14" s="712"/>
      <c r="CQ14" s="713"/>
      <c r="CR14" s="678">
        <v>476695</v>
      </c>
      <c r="CS14" s="679"/>
      <c r="CT14" s="679"/>
      <c r="CU14" s="679"/>
      <c r="CV14" s="679"/>
      <c r="CW14" s="679"/>
      <c r="CX14" s="679"/>
      <c r="CY14" s="680"/>
      <c r="CZ14" s="715">
        <v>6.6</v>
      </c>
      <c r="DA14" s="715"/>
      <c r="DB14" s="715"/>
      <c r="DC14" s="715"/>
      <c r="DD14" s="684">
        <v>45988</v>
      </c>
      <c r="DE14" s="679"/>
      <c r="DF14" s="679"/>
      <c r="DG14" s="679"/>
      <c r="DH14" s="679"/>
      <c r="DI14" s="679"/>
      <c r="DJ14" s="679"/>
      <c r="DK14" s="679"/>
      <c r="DL14" s="679"/>
      <c r="DM14" s="679"/>
      <c r="DN14" s="679"/>
      <c r="DO14" s="679"/>
      <c r="DP14" s="680"/>
      <c r="DQ14" s="684">
        <v>428514</v>
      </c>
      <c r="DR14" s="679"/>
      <c r="DS14" s="679"/>
      <c r="DT14" s="679"/>
      <c r="DU14" s="679"/>
      <c r="DV14" s="679"/>
      <c r="DW14" s="679"/>
      <c r="DX14" s="679"/>
      <c r="DY14" s="679"/>
      <c r="DZ14" s="679"/>
      <c r="EA14" s="679"/>
      <c r="EB14" s="679"/>
      <c r="EC14" s="722"/>
    </row>
    <row r="15" spans="2:143" ht="11.25" customHeight="1" x14ac:dyDescent="0.15">
      <c r="B15" s="675" t="s">
        <v>266</v>
      </c>
      <c r="C15" s="676"/>
      <c r="D15" s="676"/>
      <c r="E15" s="676"/>
      <c r="F15" s="676"/>
      <c r="G15" s="676"/>
      <c r="H15" s="676"/>
      <c r="I15" s="676"/>
      <c r="J15" s="676"/>
      <c r="K15" s="676"/>
      <c r="L15" s="676"/>
      <c r="M15" s="676"/>
      <c r="N15" s="676"/>
      <c r="O15" s="676"/>
      <c r="P15" s="676"/>
      <c r="Q15" s="677"/>
      <c r="R15" s="678" t="s">
        <v>234</v>
      </c>
      <c r="S15" s="679"/>
      <c r="T15" s="679"/>
      <c r="U15" s="679"/>
      <c r="V15" s="679"/>
      <c r="W15" s="679"/>
      <c r="X15" s="679"/>
      <c r="Y15" s="680"/>
      <c r="Z15" s="715" t="s">
        <v>241</v>
      </c>
      <c r="AA15" s="715"/>
      <c r="AB15" s="715"/>
      <c r="AC15" s="715"/>
      <c r="AD15" s="716" t="s">
        <v>241</v>
      </c>
      <c r="AE15" s="716"/>
      <c r="AF15" s="716"/>
      <c r="AG15" s="716"/>
      <c r="AH15" s="716"/>
      <c r="AI15" s="716"/>
      <c r="AJ15" s="716"/>
      <c r="AK15" s="716"/>
      <c r="AL15" s="681" t="s">
        <v>241</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92483</v>
      </c>
      <c r="BH15" s="679"/>
      <c r="BI15" s="679"/>
      <c r="BJ15" s="679"/>
      <c r="BK15" s="679"/>
      <c r="BL15" s="679"/>
      <c r="BM15" s="679"/>
      <c r="BN15" s="680"/>
      <c r="BO15" s="715">
        <v>4</v>
      </c>
      <c r="BP15" s="715"/>
      <c r="BQ15" s="715"/>
      <c r="BR15" s="715"/>
      <c r="BS15" s="684" t="s">
        <v>179</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603138</v>
      </c>
      <c r="CS15" s="679"/>
      <c r="CT15" s="679"/>
      <c r="CU15" s="679"/>
      <c r="CV15" s="679"/>
      <c r="CW15" s="679"/>
      <c r="CX15" s="679"/>
      <c r="CY15" s="680"/>
      <c r="CZ15" s="715">
        <v>8.4</v>
      </c>
      <c r="DA15" s="715"/>
      <c r="DB15" s="715"/>
      <c r="DC15" s="715"/>
      <c r="DD15" s="684">
        <v>17188</v>
      </c>
      <c r="DE15" s="679"/>
      <c r="DF15" s="679"/>
      <c r="DG15" s="679"/>
      <c r="DH15" s="679"/>
      <c r="DI15" s="679"/>
      <c r="DJ15" s="679"/>
      <c r="DK15" s="679"/>
      <c r="DL15" s="679"/>
      <c r="DM15" s="679"/>
      <c r="DN15" s="679"/>
      <c r="DO15" s="679"/>
      <c r="DP15" s="680"/>
      <c r="DQ15" s="684">
        <v>500634</v>
      </c>
      <c r="DR15" s="679"/>
      <c r="DS15" s="679"/>
      <c r="DT15" s="679"/>
      <c r="DU15" s="679"/>
      <c r="DV15" s="679"/>
      <c r="DW15" s="679"/>
      <c r="DX15" s="679"/>
      <c r="DY15" s="679"/>
      <c r="DZ15" s="679"/>
      <c r="EA15" s="679"/>
      <c r="EB15" s="679"/>
      <c r="EC15" s="722"/>
    </row>
    <row r="16" spans="2:143" ht="11.25" customHeight="1" x14ac:dyDescent="0.15">
      <c r="B16" s="675" t="s">
        <v>269</v>
      </c>
      <c r="C16" s="676"/>
      <c r="D16" s="676"/>
      <c r="E16" s="676"/>
      <c r="F16" s="676"/>
      <c r="G16" s="676"/>
      <c r="H16" s="676"/>
      <c r="I16" s="676"/>
      <c r="J16" s="676"/>
      <c r="K16" s="676"/>
      <c r="L16" s="676"/>
      <c r="M16" s="676"/>
      <c r="N16" s="676"/>
      <c r="O16" s="676"/>
      <c r="P16" s="676"/>
      <c r="Q16" s="677"/>
      <c r="R16" s="678">
        <v>6071</v>
      </c>
      <c r="S16" s="679"/>
      <c r="T16" s="679"/>
      <c r="U16" s="679"/>
      <c r="V16" s="679"/>
      <c r="W16" s="679"/>
      <c r="X16" s="679"/>
      <c r="Y16" s="680"/>
      <c r="Z16" s="715">
        <v>0.1</v>
      </c>
      <c r="AA16" s="715"/>
      <c r="AB16" s="715"/>
      <c r="AC16" s="715"/>
      <c r="AD16" s="716">
        <v>6071</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t="s">
        <v>234</v>
      </c>
      <c r="BH16" s="679"/>
      <c r="BI16" s="679"/>
      <c r="BJ16" s="679"/>
      <c r="BK16" s="679"/>
      <c r="BL16" s="679"/>
      <c r="BM16" s="679"/>
      <c r="BN16" s="680"/>
      <c r="BO16" s="715" t="s">
        <v>241</v>
      </c>
      <c r="BP16" s="715"/>
      <c r="BQ16" s="715"/>
      <c r="BR16" s="715"/>
      <c r="BS16" s="684" t="s">
        <v>234</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48673</v>
      </c>
      <c r="CS16" s="679"/>
      <c r="CT16" s="679"/>
      <c r="CU16" s="679"/>
      <c r="CV16" s="679"/>
      <c r="CW16" s="679"/>
      <c r="CX16" s="679"/>
      <c r="CY16" s="680"/>
      <c r="CZ16" s="715">
        <v>0.7</v>
      </c>
      <c r="DA16" s="715"/>
      <c r="DB16" s="715"/>
      <c r="DC16" s="715"/>
      <c r="DD16" s="684" t="s">
        <v>179</v>
      </c>
      <c r="DE16" s="679"/>
      <c r="DF16" s="679"/>
      <c r="DG16" s="679"/>
      <c r="DH16" s="679"/>
      <c r="DI16" s="679"/>
      <c r="DJ16" s="679"/>
      <c r="DK16" s="679"/>
      <c r="DL16" s="679"/>
      <c r="DM16" s="679"/>
      <c r="DN16" s="679"/>
      <c r="DO16" s="679"/>
      <c r="DP16" s="680"/>
      <c r="DQ16" s="684">
        <v>16511</v>
      </c>
      <c r="DR16" s="679"/>
      <c r="DS16" s="679"/>
      <c r="DT16" s="679"/>
      <c r="DU16" s="679"/>
      <c r="DV16" s="679"/>
      <c r="DW16" s="679"/>
      <c r="DX16" s="679"/>
      <c r="DY16" s="679"/>
      <c r="DZ16" s="679"/>
      <c r="EA16" s="679"/>
      <c r="EB16" s="679"/>
      <c r="EC16" s="722"/>
    </row>
    <row r="17" spans="2:133" ht="11.25" customHeight="1" x14ac:dyDescent="0.15">
      <c r="B17" s="675" t="s">
        <v>272</v>
      </c>
      <c r="C17" s="676"/>
      <c r="D17" s="676"/>
      <c r="E17" s="676"/>
      <c r="F17" s="676"/>
      <c r="G17" s="676"/>
      <c r="H17" s="676"/>
      <c r="I17" s="676"/>
      <c r="J17" s="676"/>
      <c r="K17" s="676"/>
      <c r="L17" s="676"/>
      <c r="M17" s="676"/>
      <c r="N17" s="676"/>
      <c r="O17" s="676"/>
      <c r="P17" s="676"/>
      <c r="Q17" s="677"/>
      <c r="R17" s="678">
        <v>26858</v>
      </c>
      <c r="S17" s="679"/>
      <c r="T17" s="679"/>
      <c r="U17" s="679"/>
      <c r="V17" s="679"/>
      <c r="W17" s="679"/>
      <c r="X17" s="679"/>
      <c r="Y17" s="680"/>
      <c r="Z17" s="715">
        <v>0.4</v>
      </c>
      <c r="AA17" s="715"/>
      <c r="AB17" s="715"/>
      <c r="AC17" s="715"/>
      <c r="AD17" s="716">
        <v>26858</v>
      </c>
      <c r="AE17" s="716"/>
      <c r="AF17" s="716"/>
      <c r="AG17" s="716"/>
      <c r="AH17" s="716"/>
      <c r="AI17" s="716"/>
      <c r="AJ17" s="716"/>
      <c r="AK17" s="716"/>
      <c r="AL17" s="681">
        <v>0.6</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179</v>
      </c>
      <c r="BP17" s="715"/>
      <c r="BQ17" s="715"/>
      <c r="BR17" s="715"/>
      <c r="BS17" s="684" t="s">
        <v>179</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772745</v>
      </c>
      <c r="CS17" s="679"/>
      <c r="CT17" s="679"/>
      <c r="CU17" s="679"/>
      <c r="CV17" s="679"/>
      <c r="CW17" s="679"/>
      <c r="CX17" s="679"/>
      <c r="CY17" s="680"/>
      <c r="CZ17" s="715">
        <v>10.8</v>
      </c>
      <c r="DA17" s="715"/>
      <c r="DB17" s="715"/>
      <c r="DC17" s="715"/>
      <c r="DD17" s="684" t="s">
        <v>241</v>
      </c>
      <c r="DE17" s="679"/>
      <c r="DF17" s="679"/>
      <c r="DG17" s="679"/>
      <c r="DH17" s="679"/>
      <c r="DI17" s="679"/>
      <c r="DJ17" s="679"/>
      <c r="DK17" s="679"/>
      <c r="DL17" s="679"/>
      <c r="DM17" s="679"/>
      <c r="DN17" s="679"/>
      <c r="DO17" s="679"/>
      <c r="DP17" s="680"/>
      <c r="DQ17" s="684">
        <v>772745</v>
      </c>
      <c r="DR17" s="679"/>
      <c r="DS17" s="679"/>
      <c r="DT17" s="679"/>
      <c r="DU17" s="679"/>
      <c r="DV17" s="679"/>
      <c r="DW17" s="679"/>
      <c r="DX17" s="679"/>
      <c r="DY17" s="679"/>
      <c r="DZ17" s="679"/>
      <c r="EA17" s="679"/>
      <c r="EB17" s="679"/>
      <c r="EC17" s="722"/>
    </row>
    <row r="18" spans="2:133" ht="11.25" customHeight="1" x14ac:dyDescent="0.15">
      <c r="B18" s="675" t="s">
        <v>275</v>
      </c>
      <c r="C18" s="676"/>
      <c r="D18" s="676"/>
      <c r="E18" s="676"/>
      <c r="F18" s="676"/>
      <c r="G18" s="676"/>
      <c r="H18" s="676"/>
      <c r="I18" s="676"/>
      <c r="J18" s="676"/>
      <c r="K18" s="676"/>
      <c r="L18" s="676"/>
      <c r="M18" s="676"/>
      <c r="N18" s="676"/>
      <c r="O18" s="676"/>
      <c r="P18" s="676"/>
      <c r="Q18" s="677"/>
      <c r="R18" s="678">
        <v>11344</v>
      </c>
      <c r="S18" s="679"/>
      <c r="T18" s="679"/>
      <c r="U18" s="679"/>
      <c r="V18" s="679"/>
      <c r="W18" s="679"/>
      <c r="X18" s="679"/>
      <c r="Y18" s="680"/>
      <c r="Z18" s="715">
        <v>0.2</v>
      </c>
      <c r="AA18" s="715"/>
      <c r="AB18" s="715"/>
      <c r="AC18" s="715"/>
      <c r="AD18" s="716">
        <v>11344</v>
      </c>
      <c r="AE18" s="716"/>
      <c r="AF18" s="716"/>
      <c r="AG18" s="716"/>
      <c r="AH18" s="716"/>
      <c r="AI18" s="716"/>
      <c r="AJ18" s="716"/>
      <c r="AK18" s="716"/>
      <c r="AL18" s="681">
        <v>0.3</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241</v>
      </c>
      <c r="BP18" s="715"/>
      <c r="BQ18" s="715"/>
      <c r="BR18" s="715"/>
      <c r="BS18" s="684" t="s">
        <v>241</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v>46412</v>
      </c>
      <c r="CS18" s="679"/>
      <c r="CT18" s="679"/>
      <c r="CU18" s="679"/>
      <c r="CV18" s="679"/>
      <c r="CW18" s="679"/>
      <c r="CX18" s="679"/>
      <c r="CY18" s="680"/>
      <c r="CZ18" s="715">
        <v>0.6</v>
      </c>
      <c r="DA18" s="715"/>
      <c r="DB18" s="715"/>
      <c r="DC18" s="715"/>
      <c r="DD18" s="684">
        <v>46412</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278</v>
      </c>
      <c r="C19" s="676"/>
      <c r="D19" s="676"/>
      <c r="E19" s="676"/>
      <c r="F19" s="676"/>
      <c r="G19" s="676"/>
      <c r="H19" s="676"/>
      <c r="I19" s="676"/>
      <c r="J19" s="676"/>
      <c r="K19" s="676"/>
      <c r="L19" s="676"/>
      <c r="M19" s="676"/>
      <c r="N19" s="676"/>
      <c r="O19" s="676"/>
      <c r="P19" s="676"/>
      <c r="Q19" s="677"/>
      <c r="R19" s="678">
        <v>2872</v>
      </c>
      <c r="S19" s="679"/>
      <c r="T19" s="679"/>
      <c r="U19" s="679"/>
      <c r="V19" s="679"/>
      <c r="W19" s="679"/>
      <c r="X19" s="679"/>
      <c r="Y19" s="680"/>
      <c r="Z19" s="715">
        <v>0</v>
      </c>
      <c r="AA19" s="715"/>
      <c r="AB19" s="715"/>
      <c r="AC19" s="715"/>
      <c r="AD19" s="716">
        <v>2872</v>
      </c>
      <c r="AE19" s="716"/>
      <c r="AF19" s="716"/>
      <c r="AG19" s="716"/>
      <c r="AH19" s="716"/>
      <c r="AI19" s="716"/>
      <c r="AJ19" s="716"/>
      <c r="AK19" s="716"/>
      <c r="AL19" s="681">
        <v>0.1</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v>131638</v>
      </c>
      <c r="BH19" s="679"/>
      <c r="BI19" s="679"/>
      <c r="BJ19" s="679"/>
      <c r="BK19" s="679"/>
      <c r="BL19" s="679"/>
      <c r="BM19" s="679"/>
      <c r="BN19" s="680"/>
      <c r="BO19" s="715">
        <v>5.7</v>
      </c>
      <c r="BP19" s="715"/>
      <c r="BQ19" s="715"/>
      <c r="BR19" s="715"/>
      <c r="BS19" s="684" t="s">
        <v>179</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241</v>
      </c>
      <c r="DA19" s="715"/>
      <c r="DB19" s="715"/>
      <c r="DC19" s="715"/>
      <c r="DD19" s="684" t="s">
        <v>234</v>
      </c>
      <c r="DE19" s="679"/>
      <c r="DF19" s="679"/>
      <c r="DG19" s="679"/>
      <c r="DH19" s="679"/>
      <c r="DI19" s="679"/>
      <c r="DJ19" s="679"/>
      <c r="DK19" s="679"/>
      <c r="DL19" s="679"/>
      <c r="DM19" s="679"/>
      <c r="DN19" s="679"/>
      <c r="DO19" s="679"/>
      <c r="DP19" s="680"/>
      <c r="DQ19" s="684" t="s">
        <v>241</v>
      </c>
      <c r="DR19" s="679"/>
      <c r="DS19" s="679"/>
      <c r="DT19" s="679"/>
      <c r="DU19" s="679"/>
      <c r="DV19" s="679"/>
      <c r="DW19" s="679"/>
      <c r="DX19" s="679"/>
      <c r="DY19" s="679"/>
      <c r="DZ19" s="679"/>
      <c r="EA19" s="679"/>
      <c r="EB19" s="679"/>
      <c r="EC19" s="722"/>
    </row>
    <row r="20" spans="2:133" ht="11.25" customHeight="1" x14ac:dyDescent="0.15">
      <c r="B20" s="675" t="s">
        <v>281</v>
      </c>
      <c r="C20" s="676"/>
      <c r="D20" s="676"/>
      <c r="E20" s="676"/>
      <c r="F20" s="676"/>
      <c r="G20" s="676"/>
      <c r="H20" s="676"/>
      <c r="I20" s="676"/>
      <c r="J20" s="676"/>
      <c r="K20" s="676"/>
      <c r="L20" s="676"/>
      <c r="M20" s="676"/>
      <c r="N20" s="676"/>
      <c r="O20" s="676"/>
      <c r="P20" s="676"/>
      <c r="Q20" s="677"/>
      <c r="R20" s="678">
        <v>537</v>
      </c>
      <c r="S20" s="679"/>
      <c r="T20" s="679"/>
      <c r="U20" s="679"/>
      <c r="V20" s="679"/>
      <c r="W20" s="679"/>
      <c r="X20" s="679"/>
      <c r="Y20" s="680"/>
      <c r="Z20" s="715">
        <v>0</v>
      </c>
      <c r="AA20" s="715"/>
      <c r="AB20" s="715"/>
      <c r="AC20" s="715"/>
      <c r="AD20" s="716">
        <v>537</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v>131638</v>
      </c>
      <c r="BH20" s="679"/>
      <c r="BI20" s="679"/>
      <c r="BJ20" s="679"/>
      <c r="BK20" s="679"/>
      <c r="BL20" s="679"/>
      <c r="BM20" s="679"/>
      <c r="BN20" s="680"/>
      <c r="BO20" s="715">
        <v>5.7</v>
      </c>
      <c r="BP20" s="715"/>
      <c r="BQ20" s="715"/>
      <c r="BR20" s="715"/>
      <c r="BS20" s="684" t="s">
        <v>234</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7170425</v>
      </c>
      <c r="CS20" s="679"/>
      <c r="CT20" s="679"/>
      <c r="CU20" s="679"/>
      <c r="CV20" s="679"/>
      <c r="CW20" s="679"/>
      <c r="CX20" s="679"/>
      <c r="CY20" s="680"/>
      <c r="CZ20" s="715">
        <v>100</v>
      </c>
      <c r="DA20" s="715"/>
      <c r="DB20" s="715"/>
      <c r="DC20" s="715"/>
      <c r="DD20" s="684">
        <v>584083</v>
      </c>
      <c r="DE20" s="679"/>
      <c r="DF20" s="679"/>
      <c r="DG20" s="679"/>
      <c r="DH20" s="679"/>
      <c r="DI20" s="679"/>
      <c r="DJ20" s="679"/>
      <c r="DK20" s="679"/>
      <c r="DL20" s="679"/>
      <c r="DM20" s="679"/>
      <c r="DN20" s="679"/>
      <c r="DO20" s="679"/>
      <c r="DP20" s="680"/>
      <c r="DQ20" s="684">
        <v>5180920</v>
      </c>
      <c r="DR20" s="679"/>
      <c r="DS20" s="679"/>
      <c r="DT20" s="679"/>
      <c r="DU20" s="679"/>
      <c r="DV20" s="679"/>
      <c r="DW20" s="679"/>
      <c r="DX20" s="679"/>
      <c r="DY20" s="679"/>
      <c r="DZ20" s="679"/>
      <c r="EA20" s="679"/>
      <c r="EB20" s="679"/>
      <c r="EC20" s="722"/>
    </row>
    <row r="21" spans="2:133" ht="11.25" customHeight="1" x14ac:dyDescent="0.15">
      <c r="B21" s="675" t="s">
        <v>284</v>
      </c>
      <c r="C21" s="676"/>
      <c r="D21" s="676"/>
      <c r="E21" s="676"/>
      <c r="F21" s="676"/>
      <c r="G21" s="676"/>
      <c r="H21" s="676"/>
      <c r="I21" s="676"/>
      <c r="J21" s="676"/>
      <c r="K21" s="676"/>
      <c r="L21" s="676"/>
      <c r="M21" s="676"/>
      <c r="N21" s="676"/>
      <c r="O21" s="676"/>
      <c r="P21" s="676"/>
      <c r="Q21" s="677"/>
      <c r="R21" s="678">
        <v>12105</v>
      </c>
      <c r="S21" s="679"/>
      <c r="T21" s="679"/>
      <c r="U21" s="679"/>
      <c r="V21" s="679"/>
      <c r="W21" s="679"/>
      <c r="X21" s="679"/>
      <c r="Y21" s="680"/>
      <c r="Z21" s="715">
        <v>0.2</v>
      </c>
      <c r="AA21" s="715"/>
      <c r="AB21" s="715"/>
      <c r="AC21" s="715"/>
      <c r="AD21" s="716">
        <v>12105</v>
      </c>
      <c r="AE21" s="716"/>
      <c r="AF21" s="716"/>
      <c r="AG21" s="716"/>
      <c r="AH21" s="716"/>
      <c r="AI21" s="716"/>
      <c r="AJ21" s="716"/>
      <c r="AK21" s="716"/>
      <c r="AL21" s="681">
        <v>0.3</v>
      </c>
      <c r="AM21" s="682"/>
      <c r="AN21" s="682"/>
      <c r="AO21" s="717"/>
      <c r="AP21" s="772" t="s">
        <v>285</v>
      </c>
      <c r="AQ21" s="780"/>
      <c r="AR21" s="780"/>
      <c r="AS21" s="780"/>
      <c r="AT21" s="780"/>
      <c r="AU21" s="780"/>
      <c r="AV21" s="780"/>
      <c r="AW21" s="780"/>
      <c r="AX21" s="780"/>
      <c r="AY21" s="780"/>
      <c r="AZ21" s="780"/>
      <c r="BA21" s="780"/>
      <c r="BB21" s="780"/>
      <c r="BC21" s="780"/>
      <c r="BD21" s="780"/>
      <c r="BE21" s="780"/>
      <c r="BF21" s="774"/>
      <c r="BG21" s="678" t="s">
        <v>234</v>
      </c>
      <c r="BH21" s="679"/>
      <c r="BI21" s="679"/>
      <c r="BJ21" s="679"/>
      <c r="BK21" s="679"/>
      <c r="BL21" s="679"/>
      <c r="BM21" s="679"/>
      <c r="BN21" s="680"/>
      <c r="BO21" s="715" t="s">
        <v>241</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286</v>
      </c>
      <c r="C22" s="676"/>
      <c r="D22" s="676"/>
      <c r="E22" s="676"/>
      <c r="F22" s="676"/>
      <c r="G22" s="676"/>
      <c r="H22" s="676"/>
      <c r="I22" s="676"/>
      <c r="J22" s="676"/>
      <c r="K22" s="676"/>
      <c r="L22" s="676"/>
      <c r="M22" s="676"/>
      <c r="N22" s="676"/>
      <c r="O22" s="676"/>
      <c r="P22" s="676"/>
      <c r="Q22" s="677"/>
      <c r="R22" s="678">
        <v>1700660</v>
      </c>
      <c r="S22" s="679"/>
      <c r="T22" s="679"/>
      <c r="U22" s="679"/>
      <c r="V22" s="679"/>
      <c r="W22" s="679"/>
      <c r="X22" s="679"/>
      <c r="Y22" s="680"/>
      <c r="Z22" s="715">
        <v>22.9</v>
      </c>
      <c r="AA22" s="715"/>
      <c r="AB22" s="715"/>
      <c r="AC22" s="715"/>
      <c r="AD22" s="716">
        <v>1556547</v>
      </c>
      <c r="AE22" s="716"/>
      <c r="AF22" s="716"/>
      <c r="AG22" s="716"/>
      <c r="AH22" s="716"/>
      <c r="AI22" s="716"/>
      <c r="AJ22" s="716"/>
      <c r="AK22" s="716"/>
      <c r="AL22" s="681">
        <v>36.1</v>
      </c>
      <c r="AM22" s="682"/>
      <c r="AN22" s="682"/>
      <c r="AO22" s="717"/>
      <c r="AP22" s="772" t="s">
        <v>287</v>
      </c>
      <c r="AQ22" s="780"/>
      <c r="AR22" s="780"/>
      <c r="AS22" s="780"/>
      <c r="AT22" s="780"/>
      <c r="AU22" s="780"/>
      <c r="AV22" s="780"/>
      <c r="AW22" s="780"/>
      <c r="AX22" s="780"/>
      <c r="AY22" s="780"/>
      <c r="AZ22" s="780"/>
      <c r="BA22" s="780"/>
      <c r="BB22" s="780"/>
      <c r="BC22" s="780"/>
      <c r="BD22" s="780"/>
      <c r="BE22" s="780"/>
      <c r="BF22" s="774"/>
      <c r="BG22" s="678" t="s">
        <v>234</v>
      </c>
      <c r="BH22" s="679"/>
      <c r="BI22" s="679"/>
      <c r="BJ22" s="679"/>
      <c r="BK22" s="679"/>
      <c r="BL22" s="679"/>
      <c r="BM22" s="679"/>
      <c r="BN22" s="680"/>
      <c r="BO22" s="715" t="s">
        <v>241</v>
      </c>
      <c r="BP22" s="715"/>
      <c r="BQ22" s="715"/>
      <c r="BR22" s="715"/>
      <c r="BS22" s="684" t="s">
        <v>234</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289</v>
      </c>
      <c r="C23" s="676"/>
      <c r="D23" s="676"/>
      <c r="E23" s="676"/>
      <c r="F23" s="676"/>
      <c r="G23" s="676"/>
      <c r="H23" s="676"/>
      <c r="I23" s="676"/>
      <c r="J23" s="676"/>
      <c r="K23" s="676"/>
      <c r="L23" s="676"/>
      <c r="M23" s="676"/>
      <c r="N23" s="676"/>
      <c r="O23" s="676"/>
      <c r="P23" s="676"/>
      <c r="Q23" s="677"/>
      <c r="R23" s="678">
        <v>1556547</v>
      </c>
      <c r="S23" s="679"/>
      <c r="T23" s="679"/>
      <c r="U23" s="679"/>
      <c r="V23" s="679"/>
      <c r="W23" s="679"/>
      <c r="X23" s="679"/>
      <c r="Y23" s="680"/>
      <c r="Z23" s="715">
        <v>21</v>
      </c>
      <c r="AA23" s="715"/>
      <c r="AB23" s="715"/>
      <c r="AC23" s="715"/>
      <c r="AD23" s="716">
        <v>1556547</v>
      </c>
      <c r="AE23" s="716"/>
      <c r="AF23" s="716"/>
      <c r="AG23" s="716"/>
      <c r="AH23" s="716"/>
      <c r="AI23" s="716"/>
      <c r="AJ23" s="716"/>
      <c r="AK23" s="716"/>
      <c r="AL23" s="681">
        <v>36.1</v>
      </c>
      <c r="AM23" s="682"/>
      <c r="AN23" s="682"/>
      <c r="AO23" s="717"/>
      <c r="AP23" s="772" t="s">
        <v>290</v>
      </c>
      <c r="AQ23" s="780"/>
      <c r="AR23" s="780"/>
      <c r="AS23" s="780"/>
      <c r="AT23" s="780"/>
      <c r="AU23" s="780"/>
      <c r="AV23" s="780"/>
      <c r="AW23" s="780"/>
      <c r="AX23" s="780"/>
      <c r="AY23" s="780"/>
      <c r="AZ23" s="780"/>
      <c r="BA23" s="780"/>
      <c r="BB23" s="780"/>
      <c r="BC23" s="780"/>
      <c r="BD23" s="780"/>
      <c r="BE23" s="780"/>
      <c r="BF23" s="774"/>
      <c r="BG23" s="678">
        <v>131638</v>
      </c>
      <c r="BH23" s="679"/>
      <c r="BI23" s="679"/>
      <c r="BJ23" s="679"/>
      <c r="BK23" s="679"/>
      <c r="BL23" s="679"/>
      <c r="BM23" s="679"/>
      <c r="BN23" s="680"/>
      <c r="BO23" s="715">
        <v>5.7</v>
      </c>
      <c r="BP23" s="715"/>
      <c r="BQ23" s="715"/>
      <c r="BR23" s="715"/>
      <c r="BS23" s="684" t="s">
        <v>241</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x14ac:dyDescent="0.15">
      <c r="B24" s="675" t="s">
        <v>296</v>
      </c>
      <c r="C24" s="676"/>
      <c r="D24" s="676"/>
      <c r="E24" s="676"/>
      <c r="F24" s="676"/>
      <c r="G24" s="676"/>
      <c r="H24" s="676"/>
      <c r="I24" s="676"/>
      <c r="J24" s="676"/>
      <c r="K24" s="676"/>
      <c r="L24" s="676"/>
      <c r="M24" s="676"/>
      <c r="N24" s="676"/>
      <c r="O24" s="676"/>
      <c r="P24" s="676"/>
      <c r="Q24" s="677"/>
      <c r="R24" s="678">
        <v>143474</v>
      </c>
      <c r="S24" s="679"/>
      <c r="T24" s="679"/>
      <c r="U24" s="679"/>
      <c r="V24" s="679"/>
      <c r="W24" s="679"/>
      <c r="X24" s="679"/>
      <c r="Y24" s="680"/>
      <c r="Z24" s="715">
        <v>1.9</v>
      </c>
      <c r="AA24" s="715"/>
      <c r="AB24" s="715"/>
      <c r="AC24" s="715"/>
      <c r="AD24" s="716" t="s">
        <v>241</v>
      </c>
      <c r="AE24" s="716"/>
      <c r="AF24" s="716"/>
      <c r="AG24" s="716"/>
      <c r="AH24" s="716"/>
      <c r="AI24" s="716"/>
      <c r="AJ24" s="716"/>
      <c r="AK24" s="716"/>
      <c r="AL24" s="681" t="s">
        <v>234</v>
      </c>
      <c r="AM24" s="682"/>
      <c r="AN24" s="682"/>
      <c r="AO24" s="717"/>
      <c r="AP24" s="772" t="s">
        <v>297</v>
      </c>
      <c r="AQ24" s="780"/>
      <c r="AR24" s="780"/>
      <c r="AS24" s="780"/>
      <c r="AT24" s="780"/>
      <c r="AU24" s="780"/>
      <c r="AV24" s="780"/>
      <c r="AW24" s="780"/>
      <c r="AX24" s="780"/>
      <c r="AY24" s="780"/>
      <c r="AZ24" s="780"/>
      <c r="BA24" s="780"/>
      <c r="BB24" s="780"/>
      <c r="BC24" s="780"/>
      <c r="BD24" s="780"/>
      <c r="BE24" s="780"/>
      <c r="BF24" s="774"/>
      <c r="BG24" s="678" t="s">
        <v>234</v>
      </c>
      <c r="BH24" s="679"/>
      <c r="BI24" s="679"/>
      <c r="BJ24" s="679"/>
      <c r="BK24" s="679"/>
      <c r="BL24" s="679"/>
      <c r="BM24" s="679"/>
      <c r="BN24" s="680"/>
      <c r="BO24" s="715" t="s">
        <v>241</v>
      </c>
      <c r="BP24" s="715"/>
      <c r="BQ24" s="715"/>
      <c r="BR24" s="715"/>
      <c r="BS24" s="684" t="s">
        <v>241</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3858908</v>
      </c>
      <c r="CS24" s="734"/>
      <c r="CT24" s="734"/>
      <c r="CU24" s="734"/>
      <c r="CV24" s="734"/>
      <c r="CW24" s="734"/>
      <c r="CX24" s="734"/>
      <c r="CY24" s="777"/>
      <c r="CZ24" s="778">
        <v>53.8</v>
      </c>
      <c r="DA24" s="749"/>
      <c r="DB24" s="749"/>
      <c r="DC24" s="781"/>
      <c r="DD24" s="776">
        <v>3026242</v>
      </c>
      <c r="DE24" s="734"/>
      <c r="DF24" s="734"/>
      <c r="DG24" s="734"/>
      <c r="DH24" s="734"/>
      <c r="DI24" s="734"/>
      <c r="DJ24" s="734"/>
      <c r="DK24" s="777"/>
      <c r="DL24" s="776">
        <v>2985339</v>
      </c>
      <c r="DM24" s="734"/>
      <c r="DN24" s="734"/>
      <c r="DO24" s="734"/>
      <c r="DP24" s="734"/>
      <c r="DQ24" s="734"/>
      <c r="DR24" s="734"/>
      <c r="DS24" s="734"/>
      <c r="DT24" s="734"/>
      <c r="DU24" s="734"/>
      <c r="DV24" s="777"/>
      <c r="DW24" s="778">
        <v>65.7</v>
      </c>
      <c r="DX24" s="749"/>
      <c r="DY24" s="749"/>
      <c r="DZ24" s="749"/>
      <c r="EA24" s="749"/>
      <c r="EB24" s="749"/>
      <c r="EC24" s="779"/>
    </row>
    <row r="25" spans="2:133" ht="11.25" customHeight="1" x14ac:dyDescent="0.15">
      <c r="B25" s="675" t="s">
        <v>299</v>
      </c>
      <c r="C25" s="676"/>
      <c r="D25" s="676"/>
      <c r="E25" s="676"/>
      <c r="F25" s="676"/>
      <c r="G25" s="676"/>
      <c r="H25" s="676"/>
      <c r="I25" s="676"/>
      <c r="J25" s="676"/>
      <c r="K25" s="676"/>
      <c r="L25" s="676"/>
      <c r="M25" s="676"/>
      <c r="N25" s="676"/>
      <c r="O25" s="676"/>
      <c r="P25" s="676"/>
      <c r="Q25" s="677"/>
      <c r="R25" s="678">
        <v>639</v>
      </c>
      <c r="S25" s="679"/>
      <c r="T25" s="679"/>
      <c r="U25" s="679"/>
      <c r="V25" s="679"/>
      <c r="W25" s="679"/>
      <c r="X25" s="679"/>
      <c r="Y25" s="680"/>
      <c r="Z25" s="715">
        <v>0</v>
      </c>
      <c r="AA25" s="715"/>
      <c r="AB25" s="715"/>
      <c r="AC25" s="715"/>
      <c r="AD25" s="716" t="s">
        <v>234</v>
      </c>
      <c r="AE25" s="716"/>
      <c r="AF25" s="716"/>
      <c r="AG25" s="716"/>
      <c r="AH25" s="716"/>
      <c r="AI25" s="716"/>
      <c r="AJ25" s="716"/>
      <c r="AK25" s="716"/>
      <c r="AL25" s="681" t="s">
        <v>234</v>
      </c>
      <c r="AM25" s="682"/>
      <c r="AN25" s="682"/>
      <c r="AO25" s="717"/>
      <c r="AP25" s="772" t="s">
        <v>300</v>
      </c>
      <c r="AQ25" s="780"/>
      <c r="AR25" s="780"/>
      <c r="AS25" s="780"/>
      <c r="AT25" s="780"/>
      <c r="AU25" s="780"/>
      <c r="AV25" s="780"/>
      <c r="AW25" s="780"/>
      <c r="AX25" s="780"/>
      <c r="AY25" s="780"/>
      <c r="AZ25" s="780"/>
      <c r="BA25" s="780"/>
      <c r="BB25" s="780"/>
      <c r="BC25" s="780"/>
      <c r="BD25" s="780"/>
      <c r="BE25" s="780"/>
      <c r="BF25" s="774"/>
      <c r="BG25" s="678" t="s">
        <v>234</v>
      </c>
      <c r="BH25" s="679"/>
      <c r="BI25" s="679"/>
      <c r="BJ25" s="679"/>
      <c r="BK25" s="679"/>
      <c r="BL25" s="679"/>
      <c r="BM25" s="679"/>
      <c r="BN25" s="680"/>
      <c r="BO25" s="715" t="s">
        <v>241</v>
      </c>
      <c r="BP25" s="715"/>
      <c r="BQ25" s="715"/>
      <c r="BR25" s="715"/>
      <c r="BS25" s="684" t="s">
        <v>241</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1902735</v>
      </c>
      <c r="CS25" s="697"/>
      <c r="CT25" s="697"/>
      <c r="CU25" s="697"/>
      <c r="CV25" s="697"/>
      <c r="CW25" s="697"/>
      <c r="CX25" s="697"/>
      <c r="CY25" s="698"/>
      <c r="CZ25" s="681">
        <v>26.5</v>
      </c>
      <c r="DA25" s="699"/>
      <c r="DB25" s="699"/>
      <c r="DC25" s="700"/>
      <c r="DD25" s="684">
        <v>1853105</v>
      </c>
      <c r="DE25" s="697"/>
      <c r="DF25" s="697"/>
      <c r="DG25" s="697"/>
      <c r="DH25" s="697"/>
      <c r="DI25" s="697"/>
      <c r="DJ25" s="697"/>
      <c r="DK25" s="698"/>
      <c r="DL25" s="684">
        <v>1841123</v>
      </c>
      <c r="DM25" s="697"/>
      <c r="DN25" s="697"/>
      <c r="DO25" s="697"/>
      <c r="DP25" s="697"/>
      <c r="DQ25" s="697"/>
      <c r="DR25" s="697"/>
      <c r="DS25" s="697"/>
      <c r="DT25" s="697"/>
      <c r="DU25" s="697"/>
      <c r="DV25" s="698"/>
      <c r="DW25" s="681">
        <v>40.5</v>
      </c>
      <c r="DX25" s="699"/>
      <c r="DY25" s="699"/>
      <c r="DZ25" s="699"/>
      <c r="EA25" s="699"/>
      <c r="EB25" s="699"/>
      <c r="EC25" s="714"/>
    </row>
    <row r="26" spans="2:133" ht="11.25" customHeight="1" x14ac:dyDescent="0.15">
      <c r="B26" s="675" t="s">
        <v>302</v>
      </c>
      <c r="C26" s="676"/>
      <c r="D26" s="676"/>
      <c r="E26" s="676"/>
      <c r="F26" s="676"/>
      <c r="G26" s="676"/>
      <c r="H26" s="676"/>
      <c r="I26" s="676"/>
      <c r="J26" s="676"/>
      <c r="K26" s="676"/>
      <c r="L26" s="676"/>
      <c r="M26" s="676"/>
      <c r="N26" s="676"/>
      <c r="O26" s="676"/>
      <c r="P26" s="676"/>
      <c r="Q26" s="677"/>
      <c r="R26" s="678">
        <v>4533379</v>
      </c>
      <c r="S26" s="679"/>
      <c r="T26" s="679"/>
      <c r="U26" s="679"/>
      <c r="V26" s="679"/>
      <c r="W26" s="679"/>
      <c r="X26" s="679"/>
      <c r="Y26" s="680"/>
      <c r="Z26" s="715">
        <v>61.1</v>
      </c>
      <c r="AA26" s="715"/>
      <c r="AB26" s="715"/>
      <c r="AC26" s="715"/>
      <c r="AD26" s="716">
        <v>4257628</v>
      </c>
      <c r="AE26" s="716"/>
      <c r="AF26" s="716"/>
      <c r="AG26" s="716"/>
      <c r="AH26" s="716"/>
      <c r="AI26" s="716"/>
      <c r="AJ26" s="716"/>
      <c r="AK26" s="716"/>
      <c r="AL26" s="681">
        <v>98.8</v>
      </c>
      <c r="AM26" s="682"/>
      <c r="AN26" s="682"/>
      <c r="AO26" s="717"/>
      <c r="AP26" s="772" t="s">
        <v>303</v>
      </c>
      <c r="AQ26" s="773"/>
      <c r="AR26" s="773"/>
      <c r="AS26" s="773"/>
      <c r="AT26" s="773"/>
      <c r="AU26" s="773"/>
      <c r="AV26" s="773"/>
      <c r="AW26" s="773"/>
      <c r="AX26" s="773"/>
      <c r="AY26" s="773"/>
      <c r="AZ26" s="773"/>
      <c r="BA26" s="773"/>
      <c r="BB26" s="773"/>
      <c r="BC26" s="773"/>
      <c r="BD26" s="773"/>
      <c r="BE26" s="773"/>
      <c r="BF26" s="774"/>
      <c r="BG26" s="678" t="s">
        <v>241</v>
      </c>
      <c r="BH26" s="679"/>
      <c r="BI26" s="679"/>
      <c r="BJ26" s="679"/>
      <c r="BK26" s="679"/>
      <c r="BL26" s="679"/>
      <c r="BM26" s="679"/>
      <c r="BN26" s="680"/>
      <c r="BO26" s="715" t="s">
        <v>241</v>
      </c>
      <c r="BP26" s="715"/>
      <c r="BQ26" s="715"/>
      <c r="BR26" s="715"/>
      <c r="BS26" s="684" t="s">
        <v>234</v>
      </c>
      <c r="BT26" s="679"/>
      <c r="BU26" s="679"/>
      <c r="BV26" s="679"/>
      <c r="BW26" s="679"/>
      <c r="BX26" s="679"/>
      <c r="BY26" s="679"/>
      <c r="BZ26" s="679"/>
      <c r="CA26" s="679"/>
      <c r="CB26" s="722"/>
      <c r="CD26" s="711" t="s">
        <v>304</v>
      </c>
      <c r="CE26" s="712"/>
      <c r="CF26" s="712"/>
      <c r="CG26" s="712"/>
      <c r="CH26" s="712"/>
      <c r="CI26" s="712"/>
      <c r="CJ26" s="712"/>
      <c r="CK26" s="712"/>
      <c r="CL26" s="712"/>
      <c r="CM26" s="712"/>
      <c r="CN26" s="712"/>
      <c r="CO26" s="712"/>
      <c r="CP26" s="712"/>
      <c r="CQ26" s="713"/>
      <c r="CR26" s="678">
        <v>1290257</v>
      </c>
      <c r="CS26" s="679"/>
      <c r="CT26" s="679"/>
      <c r="CU26" s="679"/>
      <c r="CV26" s="679"/>
      <c r="CW26" s="679"/>
      <c r="CX26" s="679"/>
      <c r="CY26" s="680"/>
      <c r="CZ26" s="681">
        <v>18</v>
      </c>
      <c r="DA26" s="699"/>
      <c r="DB26" s="699"/>
      <c r="DC26" s="700"/>
      <c r="DD26" s="684">
        <v>1248074</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15">
      <c r="B27" s="675" t="s">
        <v>305</v>
      </c>
      <c r="C27" s="676"/>
      <c r="D27" s="676"/>
      <c r="E27" s="676"/>
      <c r="F27" s="676"/>
      <c r="G27" s="676"/>
      <c r="H27" s="676"/>
      <c r="I27" s="676"/>
      <c r="J27" s="676"/>
      <c r="K27" s="676"/>
      <c r="L27" s="676"/>
      <c r="M27" s="676"/>
      <c r="N27" s="676"/>
      <c r="O27" s="676"/>
      <c r="P27" s="676"/>
      <c r="Q27" s="677"/>
      <c r="R27" s="678">
        <v>2342</v>
      </c>
      <c r="S27" s="679"/>
      <c r="T27" s="679"/>
      <c r="U27" s="679"/>
      <c r="V27" s="679"/>
      <c r="W27" s="679"/>
      <c r="X27" s="679"/>
      <c r="Y27" s="680"/>
      <c r="Z27" s="715">
        <v>0</v>
      </c>
      <c r="AA27" s="715"/>
      <c r="AB27" s="715"/>
      <c r="AC27" s="715"/>
      <c r="AD27" s="716">
        <v>2342</v>
      </c>
      <c r="AE27" s="716"/>
      <c r="AF27" s="716"/>
      <c r="AG27" s="716"/>
      <c r="AH27" s="716"/>
      <c r="AI27" s="716"/>
      <c r="AJ27" s="716"/>
      <c r="AK27" s="716"/>
      <c r="AL27" s="681">
        <v>0.1</v>
      </c>
      <c r="AM27" s="682"/>
      <c r="AN27" s="682"/>
      <c r="AO27" s="717"/>
      <c r="AP27" s="675" t="s">
        <v>306</v>
      </c>
      <c r="AQ27" s="676"/>
      <c r="AR27" s="676"/>
      <c r="AS27" s="676"/>
      <c r="AT27" s="676"/>
      <c r="AU27" s="676"/>
      <c r="AV27" s="676"/>
      <c r="AW27" s="676"/>
      <c r="AX27" s="676"/>
      <c r="AY27" s="676"/>
      <c r="AZ27" s="676"/>
      <c r="BA27" s="676"/>
      <c r="BB27" s="676"/>
      <c r="BC27" s="676"/>
      <c r="BD27" s="676"/>
      <c r="BE27" s="676"/>
      <c r="BF27" s="677"/>
      <c r="BG27" s="678">
        <v>2296336</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307</v>
      </c>
      <c r="CE27" s="712"/>
      <c r="CF27" s="712"/>
      <c r="CG27" s="712"/>
      <c r="CH27" s="712"/>
      <c r="CI27" s="712"/>
      <c r="CJ27" s="712"/>
      <c r="CK27" s="712"/>
      <c r="CL27" s="712"/>
      <c r="CM27" s="712"/>
      <c r="CN27" s="712"/>
      <c r="CO27" s="712"/>
      <c r="CP27" s="712"/>
      <c r="CQ27" s="713"/>
      <c r="CR27" s="678">
        <v>1183428</v>
      </c>
      <c r="CS27" s="697"/>
      <c r="CT27" s="697"/>
      <c r="CU27" s="697"/>
      <c r="CV27" s="697"/>
      <c r="CW27" s="697"/>
      <c r="CX27" s="697"/>
      <c r="CY27" s="698"/>
      <c r="CZ27" s="681">
        <v>16.5</v>
      </c>
      <c r="DA27" s="699"/>
      <c r="DB27" s="699"/>
      <c r="DC27" s="700"/>
      <c r="DD27" s="684">
        <v>400392</v>
      </c>
      <c r="DE27" s="697"/>
      <c r="DF27" s="697"/>
      <c r="DG27" s="697"/>
      <c r="DH27" s="697"/>
      <c r="DI27" s="697"/>
      <c r="DJ27" s="697"/>
      <c r="DK27" s="698"/>
      <c r="DL27" s="684">
        <v>371471</v>
      </c>
      <c r="DM27" s="697"/>
      <c r="DN27" s="697"/>
      <c r="DO27" s="697"/>
      <c r="DP27" s="697"/>
      <c r="DQ27" s="697"/>
      <c r="DR27" s="697"/>
      <c r="DS27" s="697"/>
      <c r="DT27" s="697"/>
      <c r="DU27" s="697"/>
      <c r="DV27" s="698"/>
      <c r="DW27" s="681">
        <v>8.1999999999999993</v>
      </c>
      <c r="DX27" s="699"/>
      <c r="DY27" s="699"/>
      <c r="DZ27" s="699"/>
      <c r="EA27" s="699"/>
      <c r="EB27" s="699"/>
      <c r="EC27" s="714"/>
    </row>
    <row r="28" spans="2:133" ht="11.25" customHeight="1" x14ac:dyDescent="0.15">
      <c r="B28" s="675" t="s">
        <v>308</v>
      </c>
      <c r="C28" s="676"/>
      <c r="D28" s="676"/>
      <c r="E28" s="676"/>
      <c r="F28" s="676"/>
      <c r="G28" s="676"/>
      <c r="H28" s="676"/>
      <c r="I28" s="676"/>
      <c r="J28" s="676"/>
      <c r="K28" s="676"/>
      <c r="L28" s="676"/>
      <c r="M28" s="676"/>
      <c r="N28" s="676"/>
      <c r="O28" s="676"/>
      <c r="P28" s="676"/>
      <c r="Q28" s="677"/>
      <c r="R28" s="678">
        <v>99839</v>
      </c>
      <c r="S28" s="679"/>
      <c r="T28" s="679"/>
      <c r="U28" s="679"/>
      <c r="V28" s="679"/>
      <c r="W28" s="679"/>
      <c r="X28" s="679"/>
      <c r="Y28" s="680"/>
      <c r="Z28" s="715">
        <v>1.3</v>
      </c>
      <c r="AA28" s="715"/>
      <c r="AB28" s="715"/>
      <c r="AC28" s="715"/>
      <c r="AD28" s="716">
        <v>2125</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309</v>
      </c>
      <c r="CE28" s="712"/>
      <c r="CF28" s="712"/>
      <c r="CG28" s="712"/>
      <c r="CH28" s="712"/>
      <c r="CI28" s="712"/>
      <c r="CJ28" s="712"/>
      <c r="CK28" s="712"/>
      <c r="CL28" s="712"/>
      <c r="CM28" s="712"/>
      <c r="CN28" s="712"/>
      <c r="CO28" s="712"/>
      <c r="CP28" s="712"/>
      <c r="CQ28" s="713"/>
      <c r="CR28" s="678">
        <v>772745</v>
      </c>
      <c r="CS28" s="679"/>
      <c r="CT28" s="679"/>
      <c r="CU28" s="679"/>
      <c r="CV28" s="679"/>
      <c r="CW28" s="679"/>
      <c r="CX28" s="679"/>
      <c r="CY28" s="680"/>
      <c r="CZ28" s="681">
        <v>10.8</v>
      </c>
      <c r="DA28" s="699"/>
      <c r="DB28" s="699"/>
      <c r="DC28" s="700"/>
      <c r="DD28" s="684">
        <v>772745</v>
      </c>
      <c r="DE28" s="679"/>
      <c r="DF28" s="679"/>
      <c r="DG28" s="679"/>
      <c r="DH28" s="679"/>
      <c r="DI28" s="679"/>
      <c r="DJ28" s="679"/>
      <c r="DK28" s="680"/>
      <c r="DL28" s="684">
        <v>772745</v>
      </c>
      <c r="DM28" s="679"/>
      <c r="DN28" s="679"/>
      <c r="DO28" s="679"/>
      <c r="DP28" s="679"/>
      <c r="DQ28" s="679"/>
      <c r="DR28" s="679"/>
      <c r="DS28" s="679"/>
      <c r="DT28" s="679"/>
      <c r="DU28" s="679"/>
      <c r="DV28" s="680"/>
      <c r="DW28" s="681">
        <v>17</v>
      </c>
      <c r="DX28" s="699"/>
      <c r="DY28" s="699"/>
      <c r="DZ28" s="699"/>
      <c r="EA28" s="699"/>
      <c r="EB28" s="699"/>
      <c r="EC28" s="714"/>
    </row>
    <row r="29" spans="2:133" ht="11.25" customHeight="1" x14ac:dyDescent="0.15">
      <c r="B29" s="675" t="s">
        <v>310</v>
      </c>
      <c r="C29" s="676"/>
      <c r="D29" s="676"/>
      <c r="E29" s="676"/>
      <c r="F29" s="676"/>
      <c r="G29" s="676"/>
      <c r="H29" s="676"/>
      <c r="I29" s="676"/>
      <c r="J29" s="676"/>
      <c r="K29" s="676"/>
      <c r="L29" s="676"/>
      <c r="M29" s="676"/>
      <c r="N29" s="676"/>
      <c r="O29" s="676"/>
      <c r="P29" s="676"/>
      <c r="Q29" s="677"/>
      <c r="R29" s="678">
        <v>24866</v>
      </c>
      <c r="S29" s="679"/>
      <c r="T29" s="679"/>
      <c r="U29" s="679"/>
      <c r="V29" s="679"/>
      <c r="W29" s="679"/>
      <c r="X29" s="679"/>
      <c r="Y29" s="680"/>
      <c r="Z29" s="715">
        <v>0.3</v>
      </c>
      <c r="AA29" s="715"/>
      <c r="AB29" s="715"/>
      <c r="AC29" s="715"/>
      <c r="AD29" s="716">
        <v>11876</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311</v>
      </c>
      <c r="CE29" s="764"/>
      <c r="CF29" s="711" t="s">
        <v>69</v>
      </c>
      <c r="CG29" s="712"/>
      <c r="CH29" s="712"/>
      <c r="CI29" s="712"/>
      <c r="CJ29" s="712"/>
      <c r="CK29" s="712"/>
      <c r="CL29" s="712"/>
      <c r="CM29" s="712"/>
      <c r="CN29" s="712"/>
      <c r="CO29" s="712"/>
      <c r="CP29" s="712"/>
      <c r="CQ29" s="713"/>
      <c r="CR29" s="678">
        <v>772745</v>
      </c>
      <c r="CS29" s="697"/>
      <c r="CT29" s="697"/>
      <c r="CU29" s="697"/>
      <c r="CV29" s="697"/>
      <c r="CW29" s="697"/>
      <c r="CX29" s="697"/>
      <c r="CY29" s="698"/>
      <c r="CZ29" s="681">
        <v>10.8</v>
      </c>
      <c r="DA29" s="699"/>
      <c r="DB29" s="699"/>
      <c r="DC29" s="700"/>
      <c r="DD29" s="684">
        <v>772745</v>
      </c>
      <c r="DE29" s="697"/>
      <c r="DF29" s="697"/>
      <c r="DG29" s="697"/>
      <c r="DH29" s="697"/>
      <c r="DI29" s="697"/>
      <c r="DJ29" s="697"/>
      <c r="DK29" s="698"/>
      <c r="DL29" s="684">
        <v>772745</v>
      </c>
      <c r="DM29" s="697"/>
      <c r="DN29" s="697"/>
      <c r="DO29" s="697"/>
      <c r="DP29" s="697"/>
      <c r="DQ29" s="697"/>
      <c r="DR29" s="697"/>
      <c r="DS29" s="697"/>
      <c r="DT29" s="697"/>
      <c r="DU29" s="697"/>
      <c r="DV29" s="698"/>
      <c r="DW29" s="681">
        <v>17</v>
      </c>
      <c r="DX29" s="699"/>
      <c r="DY29" s="699"/>
      <c r="DZ29" s="699"/>
      <c r="EA29" s="699"/>
      <c r="EB29" s="699"/>
      <c r="EC29" s="714"/>
    </row>
    <row r="30" spans="2:133" ht="11.25" customHeight="1" x14ac:dyDescent="0.15">
      <c r="B30" s="675" t="s">
        <v>312</v>
      </c>
      <c r="C30" s="676"/>
      <c r="D30" s="676"/>
      <c r="E30" s="676"/>
      <c r="F30" s="676"/>
      <c r="G30" s="676"/>
      <c r="H30" s="676"/>
      <c r="I30" s="676"/>
      <c r="J30" s="676"/>
      <c r="K30" s="676"/>
      <c r="L30" s="676"/>
      <c r="M30" s="676"/>
      <c r="N30" s="676"/>
      <c r="O30" s="676"/>
      <c r="P30" s="676"/>
      <c r="Q30" s="677"/>
      <c r="R30" s="678">
        <v>45008</v>
      </c>
      <c r="S30" s="679"/>
      <c r="T30" s="679"/>
      <c r="U30" s="679"/>
      <c r="V30" s="679"/>
      <c r="W30" s="679"/>
      <c r="X30" s="679"/>
      <c r="Y30" s="680"/>
      <c r="Z30" s="715">
        <v>0.6</v>
      </c>
      <c r="AA30" s="715"/>
      <c r="AB30" s="715"/>
      <c r="AC30" s="715"/>
      <c r="AD30" s="716">
        <v>155</v>
      </c>
      <c r="AE30" s="716"/>
      <c r="AF30" s="716"/>
      <c r="AG30" s="716"/>
      <c r="AH30" s="716"/>
      <c r="AI30" s="716"/>
      <c r="AJ30" s="716"/>
      <c r="AK30" s="716"/>
      <c r="AL30" s="681">
        <v>0</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313</v>
      </c>
      <c r="BH30" s="752"/>
      <c r="BI30" s="752"/>
      <c r="BJ30" s="752"/>
      <c r="BK30" s="752"/>
      <c r="BL30" s="752"/>
      <c r="BM30" s="752"/>
      <c r="BN30" s="752"/>
      <c r="BO30" s="752"/>
      <c r="BP30" s="752"/>
      <c r="BQ30" s="753"/>
      <c r="BR30" s="739" t="s">
        <v>314</v>
      </c>
      <c r="BS30" s="752"/>
      <c r="BT30" s="752"/>
      <c r="BU30" s="752"/>
      <c r="BV30" s="752"/>
      <c r="BW30" s="752"/>
      <c r="BX30" s="752"/>
      <c r="BY30" s="752"/>
      <c r="BZ30" s="752"/>
      <c r="CA30" s="752"/>
      <c r="CB30" s="753"/>
      <c r="CD30" s="765"/>
      <c r="CE30" s="766"/>
      <c r="CF30" s="711" t="s">
        <v>315</v>
      </c>
      <c r="CG30" s="712"/>
      <c r="CH30" s="712"/>
      <c r="CI30" s="712"/>
      <c r="CJ30" s="712"/>
      <c r="CK30" s="712"/>
      <c r="CL30" s="712"/>
      <c r="CM30" s="712"/>
      <c r="CN30" s="712"/>
      <c r="CO30" s="712"/>
      <c r="CP30" s="712"/>
      <c r="CQ30" s="713"/>
      <c r="CR30" s="678">
        <v>722659</v>
      </c>
      <c r="CS30" s="679"/>
      <c r="CT30" s="679"/>
      <c r="CU30" s="679"/>
      <c r="CV30" s="679"/>
      <c r="CW30" s="679"/>
      <c r="CX30" s="679"/>
      <c r="CY30" s="680"/>
      <c r="CZ30" s="681">
        <v>10.1</v>
      </c>
      <c r="DA30" s="699"/>
      <c r="DB30" s="699"/>
      <c r="DC30" s="700"/>
      <c r="DD30" s="684">
        <v>722659</v>
      </c>
      <c r="DE30" s="679"/>
      <c r="DF30" s="679"/>
      <c r="DG30" s="679"/>
      <c r="DH30" s="679"/>
      <c r="DI30" s="679"/>
      <c r="DJ30" s="679"/>
      <c r="DK30" s="680"/>
      <c r="DL30" s="684">
        <v>722659</v>
      </c>
      <c r="DM30" s="679"/>
      <c r="DN30" s="679"/>
      <c r="DO30" s="679"/>
      <c r="DP30" s="679"/>
      <c r="DQ30" s="679"/>
      <c r="DR30" s="679"/>
      <c r="DS30" s="679"/>
      <c r="DT30" s="679"/>
      <c r="DU30" s="679"/>
      <c r="DV30" s="680"/>
      <c r="DW30" s="681">
        <v>15.9</v>
      </c>
      <c r="DX30" s="699"/>
      <c r="DY30" s="699"/>
      <c r="DZ30" s="699"/>
      <c r="EA30" s="699"/>
      <c r="EB30" s="699"/>
      <c r="EC30" s="714"/>
    </row>
    <row r="31" spans="2:133" ht="11.25" customHeight="1" x14ac:dyDescent="0.15">
      <c r="B31" s="675" t="s">
        <v>316</v>
      </c>
      <c r="C31" s="676"/>
      <c r="D31" s="676"/>
      <c r="E31" s="676"/>
      <c r="F31" s="676"/>
      <c r="G31" s="676"/>
      <c r="H31" s="676"/>
      <c r="I31" s="676"/>
      <c r="J31" s="676"/>
      <c r="K31" s="676"/>
      <c r="L31" s="676"/>
      <c r="M31" s="676"/>
      <c r="N31" s="676"/>
      <c r="O31" s="676"/>
      <c r="P31" s="676"/>
      <c r="Q31" s="677"/>
      <c r="R31" s="678">
        <v>686200</v>
      </c>
      <c r="S31" s="679"/>
      <c r="T31" s="679"/>
      <c r="U31" s="679"/>
      <c r="V31" s="679"/>
      <c r="W31" s="679"/>
      <c r="X31" s="679"/>
      <c r="Y31" s="680"/>
      <c r="Z31" s="715">
        <v>9.3000000000000007</v>
      </c>
      <c r="AA31" s="715"/>
      <c r="AB31" s="715"/>
      <c r="AC31" s="715"/>
      <c r="AD31" s="716" t="s">
        <v>241</v>
      </c>
      <c r="AE31" s="716"/>
      <c r="AF31" s="716"/>
      <c r="AG31" s="716"/>
      <c r="AH31" s="716"/>
      <c r="AI31" s="716"/>
      <c r="AJ31" s="716"/>
      <c r="AK31" s="716"/>
      <c r="AL31" s="681" t="s">
        <v>241</v>
      </c>
      <c r="AM31" s="682"/>
      <c r="AN31" s="682"/>
      <c r="AO31" s="717"/>
      <c r="AP31" s="754" t="s">
        <v>317</v>
      </c>
      <c r="AQ31" s="755"/>
      <c r="AR31" s="755"/>
      <c r="AS31" s="755"/>
      <c r="AT31" s="760" t="s">
        <v>318</v>
      </c>
      <c r="AU31" s="231"/>
      <c r="AV31" s="231"/>
      <c r="AW31" s="231"/>
      <c r="AX31" s="744" t="s">
        <v>190</v>
      </c>
      <c r="AY31" s="745"/>
      <c r="AZ31" s="745"/>
      <c r="BA31" s="745"/>
      <c r="BB31" s="745"/>
      <c r="BC31" s="745"/>
      <c r="BD31" s="745"/>
      <c r="BE31" s="745"/>
      <c r="BF31" s="746"/>
      <c r="BG31" s="747">
        <v>98.6</v>
      </c>
      <c r="BH31" s="748"/>
      <c r="BI31" s="748"/>
      <c r="BJ31" s="748"/>
      <c r="BK31" s="748"/>
      <c r="BL31" s="748"/>
      <c r="BM31" s="749">
        <v>93</v>
      </c>
      <c r="BN31" s="748"/>
      <c r="BO31" s="748"/>
      <c r="BP31" s="748"/>
      <c r="BQ31" s="750"/>
      <c r="BR31" s="747">
        <v>98.5</v>
      </c>
      <c r="BS31" s="748"/>
      <c r="BT31" s="748"/>
      <c r="BU31" s="748"/>
      <c r="BV31" s="748"/>
      <c r="BW31" s="748"/>
      <c r="BX31" s="749">
        <v>92.6</v>
      </c>
      <c r="BY31" s="748"/>
      <c r="BZ31" s="748"/>
      <c r="CA31" s="748"/>
      <c r="CB31" s="750"/>
      <c r="CD31" s="765"/>
      <c r="CE31" s="766"/>
      <c r="CF31" s="711" t="s">
        <v>319</v>
      </c>
      <c r="CG31" s="712"/>
      <c r="CH31" s="712"/>
      <c r="CI31" s="712"/>
      <c r="CJ31" s="712"/>
      <c r="CK31" s="712"/>
      <c r="CL31" s="712"/>
      <c r="CM31" s="712"/>
      <c r="CN31" s="712"/>
      <c r="CO31" s="712"/>
      <c r="CP31" s="712"/>
      <c r="CQ31" s="713"/>
      <c r="CR31" s="678">
        <v>50086</v>
      </c>
      <c r="CS31" s="697"/>
      <c r="CT31" s="697"/>
      <c r="CU31" s="697"/>
      <c r="CV31" s="697"/>
      <c r="CW31" s="697"/>
      <c r="CX31" s="697"/>
      <c r="CY31" s="698"/>
      <c r="CZ31" s="681">
        <v>0.7</v>
      </c>
      <c r="DA31" s="699"/>
      <c r="DB31" s="699"/>
      <c r="DC31" s="700"/>
      <c r="DD31" s="684">
        <v>50086</v>
      </c>
      <c r="DE31" s="697"/>
      <c r="DF31" s="697"/>
      <c r="DG31" s="697"/>
      <c r="DH31" s="697"/>
      <c r="DI31" s="697"/>
      <c r="DJ31" s="697"/>
      <c r="DK31" s="698"/>
      <c r="DL31" s="684">
        <v>50086</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320</v>
      </c>
      <c r="C32" s="770"/>
      <c r="D32" s="770"/>
      <c r="E32" s="770"/>
      <c r="F32" s="770"/>
      <c r="G32" s="770"/>
      <c r="H32" s="770"/>
      <c r="I32" s="770"/>
      <c r="J32" s="770"/>
      <c r="K32" s="770"/>
      <c r="L32" s="770"/>
      <c r="M32" s="770"/>
      <c r="N32" s="770"/>
      <c r="O32" s="770"/>
      <c r="P32" s="770"/>
      <c r="Q32" s="771"/>
      <c r="R32" s="678" t="s">
        <v>241</v>
      </c>
      <c r="S32" s="679"/>
      <c r="T32" s="679"/>
      <c r="U32" s="679"/>
      <c r="V32" s="679"/>
      <c r="W32" s="679"/>
      <c r="X32" s="679"/>
      <c r="Y32" s="680"/>
      <c r="Z32" s="715" t="s">
        <v>241</v>
      </c>
      <c r="AA32" s="715"/>
      <c r="AB32" s="715"/>
      <c r="AC32" s="715"/>
      <c r="AD32" s="716" t="s">
        <v>241</v>
      </c>
      <c r="AE32" s="716"/>
      <c r="AF32" s="716"/>
      <c r="AG32" s="716"/>
      <c r="AH32" s="716"/>
      <c r="AI32" s="716"/>
      <c r="AJ32" s="716"/>
      <c r="AK32" s="716"/>
      <c r="AL32" s="681" t="s">
        <v>241</v>
      </c>
      <c r="AM32" s="682"/>
      <c r="AN32" s="682"/>
      <c r="AO32" s="717"/>
      <c r="AP32" s="756"/>
      <c r="AQ32" s="757"/>
      <c r="AR32" s="757"/>
      <c r="AS32" s="757"/>
      <c r="AT32" s="761"/>
      <c r="AU32" s="230" t="s">
        <v>321</v>
      </c>
      <c r="AV32" s="230"/>
      <c r="AW32" s="230"/>
      <c r="AX32" s="675" t="s">
        <v>322</v>
      </c>
      <c r="AY32" s="676"/>
      <c r="AZ32" s="676"/>
      <c r="BA32" s="676"/>
      <c r="BB32" s="676"/>
      <c r="BC32" s="676"/>
      <c r="BD32" s="676"/>
      <c r="BE32" s="676"/>
      <c r="BF32" s="677"/>
      <c r="BG32" s="751">
        <v>98.7</v>
      </c>
      <c r="BH32" s="697"/>
      <c r="BI32" s="697"/>
      <c r="BJ32" s="697"/>
      <c r="BK32" s="697"/>
      <c r="BL32" s="697"/>
      <c r="BM32" s="682">
        <v>93.2</v>
      </c>
      <c r="BN32" s="743"/>
      <c r="BO32" s="743"/>
      <c r="BP32" s="743"/>
      <c r="BQ32" s="721"/>
      <c r="BR32" s="751">
        <v>98.5</v>
      </c>
      <c r="BS32" s="697"/>
      <c r="BT32" s="697"/>
      <c r="BU32" s="697"/>
      <c r="BV32" s="697"/>
      <c r="BW32" s="697"/>
      <c r="BX32" s="682">
        <v>93</v>
      </c>
      <c r="BY32" s="743"/>
      <c r="BZ32" s="743"/>
      <c r="CA32" s="743"/>
      <c r="CB32" s="721"/>
      <c r="CD32" s="767"/>
      <c r="CE32" s="768"/>
      <c r="CF32" s="711" t="s">
        <v>323</v>
      </c>
      <c r="CG32" s="712"/>
      <c r="CH32" s="712"/>
      <c r="CI32" s="712"/>
      <c r="CJ32" s="712"/>
      <c r="CK32" s="712"/>
      <c r="CL32" s="712"/>
      <c r="CM32" s="712"/>
      <c r="CN32" s="712"/>
      <c r="CO32" s="712"/>
      <c r="CP32" s="712"/>
      <c r="CQ32" s="713"/>
      <c r="CR32" s="678" t="s">
        <v>241</v>
      </c>
      <c r="CS32" s="679"/>
      <c r="CT32" s="679"/>
      <c r="CU32" s="679"/>
      <c r="CV32" s="679"/>
      <c r="CW32" s="679"/>
      <c r="CX32" s="679"/>
      <c r="CY32" s="680"/>
      <c r="CZ32" s="681" t="s">
        <v>234</v>
      </c>
      <c r="DA32" s="699"/>
      <c r="DB32" s="699"/>
      <c r="DC32" s="700"/>
      <c r="DD32" s="684" t="s">
        <v>234</v>
      </c>
      <c r="DE32" s="679"/>
      <c r="DF32" s="679"/>
      <c r="DG32" s="679"/>
      <c r="DH32" s="679"/>
      <c r="DI32" s="679"/>
      <c r="DJ32" s="679"/>
      <c r="DK32" s="680"/>
      <c r="DL32" s="684" t="s">
        <v>234</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15">
      <c r="B33" s="675" t="s">
        <v>324</v>
      </c>
      <c r="C33" s="676"/>
      <c r="D33" s="676"/>
      <c r="E33" s="676"/>
      <c r="F33" s="676"/>
      <c r="G33" s="676"/>
      <c r="H33" s="676"/>
      <c r="I33" s="676"/>
      <c r="J33" s="676"/>
      <c r="K33" s="676"/>
      <c r="L33" s="676"/>
      <c r="M33" s="676"/>
      <c r="N33" s="676"/>
      <c r="O33" s="676"/>
      <c r="P33" s="676"/>
      <c r="Q33" s="677"/>
      <c r="R33" s="678">
        <v>490553</v>
      </c>
      <c r="S33" s="679"/>
      <c r="T33" s="679"/>
      <c r="U33" s="679"/>
      <c r="V33" s="679"/>
      <c r="W33" s="679"/>
      <c r="X33" s="679"/>
      <c r="Y33" s="680"/>
      <c r="Z33" s="715">
        <v>6.6</v>
      </c>
      <c r="AA33" s="715"/>
      <c r="AB33" s="715"/>
      <c r="AC33" s="715"/>
      <c r="AD33" s="716" t="s">
        <v>241</v>
      </c>
      <c r="AE33" s="716"/>
      <c r="AF33" s="716"/>
      <c r="AG33" s="716"/>
      <c r="AH33" s="716"/>
      <c r="AI33" s="716"/>
      <c r="AJ33" s="716"/>
      <c r="AK33" s="716"/>
      <c r="AL33" s="681" t="s">
        <v>241</v>
      </c>
      <c r="AM33" s="682"/>
      <c r="AN33" s="682"/>
      <c r="AO33" s="717"/>
      <c r="AP33" s="758"/>
      <c r="AQ33" s="759"/>
      <c r="AR33" s="759"/>
      <c r="AS33" s="759"/>
      <c r="AT33" s="762"/>
      <c r="AU33" s="232"/>
      <c r="AV33" s="232"/>
      <c r="AW33" s="232"/>
      <c r="AX33" s="659" t="s">
        <v>325</v>
      </c>
      <c r="AY33" s="660"/>
      <c r="AZ33" s="660"/>
      <c r="BA33" s="660"/>
      <c r="BB33" s="660"/>
      <c r="BC33" s="660"/>
      <c r="BD33" s="660"/>
      <c r="BE33" s="660"/>
      <c r="BF33" s="661"/>
      <c r="BG33" s="742">
        <v>98.6</v>
      </c>
      <c r="BH33" s="663"/>
      <c r="BI33" s="663"/>
      <c r="BJ33" s="663"/>
      <c r="BK33" s="663"/>
      <c r="BL33" s="663"/>
      <c r="BM33" s="706">
        <v>92.3</v>
      </c>
      <c r="BN33" s="663"/>
      <c r="BO33" s="663"/>
      <c r="BP33" s="663"/>
      <c r="BQ33" s="727"/>
      <c r="BR33" s="742">
        <v>98.5</v>
      </c>
      <c r="BS33" s="663"/>
      <c r="BT33" s="663"/>
      <c r="BU33" s="663"/>
      <c r="BV33" s="663"/>
      <c r="BW33" s="663"/>
      <c r="BX33" s="706">
        <v>91.5</v>
      </c>
      <c r="BY33" s="663"/>
      <c r="BZ33" s="663"/>
      <c r="CA33" s="663"/>
      <c r="CB33" s="727"/>
      <c r="CD33" s="711" t="s">
        <v>326</v>
      </c>
      <c r="CE33" s="712"/>
      <c r="CF33" s="712"/>
      <c r="CG33" s="712"/>
      <c r="CH33" s="712"/>
      <c r="CI33" s="712"/>
      <c r="CJ33" s="712"/>
      <c r="CK33" s="712"/>
      <c r="CL33" s="712"/>
      <c r="CM33" s="712"/>
      <c r="CN33" s="712"/>
      <c r="CO33" s="712"/>
      <c r="CP33" s="712"/>
      <c r="CQ33" s="713"/>
      <c r="CR33" s="678">
        <v>2678761</v>
      </c>
      <c r="CS33" s="697"/>
      <c r="CT33" s="697"/>
      <c r="CU33" s="697"/>
      <c r="CV33" s="697"/>
      <c r="CW33" s="697"/>
      <c r="CX33" s="697"/>
      <c r="CY33" s="698"/>
      <c r="CZ33" s="681">
        <v>37.4</v>
      </c>
      <c r="DA33" s="699"/>
      <c r="DB33" s="699"/>
      <c r="DC33" s="700"/>
      <c r="DD33" s="684">
        <v>2083556</v>
      </c>
      <c r="DE33" s="697"/>
      <c r="DF33" s="697"/>
      <c r="DG33" s="697"/>
      <c r="DH33" s="697"/>
      <c r="DI33" s="697"/>
      <c r="DJ33" s="697"/>
      <c r="DK33" s="698"/>
      <c r="DL33" s="684">
        <v>1443663</v>
      </c>
      <c r="DM33" s="697"/>
      <c r="DN33" s="697"/>
      <c r="DO33" s="697"/>
      <c r="DP33" s="697"/>
      <c r="DQ33" s="697"/>
      <c r="DR33" s="697"/>
      <c r="DS33" s="697"/>
      <c r="DT33" s="697"/>
      <c r="DU33" s="697"/>
      <c r="DV33" s="698"/>
      <c r="DW33" s="681">
        <v>31.8</v>
      </c>
      <c r="DX33" s="699"/>
      <c r="DY33" s="699"/>
      <c r="DZ33" s="699"/>
      <c r="EA33" s="699"/>
      <c r="EB33" s="699"/>
      <c r="EC33" s="714"/>
    </row>
    <row r="34" spans="2:133" ht="11.25" customHeight="1" x14ac:dyDescent="0.15">
      <c r="B34" s="675" t="s">
        <v>327</v>
      </c>
      <c r="C34" s="676"/>
      <c r="D34" s="676"/>
      <c r="E34" s="676"/>
      <c r="F34" s="676"/>
      <c r="G34" s="676"/>
      <c r="H34" s="676"/>
      <c r="I34" s="676"/>
      <c r="J34" s="676"/>
      <c r="K34" s="676"/>
      <c r="L34" s="676"/>
      <c r="M34" s="676"/>
      <c r="N34" s="676"/>
      <c r="O34" s="676"/>
      <c r="P34" s="676"/>
      <c r="Q34" s="677"/>
      <c r="R34" s="678">
        <v>71105</v>
      </c>
      <c r="S34" s="679"/>
      <c r="T34" s="679"/>
      <c r="U34" s="679"/>
      <c r="V34" s="679"/>
      <c r="W34" s="679"/>
      <c r="X34" s="679"/>
      <c r="Y34" s="680"/>
      <c r="Z34" s="715">
        <v>1</v>
      </c>
      <c r="AA34" s="715"/>
      <c r="AB34" s="715"/>
      <c r="AC34" s="715"/>
      <c r="AD34" s="716">
        <v>16995</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927555</v>
      </c>
      <c r="CS34" s="679"/>
      <c r="CT34" s="679"/>
      <c r="CU34" s="679"/>
      <c r="CV34" s="679"/>
      <c r="CW34" s="679"/>
      <c r="CX34" s="679"/>
      <c r="CY34" s="680"/>
      <c r="CZ34" s="681">
        <v>12.9</v>
      </c>
      <c r="DA34" s="699"/>
      <c r="DB34" s="699"/>
      <c r="DC34" s="700"/>
      <c r="DD34" s="684">
        <v>669509</v>
      </c>
      <c r="DE34" s="679"/>
      <c r="DF34" s="679"/>
      <c r="DG34" s="679"/>
      <c r="DH34" s="679"/>
      <c r="DI34" s="679"/>
      <c r="DJ34" s="679"/>
      <c r="DK34" s="680"/>
      <c r="DL34" s="684">
        <v>541406</v>
      </c>
      <c r="DM34" s="679"/>
      <c r="DN34" s="679"/>
      <c r="DO34" s="679"/>
      <c r="DP34" s="679"/>
      <c r="DQ34" s="679"/>
      <c r="DR34" s="679"/>
      <c r="DS34" s="679"/>
      <c r="DT34" s="679"/>
      <c r="DU34" s="679"/>
      <c r="DV34" s="680"/>
      <c r="DW34" s="681">
        <v>11.9</v>
      </c>
      <c r="DX34" s="699"/>
      <c r="DY34" s="699"/>
      <c r="DZ34" s="699"/>
      <c r="EA34" s="699"/>
      <c r="EB34" s="699"/>
      <c r="EC34" s="714"/>
    </row>
    <row r="35" spans="2:133" ht="11.25" customHeight="1" x14ac:dyDescent="0.15">
      <c r="B35" s="675" t="s">
        <v>329</v>
      </c>
      <c r="C35" s="676"/>
      <c r="D35" s="676"/>
      <c r="E35" s="676"/>
      <c r="F35" s="676"/>
      <c r="G35" s="676"/>
      <c r="H35" s="676"/>
      <c r="I35" s="676"/>
      <c r="J35" s="676"/>
      <c r="K35" s="676"/>
      <c r="L35" s="676"/>
      <c r="M35" s="676"/>
      <c r="N35" s="676"/>
      <c r="O35" s="676"/>
      <c r="P35" s="676"/>
      <c r="Q35" s="677"/>
      <c r="R35" s="678">
        <v>102070</v>
      </c>
      <c r="S35" s="679"/>
      <c r="T35" s="679"/>
      <c r="U35" s="679"/>
      <c r="V35" s="679"/>
      <c r="W35" s="679"/>
      <c r="X35" s="679"/>
      <c r="Y35" s="680"/>
      <c r="Z35" s="715">
        <v>1.4</v>
      </c>
      <c r="AA35" s="715"/>
      <c r="AB35" s="715"/>
      <c r="AC35" s="715"/>
      <c r="AD35" s="716" t="s">
        <v>241</v>
      </c>
      <c r="AE35" s="716"/>
      <c r="AF35" s="716"/>
      <c r="AG35" s="716"/>
      <c r="AH35" s="716"/>
      <c r="AI35" s="716"/>
      <c r="AJ35" s="716"/>
      <c r="AK35" s="716"/>
      <c r="AL35" s="681" t="s">
        <v>241</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15111</v>
      </c>
      <c r="CS35" s="697"/>
      <c r="CT35" s="697"/>
      <c r="CU35" s="697"/>
      <c r="CV35" s="697"/>
      <c r="CW35" s="697"/>
      <c r="CX35" s="697"/>
      <c r="CY35" s="698"/>
      <c r="CZ35" s="681">
        <v>0.2</v>
      </c>
      <c r="DA35" s="699"/>
      <c r="DB35" s="699"/>
      <c r="DC35" s="700"/>
      <c r="DD35" s="684">
        <v>14393</v>
      </c>
      <c r="DE35" s="697"/>
      <c r="DF35" s="697"/>
      <c r="DG35" s="697"/>
      <c r="DH35" s="697"/>
      <c r="DI35" s="697"/>
      <c r="DJ35" s="697"/>
      <c r="DK35" s="698"/>
      <c r="DL35" s="684">
        <v>11280</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333</v>
      </c>
      <c r="C36" s="676"/>
      <c r="D36" s="676"/>
      <c r="E36" s="676"/>
      <c r="F36" s="676"/>
      <c r="G36" s="676"/>
      <c r="H36" s="676"/>
      <c r="I36" s="676"/>
      <c r="J36" s="676"/>
      <c r="K36" s="676"/>
      <c r="L36" s="676"/>
      <c r="M36" s="676"/>
      <c r="N36" s="676"/>
      <c r="O36" s="676"/>
      <c r="P36" s="676"/>
      <c r="Q36" s="677"/>
      <c r="R36" s="678">
        <v>353684</v>
      </c>
      <c r="S36" s="679"/>
      <c r="T36" s="679"/>
      <c r="U36" s="679"/>
      <c r="V36" s="679"/>
      <c r="W36" s="679"/>
      <c r="X36" s="679"/>
      <c r="Y36" s="680"/>
      <c r="Z36" s="715">
        <v>4.8</v>
      </c>
      <c r="AA36" s="715"/>
      <c r="AB36" s="715"/>
      <c r="AC36" s="715"/>
      <c r="AD36" s="716" t="s">
        <v>241</v>
      </c>
      <c r="AE36" s="716"/>
      <c r="AF36" s="716"/>
      <c r="AG36" s="716"/>
      <c r="AH36" s="716"/>
      <c r="AI36" s="716"/>
      <c r="AJ36" s="716"/>
      <c r="AK36" s="716"/>
      <c r="AL36" s="681" t="s">
        <v>234</v>
      </c>
      <c r="AM36" s="682"/>
      <c r="AN36" s="682"/>
      <c r="AO36" s="717"/>
      <c r="AP36" s="235"/>
      <c r="AQ36" s="730" t="s">
        <v>334</v>
      </c>
      <c r="AR36" s="731"/>
      <c r="AS36" s="731"/>
      <c r="AT36" s="731"/>
      <c r="AU36" s="731"/>
      <c r="AV36" s="731"/>
      <c r="AW36" s="731"/>
      <c r="AX36" s="731"/>
      <c r="AY36" s="732"/>
      <c r="AZ36" s="733">
        <v>633792</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43343</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712904</v>
      </c>
      <c r="CS36" s="679"/>
      <c r="CT36" s="679"/>
      <c r="CU36" s="679"/>
      <c r="CV36" s="679"/>
      <c r="CW36" s="679"/>
      <c r="CX36" s="679"/>
      <c r="CY36" s="680"/>
      <c r="CZ36" s="681">
        <v>9.9</v>
      </c>
      <c r="DA36" s="699"/>
      <c r="DB36" s="699"/>
      <c r="DC36" s="700"/>
      <c r="DD36" s="684">
        <v>590232</v>
      </c>
      <c r="DE36" s="679"/>
      <c r="DF36" s="679"/>
      <c r="DG36" s="679"/>
      <c r="DH36" s="679"/>
      <c r="DI36" s="679"/>
      <c r="DJ36" s="679"/>
      <c r="DK36" s="680"/>
      <c r="DL36" s="684">
        <v>472560</v>
      </c>
      <c r="DM36" s="679"/>
      <c r="DN36" s="679"/>
      <c r="DO36" s="679"/>
      <c r="DP36" s="679"/>
      <c r="DQ36" s="679"/>
      <c r="DR36" s="679"/>
      <c r="DS36" s="679"/>
      <c r="DT36" s="679"/>
      <c r="DU36" s="679"/>
      <c r="DV36" s="680"/>
      <c r="DW36" s="681">
        <v>10.4</v>
      </c>
      <c r="DX36" s="699"/>
      <c r="DY36" s="699"/>
      <c r="DZ36" s="699"/>
      <c r="EA36" s="699"/>
      <c r="EB36" s="699"/>
      <c r="EC36" s="714"/>
    </row>
    <row r="37" spans="2:133" ht="11.25" customHeight="1" x14ac:dyDescent="0.15">
      <c r="B37" s="675" t="s">
        <v>337</v>
      </c>
      <c r="C37" s="676"/>
      <c r="D37" s="676"/>
      <c r="E37" s="676"/>
      <c r="F37" s="676"/>
      <c r="G37" s="676"/>
      <c r="H37" s="676"/>
      <c r="I37" s="676"/>
      <c r="J37" s="676"/>
      <c r="K37" s="676"/>
      <c r="L37" s="676"/>
      <c r="M37" s="676"/>
      <c r="N37" s="676"/>
      <c r="O37" s="676"/>
      <c r="P37" s="676"/>
      <c r="Q37" s="677"/>
      <c r="R37" s="678">
        <v>233995</v>
      </c>
      <c r="S37" s="679"/>
      <c r="T37" s="679"/>
      <c r="U37" s="679"/>
      <c r="V37" s="679"/>
      <c r="W37" s="679"/>
      <c r="X37" s="679"/>
      <c r="Y37" s="680"/>
      <c r="Z37" s="715">
        <v>3.2</v>
      </c>
      <c r="AA37" s="715"/>
      <c r="AB37" s="715"/>
      <c r="AC37" s="715"/>
      <c r="AD37" s="716" t="s">
        <v>234</v>
      </c>
      <c r="AE37" s="716"/>
      <c r="AF37" s="716"/>
      <c r="AG37" s="716"/>
      <c r="AH37" s="716"/>
      <c r="AI37" s="716"/>
      <c r="AJ37" s="716"/>
      <c r="AK37" s="716"/>
      <c r="AL37" s="681" t="s">
        <v>241</v>
      </c>
      <c r="AM37" s="682"/>
      <c r="AN37" s="682"/>
      <c r="AO37" s="717"/>
      <c r="AQ37" s="718" t="s">
        <v>338</v>
      </c>
      <c r="AR37" s="719"/>
      <c r="AS37" s="719"/>
      <c r="AT37" s="719"/>
      <c r="AU37" s="719"/>
      <c r="AV37" s="719"/>
      <c r="AW37" s="719"/>
      <c r="AX37" s="719"/>
      <c r="AY37" s="720"/>
      <c r="AZ37" s="678">
        <v>113000</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33613</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179892</v>
      </c>
      <c r="CS37" s="697"/>
      <c r="CT37" s="697"/>
      <c r="CU37" s="697"/>
      <c r="CV37" s="697"/>
      <c r="CW37" s="697"/>
      <c r="CX37" s="697"/>
      <c r="CY37" s="698"/>
      <c r="CZ37" s="681">
        <v>2.5</v>
      </c>
      <c r="DA37" s="699"/>
      <c r="DB37" s="699"/>
      <c r="DC37" s="700"/>
      <c r="DD37" s="684">
        <v>179892</v>
      </c>
      <c r="DE37" s="697"/>
      <c r="DF37" s="697"/>
      <c r="DG37" s="697"/>
      <c r="DH37" s="697"/>
      <c r="DI37" s="697"/>
      <c r="DJ37" s="697"/>
      <c r="DK37" s="698"/>
      <c r="DL37" s="684">
        <v>171080</v>
      </c>
      <c r="DM37" s="697"/>
      <c r="DN37" s="697"/>
      <c r="DO37" s="697"/>
      <c r="DP37" s="697"/>
      <c r="DQ37" s="697"/>
      <c r="DR37" s="697"/>
      <c r="DS37" s="697"/>
      <c r="DT37" s="697"/>
      <c r="DU37" s="697"/>
      <c r="DV37" s="698"/>
      <c r="DW37" s="681">
        <v>3.8</v>
      </c>
      <c r="DX37" s="699"/>
      <c r="DY37" s="699"/>
      <c r="DZ37" s="699"/>
      <c r="EA37" s="699"/>
      <c r="EB37" s="699"/>
      <c r="EC37" s="714"/>
    </row>
    <row r="38" spans="2:133" ht="11.25" customHeight="1" x14ac:dyDescent="0.15">
      <c r="B38" s="675" t="s">
        <v>341</v>
      </c>
      <c r="C38" s="676"/>
      <c r="D38" s="676"/>
      <c r="E38" s="676"/>
      <c r="F38" s="676"/>
      <c r="G38" s="676"/>
      <c r="H38" s="676"/>
      <c r="I38" s="676"/>
      <c r="J38" s="676"/>
      <c r="K38" s="676"/>
      <c r="L38" s="676"/>
      <c r="M38" s="676"/>
      <c r="N38" s="676"/>
      <c r="O38" s="676"/>
      <c r="P38" s="676"/>
      <c r="Q38" s="677"/>
      <c r="R38" s="678">
        <v>326231</v>
      </c>
      <c r="S38" s="679"/>
      <c r="T38" s="679"/>
      <c r="U38" s="679"/>
      <c r="V38" s="679"/>
      <c r="W38" s="679"/>
      <c r="X38" s="679"/>
      <c r="Y38" s="680"/>
      <c r="Z38" s="715">
        <v>4.4000000000000004</v>
      </c>
      <c r="AA38" s="715"/>
      <c r="AB38" s="715"/>
      <c r="AC38" s="715"/>
      <c r="AD38" s="716">
        <v>16713</v>
      </c>
      <c r="AE38" s="716"/>
      <c r="AF38" s="716"/>
      <c r="AG38" s="716"/>
      <c r="AH38" s="716"/>
      <c r="AI38" s="716"/>
      <c r="AJ38" s="716"/>
      <c r="AK38" s="716"/>
      <c r="AL38" s="681">
        <v>0.4</v>
      </c>
      <c r="AM38" s="682"/>
      <c r="AN38" s="682"/>
      <c r="AO38" s="717"/>
      <c r="AQ38" s="718" t="s">
        <v>342</v>
      </c>
      <c r="AR38" s="719"/>
      <c r="AS38" s="719"/>
      <c r="AT38" s="719"/>
      <c r="AU38" s="719"/>
      <c r="AV38" s="719"/>
      <c r="AW38" s="719"/>
      <c r="AX38" s="719"/>
      <c r="AY38" s="720"/>
      <c r="AZ38" s="678">
        <v>12572</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3596</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621220</v>
      </c>
      <c r="CS38" s="679"/>
      <c r="CT38" s="679"/>
      <c r="CU38" s="679"/>
      <c r="CV38" s="679"/>
      <c r="CW38" s="679"/>
      <c r="CX38" s="679"/>
      <c r="CY38" s="680"/>
      <c r="CZ38" s="681">
        <v>8.6999999999999993</v>
      </c>
      <c r="DA38" s="699"/>
      <c r="DB38" s="699"/>
      <c r="DC38" s="700"/>
      <c r="DD38" s="684">
        <v>497779</v>
      </c>
      <c r="DE38" s="679"/>
      <c r="DF38" s="679"/>
      <c r="DG38" s="679"/>
      <c r="DH38" s="679"/>
      <c r="DI38" s="679"/>
      <c r="DJ38" s="679"/>
      <c r="DK38" s="680"/>
      <c r="DL38" s="684">
        <v>418417</v>
      </c>
      <c r="DM38" s="679"/>
      <c r="DN38" s="679"/>
      <c r="DO38" s="679"/>
      <c r="DP38" s="679"/>
      <c r="DQ38" s="679"/>
      <c r="DR38" s="679"/>
      <c r="DS38" s="679"/>
      <c r="DT38" s="679"/>
      <c r="DU38" s="679"/>
      <c r="DV38" s="680"/>
      <c r="DW38" s="681">
        <v>9.1999999999999993</v>
      </c>
      <c r="DX38" s="699"/>
      <c r="DY38" s="699"/>
      <c r="DZ38" s="699"/>
      <c r="EA38" s="699"/>
      <c r="EB38" s="699"/>
      <c r="EC38" s="714"/>
    </row>
    <row r="39" spans="2:133" ht="11.25" customHeight="1" x14ac:dyDescent="0.15">
      <c r="B39" s="675" t="s">
        <v>345</v>
      </c>
      <c r="C39" s="676"/>
      <c r="D39" s="676"/>
      <c r="E39" s="676"/>
      <c r="F39" s="676"/>
      <c r="G39" s="676"/>
      <c r="H39" s="676"/>
      <c r="I39" s="676"/>
      <c r="J39" s="676"/>
      <c r="K39" s="676"/>
      <c r="L39" s="676"/>
      <c r="M39" s="676"/>
      <c r="N39" s="676"/>
      <c r="O39" s="676"/>
      <c r="P39" s="676"/>
      <c r="Q39" s="677"/>
      <c r="R39" s="678">
        <v>446131</v>
      </c>
      <c r="S39" s="679"/>
      <c r="T39" s="679"/>
      <c r="U39" s="679"/>
      <c r="V39" s="679"/>
      <c r="W39" s="679"/>
      <c r="X39" s="679"/>
      <c r="Y39" s="680"/>
      <c r="Z39" s="715">
        <v>6</v>
      </c>
      <c r="AA39" s="715"/>
      <c r="AB39" s="715"/>
      <c r="AC39" s="715"/>
      <c r="AD39" s="716" t="s">
        <v>241</v>
      </c>
      <c r="AE39" s="716"/>
      <c r="AF39" s="716"/>
      <c r="AG39" s="716"/>
      <c r="AH39" s="716"/>
      <c r="AI39" s="716"/>
      <c r="AJ39" s="716"/>
      <c r="AK39" s="716"/>
      <c r="AL39" s="681" t="s">
        <v>234</v>
      </c>
      <c r="AM39" s="682"/>
      <c r="AN39" s="682"/>
      <c r="AO39" s="717"/>
      <c r="AQ39" s="718" t="s">
        <v>346</v>
      </c>
      <c r="AR39" s="719"/>
      <c r="AS39" s="719"/>
      <c r="AT39" s="719"/>
      <c r="AU39" s="719"/>
      <c r="AV39" s="719"/>
      <c r="AW39" s="719"/>
      <c r="AX39" s="719"/>
      <c r="AY39" s="720"/>
      <c r="AZ39" s="678" t="s">
        <v>241</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5762</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389251</v>
      </c>
      <c r="CS39" s="697"/>
      <c r="CT39" s="697"/>
      <c r="CU39" s="697"/>
      <c r="CV39" s="697"/>
      <c r="CW39" s="697"/>
      <c r="CX39" s="697"/>
      <c r="CY39" s="698"/>
      <c r="CZ39" s="681">
        <v>5.4</v>
      </c>
      <c r="DA39" s="699"/>
      <c r="DB39" s="699"/>
      <c r="DC39" s="700"/>
      <c r="DD39" s="684">
        <v>311123</v>
      </c>
      <c r="DE39" s="697"/>
      <c r="DF39" s="697"/>
      <c r="DG39" s="697"/>
      <c r="DH39" s="697"/>
      <c r="DI39" s="697"/>
      <c r="DJ39" s="697"/>
      <c r="DK39" s="698"/>
      <c r="DL39" s="684" t="s">
        <v>234</v>
      </c>
      <c r="DM39" s="697"/>
      <c r="DN39" s="697"/>
      <c r="DO39" s="697"/>
      <c r="DP39" s="697"/>
      <c r="DQ39" s="697"/>
      <c r="DR39" s="697"/>
      <c r="DS39" s="697"/>
      <c r="DT39" s="697"/>
      <c r="DU39" s="697"/>
      <c r="DV39" s="698"/>
      <c r="DW39" s="681" t="s">
        <v>241</v>
      </c>
      <c r="DX39" s="699"/>
      <c r="DY39" s="699"/>
      <c r="DZ39" s="699"/>
      <c r="EA39" s="699"/>
      <c r="EB39" s="699"/>
      <c r="EC39" s="714"/>
    </row>
    <row r="40" spans="2:133" ht="11.25" customHeight="1" x14ac:dyDescent="0.15">
      <c r="B40" s="675" t="s">
        <v>349</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234</v>
      </c>
      <c r="AA40" s="715"/>
      <c r="AB40" s="715"/>
      <c r="AC40" s="715"/>
      <c r="AD40" s="716" t="s">
        <v>234</v>
      </c>
      <c r="AE40" s="716"/>
      <c r="AF40" s="716"/>
      <c r="AG40" s="716"/>
      <c r="AH40" s="716"/>
      <c r="AI40" s="716"/>
      <c r="AJ40" s="716"/>
      <c r="AK40" s="716"/>
      <c r="AL40" s="681" t="s">
        <v>179</v>
      </c>
      <c r="AM40" s="682"/>
      <c r="AN40" s="682"/>
      <c r="AO40" s="717"/>
      <c r="AQ40" s="718" t="s">
        <v>350</v>
      </c>
      <c r="AR40" s="719"/>
      <c r="AS40" s="719"/>
      <c r="AT40" s="719"/>
      <c r="AU40" s="719"/>
      <c r="AV40" s="719"/>
      <c r="AW40" s="719"/>
      <c r="AX40" s="719"/>
      <c r="AY40" s="720"/>
      <c r="AZ40" s="678" t="s">
        <v>241</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96</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v>12720</v>
      </c>
      <c r="CS40" s="679"/>
      <c r="CT40" s="679"/>
      <c r="CU40" s="679"/>
      <c r="CV40" s="679"/>
      <c r="CW40" s="679"/>
      <c r="CX40" s="679"/>
      <c r="CY40" s="680"/>
      <c r="CZ40" s="681">
        <v>0.2</v>
      </c>
      <c r="DA40" s="699"/>
      <c r="DB40" s="699"/>
      <c r="DC40" s="700"/>
      <c r="DD40" s="684">
        <v>520</v>
      </c>
      <c r="DE40" s="679"/>
      <c r="DF40" s="679"/>
      <c r="DG40" s="679"/>
      <c r="DH40" s="679"/>
      <c r="DI40" s="679"/>
      <c r="DJ40" s="679"/>
      <c r="DK40" s="680"/>
      <c r="DL40" s="684" t="s">
        <v>241</v>
      </c>
      <c r="DM40" s="679"/>
      <c r="DN40" s="679"/>
      <c r="DO40" s="679"/>
      <c r="DP40" s="679"/>
      <c r="DQ40" s="679"/>
      <c r="DR40" s="679"/>
      <c r="DS40" s="679"/>
      <c r="DT40" s="679"/>
      <c r="DU40" s="679"/>
      <c r="DV40" s="680"/>
      <c r="DW40" s="681" t="s">
        <v>179</v>
      </c>
      <c r="DX40" s="699"/>
      <c r="DY40" s="699"/>
      <c r="DZ40" s="699"/>
      <c r="EA40" s="699"/>
      <c r="EB40" s="699"/>
      <c r="EC40" s="714"/>
    </row>
    <row r="41" spans="2:133" ht="11.25" customHeight="1" x14ac:dyDescent="0.15">
      <c r="B41" s="675" t="s">
        <v>354</v>
      </c>
      <c r="C41" s="676"/>
      <c r="D41" s="676"/>
      <c r="E41" s="676"/>
      <c r="F41" s="676"/>
      <c r="G41" s="676"/>
      <c r="H41" s="676"/>
      <c r="I41" s="676"/>
      <c r="J41" s="676"/>
      <c r="K41" s="676"/>
      <c r="L41" s="676"/>
      <c r="M41" s="676"/>
      <c r="N41" s="676"/>
      <c r="O41" s="676"/>
      <c r="P41" s="676"/>
      <c r="Q41" s="677"/>
      <c r="R41" s="678">
        <v>235231</v>
      </c>
      <c r="S41" s="679"/>
      <c r="T41" s="679"/>
      <c r="U41" s="679"/>
      <c r="V41" s="679"/>
      <c r="W41" s="679"/>
      <c r="X41" s="679"/>
      <c r="Y41" s="680"/>
      <c r="Z41" s="715">
        <v>3.2</v>
      </c>
      <c r="AA41" s="715"/>
      <c r="AB41" s="715"/>
      <c r="AC41" s="715"/>
      <c r="AD41" s="716" t="s">
        <v>234</v>
      </c>
      <c r="AE41" s="716"/>
      <c r="AF41" s="716"/>
      <c r="AG41" s="716"/>
      <c r="AH41" s="716"/>
      <c r="AI41" s="716"/>
      <c r="AJ41" s="716"/>
      <c r="AK41" s="716"/>
      <c r="AL41" s="681" t="s">
        <v>234</v>
      </c>
      <c r="AM41" s="682"/>
      <c r="AN41" s="682"/>
      <c r="AO41" s="717"/>
      <c r="AQ41" s="718" t="s">
        <v>355</v>
      </c>
      <c r="AR41" s="719"/>
      <c r="AS41" s="719"/>
      <c r="AT41" s="719"/>
      <c r="AU41" s="719"/>
      <c r="AV41" s="719"/>
      <c r="AW41" s="719"/>
      <c r="AX41" s="719"/>
      <c r="AY41" s="720"/>
      <c r="AZ41" s="678">
        <v>186422</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t="s">
        <v>241</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241</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358</v>
      </c>
      <c r="C42" s="660"/>
      <c r="D42" s="660"/>
      <c r="E42" s="660"/>
      <c r="F42" s="660"/>
      <c r="G42" s="660"/>
      <c r="H42" s="660"/>
      <c r="I42" s="660"/>
      <c r="J42" s="660"/>
      <c r="K42" s="660"/>
      <c r="L42" s="660"/>
      <c r="M42" s="660"/>
      <c r="N42" s="660"/>
      <c r="O42" s="660"/>
      <c r="P42" s="660"/>
      <c r="Q42" s="661"/>
      <c r="R42" s="662">
        <v>7415403</v>
      </c>
      <c r="S42" s="701"/>
      <c r="T42" s="701"/>
      <c r="U42" s="701"/>
      <c r="V42" s="701"/>
      <c r="W42" s="701"/>
      <c r="X42" s="701"/>
      <c r="Y42" s="703"/>
      <c r="Z42" s="704">
        <v>100</v>
      </c>
      <c r="AA42" s="704"/>
      <c r="AB42" s="704"/>
      <c r="AC42" s="704"/>
      <c r="AD42" s="705">
        <v>4307834</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321798</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348</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632756</v>
      </c>
      <c r="CS42" s="679"/>
      <c r="CT42" s="679"/>
      <c r="CU42" s="679"/>
      <c r="CV42" s="679"/>
      <c r="CW42" s="679"/>
      <c r="CX42" s="679"/>
      <c r="CY42" s="680"/>
      <c r="CZ42" s="681">
        <v>8.8000000000000007</v>
      </c>
      <c r="DA42" s="682"/>
      <c r="DB42" s="682"/>
      <c r="DC42" s="683"/>
      <c r="DD42" s="684">
        <v>71122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33120</v>
      </c>
      <c r="CS43" s="697"/>
      <c r="CT43" s="697"/>
      <c r="CU43" s="697"/>
      <c r="CV43" s="697"/>
      <c r="CW43" s="697"/>
      <c r="CX43" s="697"/>
      <c r="CY43" s="698"/>
      <c r="CZ43" s="681">
        <v>0.5</v>
      </c>
      <c r="DA43" s="699"/>
      <c r="DB43" s="699"/>
      <c r="DC43" s="700"/>
      <c r="DD43" s="684">
        <v>33120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311</v>
      </c>
      <c r="CE44" s="692"/>
      <c r="CF44" s="675" t="s">
        <v>363</v>
      </c>
      <c r="CG44" s="676"/>
      <c r="CH44" s="676"/>
      <c r="CI44" s="676"/>
      <c r="CJ44" s="676"/>
      <c r="CK44" s="676"/>
      <c r="CL44" s="676"/>
      <c r="CM44" s="676"/>
      <c r="CN44" s="676"/>
      <c r="CO44" s="676"/>
      <c r="CP44" s="676"/>
      <c r="CQ44" s="677"/>
      <c r="CR44" s="678">
        <v>584083</v>
      </c>
      <c r="CS44" s="679"/>
      <c r="CT44" s="679"/>
      <c r="CU44" s="679"/>
      <c r="CV44" s="679"/>
      <c r="CW44" s="679"/>
      <c r="CX44" s="679"/>
      <c r="CY44" s="680"/>
      <c r="CZ44" s="681">
        <v>8.1</v>
      </c>
      <c r="DA44" s="682"/>
      <c r="DB44" s="682"/>
      <c r="DC44" s="683"/>
      <c r="DD44" s="684">
        <v>54611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364</v>
      </c>
      <c r="CG45" s="676"/>
      <c r="CH45" s="676"/>
      <c r="CI45" s="676"/>
      <c r="CJ45" s="676"/>
      <c r="CK45" s="676"/>
      <c r="CL45" s="676"/>
      <c r="CM45" s="676"/>
      <c r="CN45" s="676"/>
      <c r="CO45" s="676"/>
      <c r="CP45" s="676"/>
      <c r="CQ45" s="677"/>
      <c r="CR45" s="678">
        <v>181925</v>
      </c>
      <c r="CS45" s="697"/>
      <c r="CT45" s="697"/>
      <c r="CU45" s="697"/>
      <c r="CV45" s="697"/>
      <c r="CW45" s="697"/>
      <c r="CX45" s="697"/>
      <c r="CY45" s="698"/>
      <c r="CZ45" s="681">
        <v>2.5</v>
      </c>
      <c r="DA45" s="699"/>
      <c r="DB45" s="699"/>
      <c r="DC45" s="700"/>
      <c r="DD45" s="684">
        <v>2800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401540</v>
      </c>
      <c r="CS46" s="679"/>
      <c r="CT46" s="679"/>
      <c r="CU46" s="679"/>
      <c r="CV46" s="679"/>
      <c r="CW46" s="679"/>
      <c r="CX46" s="679"/>
      <c r="CY46" s="680"/>
      <c r="CZ46" s="681">
        <v>5.6</v>
      </c>
      <c r="DA46" s="682"/>
      <c r="DB46" s="682"/>
      <c r="DC46" s="683"/>
      <c r="DD46" s="684">
        <v>51693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v>48673</v>
      </c>
      <c r="CS47" s="697"/>
      <c r="CT47" s="697"/>
      <c r="CU47" s="697"/>
      <c r="CV47" s="697"/>
      <c r="CW47" s="697"/>
      <c r="CX47" s="697"/>
      <c r="CY47" s="698"/>
      <c r="CZ47" s="681">
        <v>0.7</v>
      </c>
      <c r="DA47" s="699"/>
      <c r="DB47" s="699"/>
      <c r="DC47" s="700"/>
      <c r="DD47" s="684">
        <v>16511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369</v>
      </c>
      <c r="CD48" s="695"/>
      <c r="CE48" s="696"/>
      <c r="CF48" s="675" t="s">
        <v>370</v>
      </c>
      <c r="CG48" s="676"/>
      <c r="CH48" s="676"/>
      <c r="CI48" s="676"/>
      <c r="CJ48" s="676"/>
      <c r="CK48" s="676"/>
      <c r="CL48" s="676"/>
      <c r="CM48" s="676"/>
      <c r="CN48" s="676"/>
      <c r="CO48" s="676"/>
      <c r="CP48" s="676"/>
      <c r="CQ48" s="677"/>
      <c r="CR48" s="678" t="s">
        <v>241</v>
      </c>
      <c r="CS48" s="679"/>
      <c r="CT48" s="679"/>
      <c r="CU48" s="679"/>
      <c r="CV48" s="679"/>
      <c r="CW48" s="679"/>
      <c r="CX48" s="679"/>
      <c r="CY48" s="680"/>
      <c r="CZ48" s="681" t="s">
        <v>241</v>
      </c>
      <c r="DA48" s="682"/>
      <c r="DB48" s="682"/>
      <c r="DC48" s="683"/>
      <c r="DD48" s="684" t="s">
        <v>241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371</v>
      </c>
      <c r="CE49" s="660"/>
      <c r="CF49" s="660"/>
      <c r="CG49" s="660"/>
      <c r="CH49" s="660"/>
      <c r="CI49" s="660"/>
      <c r="CJ49" s="660"/>
      <c r="CK49" s="660"/>
      <c r="CL49" s="660"/>
      <c r="CM49" s="660"/>
      <c r="CN49" s="660"/>
      <c r="CO49" s="660"/>
      <c r="CP49" s="660"/>
      <c r="CQ49" s="661"/>
      <c r="CR49" s="662">
        <v>7170425</v>
      </c>
      <c r="CS49" s="663"/>
      <c r="CT49" s="663"/>
      <c r="CU49" s="663"/>
      <c r="CV49" s="663"/>
      <c r="CW49" s="663"/>
      <c r="CX49" s="663"/>
      <c r="CY49" s="664"/>
      <c r="CZ49" s="665">
        <v>100</v>
      </c>
      <c r="DA49" s="666"/>
      <c r="DB49" s="666"/>
      <c r="DC49" s="667"/>
      <c r="DD49" s="668">
        <v>5180920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mGt1eo7a9s/8z/mhwbx/bDWmIaLwaggpmjWt7am20v25YOshKJLiOGAp6tY4r4z3y6R+zLBvLCDLg5dopWhQg==" saltValue="o/f5cTEgMKls+PR4e+Den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373</v>
      </c>
      <c r="DK2" s="1206"/>
      <c r="DL2" s="1206"/>
      <c r="DM2" s="1206"/>
      <c r="DN2" s="1206"/>
      <c r="DO2" s="1207"/>
      <c r="DP2" s="250"/>
      <c r="DQ2" s="1205" t="s">
        <v>374</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7"/>
      <c r="BA5" s="257"/>
      <c r="BB5" s="257"/>
      <c r="BC5" s="257"/>
      <c r="BD5" s="257"/>
      <c r="BE5" s="258"/>
      <c r="BF5" s="258"/>
      <c r="BG5" s="258"/>
      <c r="BH5" s="258"/>
      <c r="BI5" s="258"/>
      <c r="BJ5" s="258"/>
      <c r="BK5" s="258"/>
      <c r="BL5" s="258"/>
      <c r="BM5" s="258"/>
      <c r="BN5" s="258"/>
      <c r="BO5" s="258"/>
      <c r="BP5" s="258"/>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5"/>
    </row>
    <row r="7" spans="1:131" s="256" customFormat="1" ht="26.25" customHeight="1" thickTop="1" x14ac:dyDescent="0.15">
      <c r="A7" s="259">
        <v>1</v>
      </c>
      <c r="B7" s="1145" t="s">
        <v>394</v>
      </c>
      <c r="C7" s="1146"/>
      <c r="D7" s="1146"/>
      <c r="E7" s="1146"/>
      <c r="F7" s="1146"/>
      <c r="G7" s="1146"/>
      <c r="H7" s="1146"/>
      <c r="I7" s="1146"/>
      <c r="J7" s="1146"/>
      <c r="K7" s="1146"/>
      <c r="L7" s="1146"/>
      <c r="M7" s="1146"/>
      <c r="N7" s="1146"/>
      <c r="O7" s="1146"/>
      <c r="P7" s="1147"/>
      <c r="Q7" s="1199">
        <v>7197</v>
      </c>
      <c r="R7" s="1200"/>
      <c r="S7" s="1200"/>
      <c r="T7" s="1200"/>
      <c r="U7" s="1200"/>
      <c r="V7" s="1200">
        <v>6972</v>
      </c>
      <c r="W7" s="1200"/>
      <c r="X7" s="1200"/>
      <c r="Y7" s="1200"/>
      <c r="Z7" s="1200"/>
      <c r="AA7" s="1200">
        <v>226</v>
      </c>
      <c r="AB7" s="1200"/>
      <c r="AC7" s="1200"/>
      <c r="AD7" s="1200"/>
      <c r="AE7" s="1201"/>
      <c r="AF7" s="1202">
        <v>178</v>
      </c>
      <c r="AG7" s="1203"/>
      <c r="AH7" s="1203"/>
      <c r="AI7" s="1203"/>
      <c r="AJ7" s="1204"/>
      <c r="AK7" s="1186">
        <v>354</v>
      </c>
      <c r="AL7" s="1187"/>
      <c r="AM7" s="1187"/>
      <c r="AN7" s="1187"/>
      <c r="AO7" s="1187"/>
      <c r="AP7" s="1187">
        <v>7376</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5"/>
    </row>
    <row r="8" spans="1:131" s="256" customFormat="1" ht="26.25" customHeight="1" x14ac:dyDescent="0.15">
      <c r="A8" s="262">
        <v>2</v>
      </c>
      <c r="B8" s="1132" t="s">
        <v>395</v>
      </c>
      <c r="C8" s="1133"/>
      <c r="D8" s="1133"/>
      <c r="E8" s="1133"/>
      <c r="F8" s="1133"/>
      <c r="G8" s="1133"/>
      <c r="H8" s="1133"/>
      <c r="I8" s="1133"/>
      <c r="J8" s="1133"/>
      <c r="K8" s="1133"/>
      <c r="L8" s="1133"/>
      <c r="M8" s="1133"/>
      <c r="N8" s="1133"/>
      <c r="O8" s="1133"/>
      <c r="P8" s="1134"/>
      <c r="Q8" s="1138">
        <v>218</v>
      </c>
      <c r="R8" s="1139"/>
      <c r="S8" s="1139"/>
      <c r="T8" s="1139"/>
      <c r="U8" s="1139"/>
      <c r="V8" s="1139">
        <v>199</v>
      </c>
      <c r="W8" s="1139"/>
      <c r="X8" s="1139"/>
      <c r="Y8" s="1139"/>
      <c r="Z8" s="1139"/>
      <c r="AA8" s="1139">
        <v>19</v>
      </c>
      <c r="AB8" s="1139"/>
      <c r="AC8" s="1139"/>
      <c r="AD8" s="1139"/>
      <c r="AE8" s="1140"/>
      <c r="AF8" s="1114">
        <v>19</v>
      </c>
      <c r="AG8" s="1115"/>
      <c r="AH8" s="1115"/>
      <c r="AI8" s="1115"/>
      <c r="AJ8" s="1116"/>
      <c r="AK8" s="1181" t="s">
        <v>590</v>
      </c>
      <c r="AL8" s="1182"/>
      <c r="AM8" s="1182"/>
      <c r="AN8" s="1182"/>
      <c r="AO8" s="1182"/>
      <c r="AP8" s="1182" t="s">
        <v>591</v>
      </c>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397</v>
      </c>
      <c r="B23" s="1037" t="s">
        <v>398</v>
      </c>
      <c r="C23" s="1038"/>
      <c r="D23" s="1038"/>
      <c r="E23" s="1038"/>
      <c r="F23" s="1038"/>
      <c r="G23" s="1038"/>
      <c r="H23" s="1038"/>
      <c r="I23" s="1038"/>
      <c r="J23" s="1038"/>
      <c r="K23" s="1038"/>
      <c r="L23" s="1038"/>
      <c r="M23" s="1038"/>
      <c r="N23" s="1038"/>
      <c r="O23" s="1038"/>
      <c r="P23" s="1039"/>
      <c r="Q23" s="1163">
        <v>7415</v>
      </c>
      <c r="R23" s="1164"/>
      <c r="S23" s="1164"/>
      <c r="T23" s="1164"/>
      <c r="U23" s="1164"/>
      <c r="V23" s="1164">
        <v>7170</v>
      </c>
      <c r="W23" s="1164"/>
      <c r="X23" s="1164"/>
      <c r="Y23" s="1164"/>
      <c r="Z23" s="1164"/>
      <c r="AA23" s="1164">
        <v>245</v>
      </c>
      <c r="AB23" s="1164"/>
      <c r="AC23" s="1164"/>
      <c r="AD23" s="1164"/>
      <c r="AE23" s="1165"/>
      <c r="AF23" s="1166">
        <v>197</v>
      </c>
      <c r="AG23" s="1164"/>
      <c r="AH23" s="1164"/>
      <c r="AI23" s="1164"/>
      <c r="AJ23" s="1167"/>
      <c r="AK23" s="1168"/>
      <c r="AL23" s="1169"/>
      <c r="AM23" s="1169"/>
      <c r="AN23" s="1169"/>
      <c r="AO23" s="1169"/>
      <c r="AP23" s="1164">
        <v>7376</v>
      </c>
      <c r="AQ23" s="1164"/>
      <c r="AR23" s="1164"/>
      <c r="AS23" s="1164"/>
      <c r="AT23" s="1164"/>
      <c r="AU23" s="1170"/>
      <c r="AV23" s="1170"/>
      <c r="AW23" s="1170"/>
      <c r="AX23" s="1170"/>
      <c r="AY23" s="1171"/>
      <c r="AZ23" s="1160" t="s">
        <v>234</v>
      </c>
      <c r="BA23" s="1161"/>
      <c r="BB23" s="1161"/>
      <c r="BC23" s="1161"/>
      <c r="BD23" s="1162"/>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9" t="s">
        <v>399</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8" t="s">
        <v>400</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377</v>
      </c>
      <c r="B26" s="1091"/>
      <c r="C26" s="1091"/>
      <c r="D26" s="1091"/>
      <c r="E26" s="1091"/>
      <c r="F26" s="1091"/>
      <c r="G26" s="1091"/>
      <c r="H26" s="1091"/>
      <c r="I26" s="1091"/>
      <c r="J26" s="1091"/>
      <c r="K26" s="1091"/>
      <c r="L26" s="1091"/>
      <c r="M26" s="1091"/>
      <c r="N26" s="1091"/>
      <c r="O26" s="1091"/>
      <c r="P26" s="1092"/>
      <c r="Q26" s="1096" t="s">
        <v>401</v>
      </c>
      <c r="R26" s="1097"/>
      <c r="S26" s="1097"/>
      <c r="T26" s="1097"/>
      <c r="U26" s="1098"/>
      <c r="V26" s="1096" t="s">
        <v>402</v>
      </c>
      <c r="W26" s="1097"/>
      <c r="X26" s="1097"/>
      <c r="Y26" s="1097"/>
      <c r="Z26" s="1098"/>
      <c r="AA26" s="1096" t="s">
        <v>403</v>
      </c>
      <c r="AB26" s="1097"/>
      <c r="AC26" s="1097"/>
      <c r="AD26" s="1097"/>
      <c r="AE26" s="1097"/>
      <c r="AF26" s="1154" t="s">
        <v>404</v>
      </c>
      <c r="AG26" s="1103"/>
      <c r="AH26" s="1103"/>
      <c r="AI26" s="1103"/>
      <c r="AJ26" s="1155"/>
      <c r="AK26" s="1097" t="s">
        <v>405</v>
      </c>
      <c r="AL26" s="1097"/>
      <c r="AM26" s="1097"/>
      <c r="AN26" s="1097"/>
      <c r="AO26" s="1098"/>
      <c r="AP26" s="1096" t="s">
        <v>406</v>
      </c>
      <c r="AQ26" s="1097"/>
      <c r="AR26" s="1097"/>
      <c r="AS26" s="1097"/>
      <c r="AT26" s="1098"/>
      <c r="AU26" s="1096" t="s">
        <v>407</v>
      </c>
      <c r="AV26" s="1097"/>
      <c r="AW26" s="1097"/>
      <c r="AX26" s="1097"/>
      <c r="AY26" s="1098"/>
      <c r="AZ26" s="1096" t="s">
        <v>408</v>
      </c>
      <c r="BA26" s="1097"/>
      <c r="BB26" s="1097"/>
      <c r="BC26" s="1097"/>
      <c r="BD26" s="1098"/>
      <c r="BE26" s="1096" t="s">
        <v>384</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5" t="s">
        <v>409</v>
      </c>
      <c r="C28" s="1146"/>
      <c r="D28" s="1146"/>
      <c r="E28" s="1146"/>
      <c r="F28" s="1146"/>
      <c r="G28" s="1146"/>
      <c r="H28" s="1146"/>
      <c r="I28" s="1146"/>
      <c r="J28" s="1146"/>
      <c r="K28" s="1146"/>
      <c r="L28" s="1146"/>
      <c r="M28" s="1146"/>
      <c r="N28" s="1146"/>
      <c r="O28" s="1146"/>
      <c r="P28" s="1147"/>
      <c r="Q28" s="1148">
        <v>2806</v>
      </c>
      <c r="R28" s="1149"/>
      <c r="S28" s="1149"/>
      <c r="T28" s="1149"/>
      <c r="U28" s="1149"/>
      <c r="V28" s="1149">
        <v>2762</v>
      </c>
      <c r="W28" s="1149"/>
      <c r="X28" s="1149"/>
      <c r="Y28" s="1149"/>
      <c r="Z28" s="1149"/>
      <c r="AA28" s="1149">
        <v>43</v>
      </c>
      <c r="AB28" s="1149"/>
      <c r="AC28" s="1149"/>
      <c r="AD28" s="1149"/>
      <c r="AE28" s="1150"/>
      <c r="AF28" s="1151">
        <v>43</v>
      </c>
      <c r="AG28" s="1149"/>
      <c r="AH28" s="1149"/>
      <c r="AI28" s="1149"/>
      <c r="AJ28" s="1152"/>
      <c r="AK28" s="1153">
        <v>168</v>
      </c>
      <c r="AL28" s="1141"/>
      <c r="AM28" s="1141"/>
      <c r="AN28" s="1141"/>
      <c r="AO28" s="1141"/>
      <c r="AP28" s="1141" t="s">
        <v>590</v>
      </c>
      <c r="AQ28" s="1141"/>
      <c r="AR28" s="1141"/>
      <c r="AS28" s="1141"/>
      <c r="AT28" s="1141"/>
      <c r="AU28" s="1141" t="s">
        <v>590</v>
      </c>
      <c r="AV28" s="1141"/>
      <c r="AW28" s="1141"/>
      <c r="AX28" s="1141"/>
      <c r="AY28" s="1141"/>
      <c r="AZ28" s="1142"/>
      <c r="BA28" s="1142"/>
      <c r="BB28" s="1142"/>
      <c r="BC28" s="1142"/>
      <c r="BD28" s="1142"/>
      <c r="BE28" s="1143"/>
      <c r="BF28" s="1143"/>
      <c r="BG28" s="1143"/>
      <c r="BH28" s="1143"/>
      <c r="BI28" s="1144"/>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2" t="s">
        <v>410</v>
      </c>
      <c r="C29" s="1133"/>
      <c r="D29" s="1133"/>
      <c r="E29" s="1133"/>
      <c r="F29" s="1133"/>
      <c r="G29" s="1133"/>
      <c r="H29" s="1133"/>
      <c r="I29" s="1133"/>
      <c r="J29" s="1133"/>
      <c r="K29" s="1133"/>
      <c r="L29" s="1133"/>
      <c r="M29" s="1133"/>
      <c r="N29" s="1133"/>
      <c r="O29" s="1133"/>
      <c r="P29" s="1134"/>
      <c r="Q29" s="1138">
        <v>1703</v>
      </c>
      <c r="R29" s="1139"/>
      <c r="S29" s="1139"/>
      <c r="T29" s="1139"/>
      <c r="U29" s="1139"/>
      <c r="V29" s="1139">
        <v>1617</v>
      </c>
      <c r="W29" s="1139"/>
      <c r="X29" s="1139"/>
      <c r="Y29" s="1139"/>
      <c r="Z29" s="1139"/>
      <c r="AA29" s="1139">
        <v>86</v>
      </c>
      <c r="AB29" s="1139"/>
      <c r="AC29" s="1139"/>
      <c r="AD29" s="1139"/>
      <c r="AE29" s="1140"/>
      <c r="AF29" s="1114">
        <v>86</v>
      </c>
      <c r="AG29" s="1115"/>
      <c r="AH29" s="1115"/>
      <c r="AI29" s="1115"/>
      <c r="AJ29" s="1116"/>
      <c r="AK29" s="1073">
        <v>289</v>
      </c>
      <c r="AL29" s="1064"/>
      <c r="AM29" s="1064"/>
      <c r="AN29" s="1064"/>
      <c r="AO29" s="1064"/>
      <c r="AP29" s="1064" t="s">
        <v>590</v>
      </c>
      <c r="AQ29" s="1064"/>
      <c r="AR29" s="1064"/>
      <c r="AS29" s="1064"/>
      <c r="AT29" s="1064"/>
      <c r="AU29" s="1064" t="s">
        <v>590</v>
      </c>
      <c r="AV29" s="1064"/>
      <c r="AW29" s="1064"/>
      <c r="AX29" s="1064"/>
      <c r="AY29" s="1064"/>
      <c r="AZ29" s="1137"/>
      <c r="BA29" s="1137"/>
      <c r="BB29" s="1137"/>
      <c r="BC29" s="1137"/>
      <c r="BD29" s="1137"/>
      <c r="BE29" s="1127"/>
      <c r="BF29" s="1127"/>
      <c r="BG29" s="1127"/>
      <c r="BH29" s="1127"/>
      <c r="BI29" s="1128"/>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2" t="s">
        <v>411</v>
      </c>
      <c r="C30" s="1133"/>
      <c r="D30" s="1133"/>
      <c r="E30" s="1133"/>
      <c r="F30" s="1133"/>
      <c r="G30" s="1133"/>
      <c r="H30" s="1133"/>
      <c r="I30" s="1133"/>
      <c r="J30" s="1133"/>
      <c r="K30" s="1133"/>
      <c r="L30" s="1133"/>
      <c r="M30" s="1133"/>
      <c r="N30" s="1133"/>
      <c r="O30" s="1133"/>
      <c r="P30" s="1134"/>
      <c r="Q30" s="1138">
        <v>237</v>
      </c>
      <c r="R30" s="1139"/>
      <c r="S30" s="1139"/>
      <c r="T30" s="1139"/>
      <c r="U30" s="1139"/>
      <c r="V30" s="1139">
        <v>237</v>
      </c>
      <c r="W30" s="1139"/>
      <c r="X30" s="1139"/>
      <c r="Y30" s="1139"/>
      <c r="Z30" s="1139"/>
      <c r="AA30" s="1139">
        <v>0</v>
      </c>
      <c r="AB30" s="1139"/>
      <c r="AC30" s="1139"/>
      <c r="AD30" s="1139"/>
      <c r="AE30" s="1140"/>
      <c r="AF30" s="1114">
        <v>0</v>
      </c>
      <c r="AG30" s="1115"/>
      <c r="AH30" s="1115"/>
      <c r="AI30" s="1115"/>
      <c r="AJ30" s="1116"/>
      <c r="AK30" s="1073">
        <v>43</v>
      </c>
      <c r="AL30" s="1064"/>
      <c r="AM30" s="1064"/>
      <c r="AN30" s="1064"/>
      <c r="AO30" s="1064"/>
      <c r="AP30" s="1064" t="s">
        <v>590</v>
      </c>
      <c r="AQ30" s="1064"/>
      <c r="AR30" s="1064"/>
      <c r="AS30" s="1064"/>
      <c r="AT30" s="1064"/>
      <c r="AU30" s="1064" t="s">
        <v>590</v>
      </c>
      <c r="AV30" s="1064"/>
      <c r="AW30" s="1064"/>
      <c r="AX30" s="1064"/>
      <c r="AY30" s="1064"/>
      <c r="AZ30" s="1137"/>
      <c r="BA30" s="1137"/>
      <c r="BB30" s="1137"/>
      <c r="BC30" s="1137"/>
      <c r="BD30" s="1137"/>
      <c r="BE30" s="1127"/>
      <c r="BF30" s="1127"/>
      <c r="BG30" s="1127"/>
      <c r="BH30" s="1127"/>
      <c r="BI30" s="1128"/>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2" t="s">
        <v>412</v>
      </c>
      <c r="C31" s="1133"/>
      <c r="D31" s="1133"/>
      <c r="E31" s="1133"/>
      <c r="F31" s="1133"/>
      <c r="G31" s="1133"/>
      <c r="H31" s="1133"/>
      <c r="I31" s="1133"/>
      <c r="J31" s="1133"/>
      <c r="K31" s="1133"/>
      <c r="L31" s="1133"/>
      <c r="M31" s="1133"/>
      <c r="N31" s="1133"/>
      <c r="O31" s="1133"/>
      <c r="P31" s="1134"/>
      <c r="Q31" s="1138">
        <v>603</v>
      </c>
      <c r="R31" s="1139"/>
      <c r="S31" s="1139"/>
      <c r="T31" s="1139"/>
      <c r="U31" s="1139"/>
      <c r="V31" s="1139">
        <v>581</v>
      </c>
      <c r="W31" s="1139"/>
      <c r="X31" s="1139"/>
      <c r="Y31" s="1139"/>
      <c r="Z31" s="1139"/>
      <c r="AA31" s="1139">
        <v>21</v>
      </c>
      <c r="AB31" s="1139"/>
      <c r="AC31" s="1139"/>
      <c r="AD31" s="1139"/>
      <c r="AE31" s="1140"/>
      <c r="AF31" s="1114">
        <v>21</v>
      </c>
      <c r="AG31" s="1115"/>
      <c r="AH31" s="1115"/>
      <c r="AI31" s="1115"/>
      <c r="AJ31" s="1116"/>
      <c r="AK31" s="1073">
        <v>113</v>
      </c>
      <c r="AL31" s="1064"/>
      <c r="AM31" s="1064"/>
      <c r="AN31" s="1064"/>
      <c r="AO31" s="1064"/>
      <c r="AP31" s="1064">
        <v>2584</v>
      </c>
      <c r="AQ31" s="1064"/>
      <c r="AR31" s="1064"/>
      <c r="AS31" s="1064"/>
      <c r="AT31" s="1064"/>
      <c r="AU31" s="1064">
        <v>977</v>
      </c>
      <c r="AV31" s="1064"/>
      <c r="AW31" s="1064"/>
      <c r="AX31" s="1064"/>
      <c r="AY31" s="1064"/>
      <c r="AZ31" s="1137" t="s">
        <v>590</v>
      </c>
      <c r="BA31" s="1137"/>
      <c r="BB31" s="1137"/>
      <c r="BC31" s="1137"/>
      <c r="BD31" s="1137"/>
      <c r="BE31" s="1127" t="s">
        <v>413</v>
      </c>
      <c r="BF31" s="1127"/>
      <c r="BG31" s="1127"/>
      <c r="BH31" s="1127"/>
      <c r="BI31" s="1128"/>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3"/>
      <c r="AL32" s="1064"/>
      <c r="AM32" s="1064"/>
      <c r="AN32" s="1064"/>
      <c r="AO32" s="1064"/>
      <c r="AP32" s="1064"/>
      <c r="AQ32" s="1064"/>
      <c r="AR32" s="1064"/>
      <c r="AS32" s="1064"/>
      <c r="AT32" s="1064"/>
      <c r="AU32" s="1064"/>
      <c r="AV32" s="1064"/>
      <c r="AW32" s="1064"/>
      <c r="AX32" s="1064"/>
      <c r="AY32" s="1064"/>
      <c r="AZ32" s="1137"/>
      <c r="BA32" s="1137"/>
      <c r="BB32" s="1137"/>
      <c r="BC32" s="1137"/>
      <c r="BD32" s="1137"/>
      <c r="BE32" s="1127"/>
      <c r="BF32" s="1127"/>
      <c r="BG32" s="1127"/>
      <c r="BH32" s="1127"/>
      <c r="BI32" s="1128"/>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3"/>
      <c r="AL33" s="1064"/>
      <c r="AM33" s="1064"/>
      <c r="AN33" s="1064"/>
      <c r="AO33" s="1064"/>
      <c r="AP33" s="1064"/>
      <c r="AQ33" s="1064"/>
      <c r="AR33" s="1064"/>
      <c r="AS33" s="1064"/>
      <c r="AT33" s="1064"/>
      <c r="AU33" s="1064"/>
      <c r="AV33" s="1064"/>
      <c r="AW33" s="1064"/>
      <c r="AX33" s="1064"/>
      <c r="AY33" s="1064"/>
      <c r="AZ33" s="1137"/>
      <c r="BA33" s="1137"/>
      <c r="BB33" s="1137"/>
      <c r="BC33" s="1137"/>
      <c r="BD33" s="1137"/>
      <c r="BE33" s="1127"/>
      <c r="BF33" s="1127"/>
      <c r="BG33" s="1127"/>
      <c r="BH33" s="1127"/>
      <c r="BI33" s="1128"/>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3"/>
      <c r="AL34" s="1064"/>
      <c r="AM34" s="1064"/>
      <c r="AN34" s="1064"/>
      <c r="AO34" s="1064"/>
      <c r="AP34" s="1064"/>
      <c r="AQ34" s="1064"/>
      <c r="AR34" s="1064"/>
      <c r="AS34" s="1064"/>
      <c r="AT34" s="1064"/>
      <c r="AU34" s="1064"/>
      <c r="AV34" s="1064"/>
      <c r="AW34" s="1064"/>
      <c r="AX34" s="1064"/>
      <c r="AY34" s="1064"/>
      <c r="AZ34" s="1137"/>
      <c r="BA34" s="1137"/>
      <c r="BB34" s="1137"/>
      <c r="BC34" s="1137"/>
      <c r="BD34" s="1137"/>
      <c r="BE34" s="1127"/>
      <c r="BF34" s="1127"/>
      <c r="BG34" s="1127"/>
      <c r="BH34" s="1127"/>
      <c r="BI34" s="1128"/>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3"/>
      <c r="AL35" s="1064"/>
      <c r="AM35" s="1064"/>
      <c r="AN35" s="1064"/>
      <c r="AO35" s="1064"/>
      <c r="AP35" s="1064"/>
      <c r="AQ35" s="1064"/>
      <c r="AR35" s="1064"/>
      <c r="AS35" s="1064"/>
      <c r="AT35" s="1064"/>
      <c r="AU35" s="1064"/>
      <c r="AV35" s="1064"/>
      <c r="AW35" s="1064"/>
      <c r="AX35" s="1064"/>
      <c r="AY35" s="1064"/>
      <c r="AZ35" s="1137"/>
      <c r="BA35" s="1137"/>
      <c r="BB35" s="1137"/>
      <c r="BC35" s="1137"/>
      <c r="BD35" s="1137"/>
      <c r="BE35" s="1127"/>
      <c r="BF35" s="1127"/>
      <c r="BG35" s="1127"/>
      <c r="BH35" s="1127"/>
      <c r="BI35" s="1128"/>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3"/>
      <c r="AL36" s="1064"/>
      <c r="AM36" s="1064"/>
      <c r="AN36" s="1064"/>
      <c r="AO36" s="1064"/>
      <c r="AP36" s="1064"/>
      <c r="AQ36" s="1064"/>
      <c r="AR36" s="1064"/>
      <c r="AS36" s="1064"/>
      <c r="AT36" s="1064"/>
      <c r="AU36" s="1064"/>
      <c r="AV36" s="1064"/>
      <c r="AW36" s="1064"/>
      <c r="AX36" s="1064"/>
      <c r="AY36" s="1064"/>
      <c r="AZ36" s="1137"/>
      <c r="BA36" s="1137"/>
      <c r="BB36" s="1137"/>
      <c r="BC36" s="1137"/>
      <c r="BD36" s="1137"/>
      <c r="BE36" s="1127"/>
      <c r="BF36" s="1127"/>
      <c r="BG36" s="1127"/>
      <c r="BH36" s="1127"/>
      <c r="BI36" s="1128"/>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7"/>
      <c r="BA37" s="1137"/>
      <c r="BB37" s="1137"/>
      <c r="BC37" s="1137"/>
      <c r="BD37" s="1137"/>
      <c r="BE37" s="1127"/>
      <c r="BF37" s="1127"/>
      <c r="BG37" s="1127"/>
      <c r="BH37" s="1127"/>
      <c r="BI37" s="1128"/>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7"/>
      <c r="BA38" s="1137"/>
      <c r="BB38" s="1137"/>
      <c r="BC38" s="1137"/>
      <c r="BD38" s="1137"/>
      <c r="BE38" s="1127"/>
      <c r="BF38" s="1127"/>
      <c r="BG38" s="1127"/>
      <c r="BH38" s="1127"/>
      <c r="BI38" s="1128"/>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7"/>
      <c r="BA39" s="1137"/>
      <c r="BB39" s="1137"/>
      <c r="BC39" s="1137"/>
      <c r="BD39" s="1137"/>
      <c r="BE39" s="1127"/>
      <c r="BF39" s="1127"/>
      <c r="BG39" s="1127"/>
      <c r="BH39" s="1127"/>
      <c r="BI39" s="1128"/>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7"/>
      <c r="BA40" s="1137"/>
      <c r="BB40" s="1137"/>
      <c r="BC40" s="1137"/>
      <c r="BD40" s="1137"/>
      <c r="BE40" s="1127"/>
      <c r="BF40" s="1127"/>
      <c r="BG40" s="1127"/>
      <c r="BH40" s="1127"/>
      <c r="BI40" s="1128"/>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7"/>
      <c r="BA41" s="1137"/>
      <c r="BB41" s="1137"/>
      <c r="BC41" s="1137"/>
      <c r="BD41" s="1137"/>
      <c r="BE41" s="1127"/>
      <c r="BF41" s="1127"/>
      <c r="BG41" s="1127"/>
      <c r="BH41" s="1127"/>
      <c r="BI41" s="1128"/>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7"/>
      <c r="BA42" s="1137"/>
      <c r="BB42" s="1137"/>
      <c r="BC42" s="1137"/>
      <c r="BD42" s="1137"/>
      <c r="BE42" s="1127"/>
      <c r="BF42" s="1127"/>
      <c r="BG42" s="1127"/>
      <c r="BH42" s="1127"/>
      <c r="BI42" s="1128"/>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7"/>
      <c r="BA43" s="1137"/>
      <c r="BB43" s="1137"/>
      <c r="BC43" s="1137"/>
      <c r="BD43" s="1137"/>
      <c r="BE43" s="1127"/>
      <c r="BF43" s="1127"/>
      <c r="BG43" s="1127"/>
      <c r="BH43" s="1127"/>
      <c r="BI43" s="1128"/>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7"/>
      <c r="BA44" s="1137"/>
      <c r="BB44" s="1137"/>
      <c r="BC44" s="1137"/>
      <c r="BD44" s="1137"/>
      <c r="BE44" s="1127"/>
      <c r="BF44" s="1127"/>
      <c r="BG44" s="1127"/>
      <c r="BH44" s="1127"/>
      <c r="BI44" s="1128"/>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7"/>
      <c r="BA45" s="1137"/>
      <c r="BB45" s="1137"/>
      <c r="BC45" s="1137"/>
      <c r="BD45" s="1137"/>
      <c r="BE45" s="1127"/>
      <c r="BF45" s="1127"/>
      <c r="BG45" s="1127"/>
      <c r="BH45" s="1127"/>
      <c r="BI45" s="1128"/>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7"/>
      <c r="BA46" s="1137"/>
      <c r="BB46" s="1137"/>
      <c r="BC46" s="1137"/>
      <c r="BD46" s="1137"/>
      <c r="BE46" s="1127"/>
      <c r="BF46" s="1127"/>
      <c r="BG46" s="1127"/>
      <c r="BH46" s="1127"/>
      <c r="BI46" s="1128"/>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7"/>
      <c r="BA47" s="1137"/>
      <c r="BB47" s="1137"/>
      <c r="BC47" s="1137"/>
      <c r="BD47" s="1137"/>
      <c r="BE47" s="1127"/>
      <c r="BF47" s="1127"/>
      <c r="BG47" s="1127"/>
      <c r="BH47" s="1127"/>
      <c r="BI47" s="1128"/>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7"/>
      <c r="BA48" s="1137"/>
      <c r="BB48" s="1137"/>
      <c r="BC48" s="1137"/>
      <c r="BD48" s="1137"/>
      <c r="BE48" s="1127"/>
      <c r="BF48" s="1127"/>
      <c r="BG48" s="1127"/>
      <c r="BH48" s="1127"/>
      <c r="BI48" s="1128"/>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7"/>
      <c r="BA49" s="1137"/>
      <c r="BB49" s="1137"/>
      <c r="BC49" s="1137"/>
      <c r="BD49" s="1137"/>
      <c r="BE49" s="1127"/>
      <c r="BF49" s="1127"/>
      <c r="BG49" s="1127"/>
      <c r="BH49" s="1127"/>
      <c r="BI49" s="1128"/>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397</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152</v>
      </c>
      <c r="AG63" s="1052"/>
      <c r="AH63" s="1052"/>
      <c r="AI63" s="1052"/>
      <c r="AJ63" s="1125"/>
      <c r="AK63" s="1126"/>
      <c r="AL63" s="1056"/>
      <c r="AM63" s="1056"/>
      <c r="AN63" s="1056"/>
      <c r="AO63" s="1056"/>
      <c r="AP63" s="1052">
        <v>2584</v>
      </c>
      <c r="AQ63" s="1052"/>
      <c r="AR63" s="1052"/>
      <c r="AS63" s="1052"/>
      <c r="AT63" s="1052"/>
      <c r="AU63" s="1052">
        <v>977</v>
      </c>
      <c r="AV63" s="1052"/>
      <c r="AW63" s="1052"/>
      <c r="AX63" s="1052"/>
      <c r="AY63" s="1052"/>
      <c r="AZ63" s="1120"/>
      <c r="BA63" s="1120"/>
      <c r="BB63" s="1120"/>
      <c r="BC63" s="1120"/>
      <c r="BD63" s="1120"/>
      <c r="BE63" s="1053"/>
      <c r="BF63" s="1053"/>
      <c r="BG63" s="1053"/>
      <c r="BH63" s="1053"/>
      <c r="BI63" s="1054"/>
      <c r="BJ63" s="1121" t="s">
        <v>416</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404</v>
      </c>
      <c r="AG66" s="1103"/>
      <c r="AH66" s="1103"/>
      <c r="AI66" s="1103"/>
      <c r="AJ66" s="1104"/>
      <c r="AK66" s="1096" t="s">
        <v>405</v>
      </c>
      <c r="AL66" s="1091"/>
      <c r="AM66" s="1091"/>
      <c r="AN66" s="1091"/>
      <c r="AO66" s="1092"/>
      <c r="AP66" s="1096" t="s">
        <v>406</v>
      </c>
      <c r="AQ66" s="1097"/>
      <c r="AR66" s="1097"/>
      <c r="AS66" s="1097"/>
      <c r="AT66" s="1098"/>
      <c r="AU66" s="1096" t="s">
        <v>422</v>
      </c>
      <c r="AV66" s="1097"/>
      <c r="AW66" s="1097"/>
      <c r="AX66" s="1097"/>
      <c r="AY66" s="1098"/>
      <c r="AZ66" s="1096" t="s">
        <v>384</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22428</v>
      </c>
      <c r="R68" s="1082"/>
      <c r="S68" s="1082"/>
      <c r="T68" s="1082"/>
      <c r="U68" s="1083"/>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591</v>
      </c>
      <c r="AQ68" s="1075"/>
      <c r="AR68" s="1075"/>
      <c r="AS68" s="1075"/>
      <c r="AT68" s="1075"/>
      <c r="AU68" s="1075" t="s">
        <v>591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1">
        <v>193</v>
      </c>
      <c r="R69" s="1072"/>
      <c r="S69" s="1072"/>
      <c r="T69" s="1072"/>
      <c r="U69" s="1073"/>
      <c r="V69" s="1064">
        <v>137</v>
      </c>
      <c r="W69" s="1064"/>
      <c r="X69" s="1064"/>
      <c r="Y69" s="1064"/>
      <c r="Z69" s="1064"/>
      <c r="AA69" s="1064">
        <v>56</v>
      </c>
      <c r="AB69" s="1064"/>
      <c r="AC69" s="1064"/>
      <c r="AD69" s="1064"/>
      <c r="AE69" s="1064"/>
      <c r="AF69" s="1064">
        <v>56</v>
      </c>
      <c r="AG69" s="1064"/>
      <c r="AH69" s="1064"/>
      <c r="AI69" s="1064"/>
      <c r="AJ69" s="1064"/>
      <c r="AK69" s="1064" t="s">
        <v>592</v>
      </c>
      <c r="AL69" s="1064"/>
      <c r="AM69" s="1064"/>
      <c r="AN69" s="1064"/>
      <c r="AO69" s="1064"/>
      <c r="AP69" s="1064" t="s">
        <v>591</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1">
        <v>102</v>
      </c>
      <c r="R70" s="1072"/>
      <c r="S70" s="1072"/>
      <c r="T70" s="1072"/>
      <c r="U70" s="1073"/>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591</v>
      </c>
      <c r="AQ70" s="1064"/>
      <c r="AR70" s="1064"/>
      <c r="AS70" s="1064"/>
      <c r="AT70" s="1064"/>
      <c r="AU70" s="1064" t="s">
        <v>591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1">
        <v>108</v>
      </c>
      <c r="R71" s="1072"/>
      <c r="S71" s="1072"/>
      <c r="T71" s="1072"/>
      <c r="U71" s="1073"/>
      <c r="V71" s="1064">
        <v>74</v>
      </c>
      <c r="W71" s="1064"/>
      <c r="X71" s="1064"/>
      <c r="Y71" s="1064"/>
      <c r="Z71" s="1064"/>
      <c r="AA71" s="1064">
        <v>34</v>
      </c>
      <c r="AB71" s="1064"/>
      <c r="AC71" s="1064"/>
      <c r="AD71" s="1064"/>
      <c r="AE71" s="1064"/>
      <c r="AF71" s="1064">
        <v>34</v>
      </c>
      <c r="AG71" s="1064"/>
      <c r="AH71" s="1064"/>
      <c r="AI71" s="1064"/>
      <c r="AJ71" s="1064"/>
      <c r="AK71" s="1064" t="s">
        <v>593</v>
      </c>
      <c r="AL71" s="1064"/>
      <c r="AM71" s="1064"/>
      <c r="AN71" s="1064"/>
      <c r="AO71" s="1064"/>
      <c r="AP71" s="1064" t="s">
        <v>591</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147</v>
      </c>
      <c r="R72" s="1064"/>
      <c r="S72" s="1064"/>
      <c r="T72" s="1064"/>
      <c r="U72" s="1064"/>
      <c r="V72" s="1064">
        <v>143</v>
      </c>
      <c r="W72" s="1064"/>
      <c r="X72" s="1064"/>
      <c r="Y72" s="1064"/>
      <c r="Z72" s="1064"/>
      <c r="AA72" s="1064">
        <v>4</v>
      </c>
      <c r="AB72" s="1064"/>
      <c r="AC72" s="1064"/>
      <c r="AD72" s="1064"/>
      <c r="AE72" s="1064"/>
      <c r="AF72" s="1064">
        <v>4</v>
      </c>
      <c r="AG72" s="1064"/>
      <c r="AH72" s="1064"/>
      <c r="AI72" s="1064"/>
      <c r="AJ72" s="1064"/>
      <c r="AK72" s="1064" t="s">
        <v>594</v>
      </c>
      <c r="AL72" s="1064"/>
      <c r="AM72" s="1064"/>
      <c r="AN72" s="1064"/>
      <c r="AO72" s="1064"/>
      <c r="AP72" s="1064">
        <v>6</v>
      </c>
      <c r="AQ72" s="1064"/>
      <c r="AR72" s="1064"/>
      <c r="AS72" s="1064"/>
      <c r="AT72" s="1064"/>
      <c r="AU72" s="1064">
        <v>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2642</v>
      </c>
      <c r="R73" s="1064"/>
      <c r="S73" s="1064"/>
      <c r="T73" s="1064"/>
      <c r="U73" s="1064"/>
      <c r="V73" s="1064">
        <v>2559</v>
      </c>
      <c r="W73" s="1064"/>
      <c r="X73" s="1064"/>
      <c r="Y73" s="1064"/>
      <c r="Z73" s="1064"/>
      <c r="AA73" s="1064">
        <v>83</v>
      </c>
      <c r="AB73" s="1064"/>
      <c r="AC73" s="1064"/>
      <c r="AD73" s="1064"/>
      <c r="AE73" s="1064"/>
      <c r="AF73" s="1064">
        <v>76</v>
      </c>
      <c r="AG73" s="1064"/>
      <c r="AH73" s="1064"/>
      <c r="AI73" s="1064"/>
      <c r="AJ73" s="1064"/>
      <c r="AK73" s="1064" t="s">
        <v>596</v>
      </c>
      <c r="AL73" s="1064"/>
      <c r="AM73" s="1064"/>
      <c r="AN73" s="1064"/>
      <c r="AO73" s="1064"/>
      <c r="AP73" s="1064">
        <v>1315</v>
      </c>
      <c r="AQ73" s="1064"/>
      <c r="AR73" s="1064"/>
      <c r="AS73" s="1064"/>
      <c r="AT73" s="1064"/>
      <c r="AU73" s="1064">
        <v>147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199</v>
      </c>
      <c r="R74" s="1064"/>
      <c r="S74" s="1064"/>
      <c r="T74" s="1064"/>
      <c r="U74" s="1064"/>
      <c r="V74" s="1064">
        <v>195</v>
      </c>
      <c r="W74" s="1064"/>
      <c r="X74" s="1064"/>
      <c r="Y74" s="1064"/>
      <c r="Z74" s="1064"/>
      <c r="AA74" s="1064">
        <v>4</v>
      </c>
      <c r="AB74" s="1064"/>
      <c r="AC74" s="1064"/>
      <c r="AD74" s="1064"/>
      <c r="AE74" s="1064"/>
      <c r="AF74" s="1064">
        <v>4</v>
      </c>
      <c r="AG74" s="1064"/>
      <c r="AH74" s="1064"/>
      <c r="AI74" s="1064"/>
      <c r="AJ74" s="1064"/>
      <c r="AK74" s="1064" t="s">
        <v>595</v>
      </c>
      <c r="AL74" s="1064"/>
      <c r="AM74" s="1064"/>
      <c r="AN74" s="1064"/>
      <c r="AO74" s="1064"/>
      <c r="AP74" s="1064" t="s">
        <v>591</v>
      </c>
      <c r="AQ74" s="1064"/>
      <c r="AR74" s="1064"/>
      <c r="AS74" s="1064"/>
      <c r="AT74" s="1064"/>
      <c r="AU74" s="1064" t="s">
        <v>591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3289</v>
      </c>
      <c r="R75" s="1072"/>
      <c r="S75" s="1072"/>
      <c r="T75" s="1072"/>
      <c r="U75" s="1073"/>
      <c r="V75" s="1074">
        <v>2960</v>
      </c>
      <c r="W75" s="1072"/>
      <c r="X75" s="1072"/>
      <c r="Y75" s="1072"/>
      <c r="Z75" s="1073"/>
      <c r="AA75" s="1074">
        <v>329</v>
      </c>
      <c r="AB75" s="1072"/>
      <c r="AC75" s="1072"/>
      <c r="AD75" s="1072"/>
      <c r="AE75" s="1073"/>
      <c r="AF75" s="1074">
        <v>4668</v>
      </c>
      <c r="AG75" s="1072"/>
      <c r="AH75" s="1072"/>
      <c r="AI75" s="1072"/>
      <c r="AJ75" s="1073"/>
      <c r="AK75" s="1074" t="s">
        <v>595</v>
      </c>
      <c r="AL75" s="1072"/>
      <c r="AM75" s="1072"/>
      <c r="AN75" s="1072"/>
      <c r="AO75" s="1073"/>
      <c r="AP75" s="1074">
        <v>3538</v>
      </c>
      <c r="AQ75" s="1072"/>
      <c r="AR75" s="1072"/>
      <c r="AS75" s="1072"/>
      <c r="AT75" s="1073"/>
      <c r="AU75" s="1074" t="s">
        <v>590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578</v>
      </c>
      <c r="C76" s="1068"/>
      <c r="D76" s="1068"/>
      <c r="E76" s="1068"/>
      <c r="F76" s="1068"/>
      <c r="G76" s="1068"/>
      <c r="H76" s="1068"/>
      <c r="I76" s="1068"/>
      <c r="J76" s="1068"/>
      <c r="K76" s="1068"/>
      <c r="L76" s="1068"/>
      <c r="M76" s="1068"/>
      <c r="N76" s="1068"/>
      <c r="O76" s="1068"/>
      <c r="P76" s="1069"/>
      <c r="Q76" s="1071">
        <v>533</v>
      </c>
      <c r="R76" s="1072"/>
      <c r="S76" s="1072"/>
      <c r="T76" s="1072"/>
      <c r="U76" s="1073"/>
      <c r="V76" s="1074">
        <v>449</v>
      </c>
      <c r="W76" s="1072"/>
      <c r="X76" s="1072"/>
      <c r="Y76" s="1072"/>
      <c r="Z76" s="1073"/>
      <c r="AA76" s="1074">
        <v>84</v>
      </c>
      <c r="AB76" s="1072"/>
      <c r="AC76" s="1072"/>
      <c r="AD76" s="1072"/>
      <c r="AE76" s="1073"/>
      <c r="AF76" s="1074">
        <v>803</v>
      </c>
      <c r="AG76" s="1072"/>
      <c r="AH76" s="1072"/>
      <c r="AI76" s="1072"/>
      <c r="AJ76" s="1073"/>
      <c r="AK76" s="1074">
        <v>0</v>
      </c>
      <c r="AL76" s="1072"/>
      <c r="AM76" s="1072"/>
      <c r="AN76" s="1072"/>
      <c r="AO76" s="1073"/>
      <c r="AP76" s="1074" t="s">
        <v>591</v>
      </c>
      <c r="AQ76" s="1072"/>
      <c r="AR76" s="1072"/>
      <c r="AS76" s="1072"/>
      <c r="AT76" s="1073"/>
      <c r="AU76" s="1074" t="s">
        <v>591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587</v>
      </c>
      <c r="C77" s="1068"/>
      <c r="D77" s="1068"/>
      <c r="E77" s="1068"/>
      <c r="F77" s="1068"/>
      <c r="G77" s="1068"/>
      <c r="H77" s="1068"/>
      <c r="I77" s="1068"/>
      <c r="J77" s="1068"/>
      <c r="K77" s="1068"/>
      <c r="L77" s="1068"/>
      <c r="M77" s="1068"/>
      <c r="N77" s="1068"/>
      <c r="O77" s="1068"/>
      <c r="P77" s="1069"/>
      <c r="Q77" s="1071">
        <v>2588</v>
      </c>
      <c r="R77" s="1072"/>
      <c r="S77" s="1072"/>
      <c r="T77" s="1072"/>
      <c r="U77" s="1073"/>
      <c r="V77" s="1074">
        <v>2314</v>
      </c>
      <c r="W77" s="1072"/>
      <c r="X77" s="1072"/>
      <c r="Y77" s="1072"/>
      <c r="Z77" s="1073"/>
      <c r="AA77" s="1074">
        <v>274</v>
      </c>
      <c r="AB77" s="1072"/>
      <c r="AC77" s="1072"/>
      <c r="AD77" s="1072"/>
      <c r="AE77" s="1073"/>
      <c r="AF77" s="1074">
        <v>274</v>
      </c>
      <c r="AG77" s="1072"/>
      <c r="AH77" s="1072"/>
      <c r="AI77" s="1072"/>
      <c r="AJ77" s="1073"/>
      <c r="AK77" s="1074">
        <v>117</v>
      </c>
      <c r="AL77" s="1072"/>
      <c r="AM77" s="1072"/>
      <c r="AN77" s="1072"/>
      <c r="AO77" s="1073"/>
      <c r="AP77" s="1074" t="s">
        <v>591</v>
      </c>
      <c r="AQ77" s="1072"/>
      <c r="AR77" s="1072"/>
      <c r="AS77" s="1072"/>
      <c r="AT77" s="1073"/>
      <c r="AU77" s="1074" t="s">
        <v>591</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588</v>
      </c>
      <c r="C78" s="1068"/>
      <c r="D78" s="1068"/>
      <c r="E78" s="1068"/>
      <c r="F78" s="1068"/>
      <c r="G78" s="1068"/>
      <c r="H78" s="1068"/>
      <c r="I78" s="1068"/>
      <c r="J78" s="1068"/>
      <c r="K78" s="1068"/>
      <c r="L78" s="1068"/>
      <c r="M78" s="1068"/>
      <c r="N78" s="1068"/>
      <c r="O78" s="1068"/>
      <c r="P78" s="1069"/>
      <c r="Q78" s="1070">
        <v>657281</v>
      </c>
      <c r="R78" s="1064"/>
      <c r="S78" s="1064"/>
      <c r="T78" s="1064"/>
      <c r="U78" s="1064"/>
      <c r="V78" s="1064">
        <v>647955</v>
      </c>
      <c r="W78" s="1064"/>
      <c r="X78" s="1064"/>
      <c r="Y78" s="1064"/>
      <c r="Z78" s="1064"/>
      <c r="AA78" s="1064">
        <v>9326</v>
      </c>
      <c r="AB78" s="1064"/>
      <c r="AC78" s="1064"/>
      <c r="AD78" s="1064"/>
      <c r="AE78" s="1064"/>
      <c r="AF78" s="1064">
        <v>9326</v>
      </c>
      <c r="AG78" s="1064"/>
      <c r="AH78" s="1064"/>
      <c r="AI78" s="1064"/>
      <c r="AJ78" s="1064"/>
      <c r="AK78" s="1064">
        <v>3989</v>
      </c>
      <c r="AL78" s="1064"/>
      <c r="AM78" s="1064"/>
      <c r="AN78" s="1064"/>
      <c r="AO78" s="1064"/>
      <c r="AP78" s="1064" t="s">
        <v>591</v>
      </c>
      <c r="AQ78" s="1064"/>
      <c r="AR78" s="1064"/>
      <c r="AS78" s="1064"/>
      <c r="AT78" s="1064"/>
      <c r="AU78" s="1064" t="s">
        <v>591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589</v>
      </c>
      <c r="C79" s="1068"/>
      <c r="D79" s="1068"/>
      <c r="E79" s="1068"/>
      <c r="F79" s="1068"/>
      <c r="G79" s="1068"/>
      <c r="H79" s="1068"/>
      <c r="I79" s="1068"/>
      <c r="J79" s="1068"/>
      <c r="K79" s="1068"/>
      <c r="L79" s="1068"/>
      <c r="M79" s="1068"/>
      <c r="N79" s="1068"/>
      <c r="O79" s="1068"/>
      <c r="P79" s="1069"/>
      <c r="Q79" s="1070">
        <v>16</v>
      </c>
      <c r="R79" s="1064"/>
      <c r="S79" s="1064"/>
      <c r="T79" s="1064"/>
      <c r="U79" s="1064"/>
      <c r="V79" s="1064">
        <v>15</v>
      </c>
      <c r="W79" s="1064"/>
      <c r="X79" s="1064"/>
      <c r="Y79" s="1064"/>
      <c r="Z79" s="1064"/>
      <c r="AA79" s="1064">
        <v>1</v>
      </c>
      <c r="AB79" s="1064"/>
      <c r="AC79" s="1064"/>
      <c r="AD79" s="1064"/>
      <c r="AE79" s="1064"/>
      <c r="AF79" s="1064">
        <v>1</v>
      </c>
      <c r="AG79" s="1064"/>
      <c r="AH79" s="1064"/>
      <c r="AI79" s="1064"/>
      <c r="AJ79" s="1064"/>
      <c r="AK79" s="1064">
        <v>5</v>
      </c>
      <c r="AL79" s="1064"/>
      <c r="AM79" s="1064"/>
      <c r="AN79" s="1064"/>
      <c r="AO79" s="1064"/>
      <c r="AP79" s="1064" t="s">
        <v>591</v>
      </c>
      <c r="AQ79" s="1064"/>
      <c r="AR79" s="1064"/>
      <c r="AS79" s="1064"/>
      <c r="AT79" s="1064"/>
      <c r="AU79" s="1064" t="s">
        <v>591</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397</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16021</v>
      </c>
      <c r="AG88" s="1052"/>
      <c r="AH88" s="1052"/>
      <c r="AI88" s="1052"/>
      <c r="AJ88" s="1052"/>
      <c r="AK88" s="1056"/>
      <c r="AL88" s="1056"/>
      <c r="AM88" s="1056"/>
      <c r="AN88" s="1056"/>
      <c r="AO88" s="1056"/>
      <c r="AP88" s="1052">
        <v>4859</v>
      </c>
      <c r="AQ88" s="1052"/>
      <c r="AR88" s="1052"/>
      <c r="AS88" s="1052"/>
      <c r="AT88" s="1052"/>
      <c r="AU88" s="1052">
        <v>148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314</v>
      </c>
      <c r="AG109" s="987"/>
      <c r="AH109" s="987"/>
      <c r="AI109" s="987"/>
      <c r="AJ109" s="988"/>
      <c r="AK109" s="989" t="s">
        <v>313</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314</v>
      </c>
      <c r="BW109" s="987"/>
      <c r="BX109" s="987"/>
      <c r="BY109" s="987"/>
      <c r="BZ109" s="988"/>
      <c r="CA109" s="989" t="s">
        <v>313</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314</v>
      </c>
      <c r="DM109" s="987"/>
      <c r="DN109" s="987"/>
      <c r="DO109" s="987"/>
      <c r="DP109" s="988"/>
      <c r="DQ109" s="989" t="s">
        <v>313</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835874</v>
      </c>
      <c r="AB110" s="980"/>
      <c r="AC110" s="980"/>
      <c r="AD110" s="980"/>
      <c r="AE110" s="981"/>
      <c r="AF110" s="982">
        <v>815992</v>
      </c>
      <c r="AG110" s="980"/>
      <c r="AH110" s="980"/>
      <c r="AI110" s="980"/>
      <c r="AJ110" s="981"/>
      <c r="AK110" s="982">
        <v>772745</v>
      </c>
      <c r="AL110" s="980"/>
      <c r="AM110" s="980"/>
      <c r="AN110" s="980"/>
      <c r="AO110" s="981"/>
      <c r="AP110" s="983">
        <v>19.600000000000001</v>
      </c>
      <c r="AQ110" s="984"/>
      <c r="AR110" s="984"/>
      <c r="AS110" s="984"/>
      <c r="AT110" s="985"/>
      <c r="AU110" s="1019" t="s">
        <v>72</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7789805</v>
      </c>
      <c r="BR110" s="927"/>
      <c r="BS110" s="927"/>
      <c r="BT110" s="927"/>
      <c r="BU110" s="927"/>
      <c r="BV110" s="927">
        <v>7652839</v>
      </c>
      <c r="BW110" s="927"/>
      <c r="BX110" s="927"/>
      <c r="BY110" s="927"/>
      <c r="BZ110" s="927"/>
      <c r="CA110" s="927">
        <v>7376311</v>
      </c>
      <c r="CB110" s="927"/>
      <c r="CC110" s="927"/>
      <c r="CD110" s="927"/>
      <c r="CE110" s="927"/>
      <c r="CF110" s="951">
        <v>186.9</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234</v>
      </c>
      <c r="DH110" s="927"/>
      <c r="DI110" s="927"/>
      <c r="DJ110" s="927"/>
      <c r="DK110" s="927"/>
      <c r="DL110" s="927" t="s">
        <v>234</v>
      </c>
      <c r="DM110" s="927"/>
      <c r="DN110" s="927"/>
      <c r="DO110" s="927"/>
      <c r="DP110" s="927"/>
      <c r="DQ110" s="927" t="s">
        <v>234</v>
      </c>
      <c r="DR110" s="927"/>
      <c r="DS110" s="927"/>
      <c r="DT110" s="927"/>
      <c r="DU110" s="927"/>
      <c r="DV110" s="928" t="s">
        <v>234</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416</v>
      </c>
      <c r="AB111" s="1008"/>
      <c r="AC111" s="1008"/>
      <c r="AD111" s="1008"/>
      <c r="AE111" s="1009"/>
      <c r="AF111" s="1010" t="s">
        <v>234</v>
      </c>
      <c r="AG111" s="1008"/>
      <c r="AH111" s="1008"/>
      <c r="AI111" s="1008"/>
      <c r="AJ111" s="1009"/>
      <c r="AK111" s="1010" t="s">
        <v>234</v>
      </c>
      <c r="AL111" s="1008"/>
      <c r="AM111" s="1008"/>
      <c r="AN111" s="1008"/>
      <c r="AO111" s="1009"/>
      <c r="AP111" s="1011" t="s">
        <v>416</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300185</v>
      </c>
      <c r="BR111" s="899"/>
      <c r="BS111" s="899"/>
      <c r="BT111" s="899"/>
      <c r="BU111" s="899"/>
      <c r="BV111" s="899">
        <v>312572</v>
      </c>
      <c r="BW111" s="899"/>
      <c r="BX111" s="899"/>
      <c r="BY111" s="899"/>
      <c r="BZ111" s="899"/>
      <c r="CA111" s="899">
        <v>275503</v>
      </c>
      <c r="CB111" s="899"/>
      <c r="CC111" s="899"/>
      <c r="CD111" s="899"/>
      <c r="CE111" s="899"/>
      <c r="CF111" s="960">
        <v>7</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416</v>
      </c>
      <c r="DH111" s="899"/>
      <c r="DI111" s="899"/>
      <c r="DJ111" s="899"/>
      <c r="DK111" s="899"/>
      <c r="DL111" s="899" t="s">
        <v>442</v>
      </c>
      <c r="DM111" s="899"/>
      <c r="DN111" s="899"/>
      <c r="DO111" s="899"/>
      <c r="DP111" s="899"/>
      <c r="DQ111" s="899" t="s">
        <v>416</v>
      </c>
      <c r="DR111" s="899"/>
      <c r="DS111" s="899"/>
      <c r="DT111" s="899"/>
      <c r="DU111" s="899"/>
      <c r="DV111" s="876" t="s">
        <v>234</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416</v>
      </c>
      <c r="AG112" s="862"/>
      <c r="AH112" s="862"/>
      <c r="AI112" s="862"/>
      <c r="AJ112" s="863"/>
      <c r="AK112" s="864" t="s">
        <v>416</v>
      </c>
      <c r="AL112" s="862"/>
      <c r="AM112" s="862"/>
      <c r="AN112" s="862"/>
      <c r="AO112" s="863"/>
      <c r="AP112" s="909" t="s">
        <v>234</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1225455</v>
      </c>
      <c r="BR112" s="899"/>
      <c r="BS112" s="899"/>
      <c r="BT112" s="899"/>
      <c r="BU112" s="899"/>
      <c r="BV112" s="899">
        <v>1107741</v>
      </c>
      <c r="BW112" s="899"/>
      <c r="BX112" s="899"/>
      <c r="BY112" s="899"/>
      <c r="BZ112" s="899"/>
      <c r="CA112" s="899">
        <v>976916</v>
      </c>
      <c r="CB112" s="899"/>
      <c r="CC112" s="899"/>
      <c r="CD112" s="899"/>
      <c r="CE112" s="899"/>
      <c r="CF112" s="960">
        <v>24.7</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198000</v>
      </c>
      <c r="DH112" s="899"/>
      <c r="DI112" s="899"/>
      <c r="DJ112" s="899"/>
      <c r="DK112" s="899"/>
      <c r="DL112" s="899">
        <v>198000</v>
      </c>
      <c r="DM112" s="899"/>
      <c r="DN112" s="899"/>
      <c r="DO112" s="899"/>
      <c r="DP112" s="899"/>
      <c r="DQ112" s="899">
        <v>198000</v>
      </c>
      <c r="DR112" s="899"/>
      <c r="DS112" s="899"/>
      <c r="DT112" s="899"/>
      <c r="DU112" s="899"/>
      <c r="DV112" s="876">
        <v>5</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99439</v>
      </c>
      <c r="AB113" s="1008"/>
      <c r="AC113" s="1008"/>
      <c r="AD113" s="1008"/>
      <c r="AE113" s="1009"/>
      <c r="AF113" s="1010">
        <v>85039</v>
      </c>
      <c r="AG113" s="1008"/>
      <c r="AH113" s="1008"/>
      <c r="AI113" s="1008"/>
      <c r="AJ113" s="1009"/>
      <c r="AK113" s="1010">
        <v>81208</v>
      </c>
      <c r="AL113" s="1008"/>
      <c r="AM113" s="1008"/>
      <c r="AN113" s="1008"/>
      <c r="AO113" s="1009"/>
      <c r="AP113" s="1011">
        <v>2.1</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165285</v>
      </c>
      <c r="BR113" s="899"/>
      <c r="BS113" s="899"/>
      <c r="BT113" s="899"/>
      <c r="BU113" s="899"/>
      <c r="BV113" s="899">
        <v>163981</v>
      </c>
      <c r="BW113" s="899"/>
      <c r="BX113" s="899"/>
      <c r="BY113" s="899"/>
      <c r="BZ113" s="899"/>
      <c r="CA113" s="899">
        <v>147586</v>
      </c>
      <c r="CB113" s="899"/>
      <c r="CC113" s="899"/>
      <c r="CD113" s="899"/>
      <c r="CE113" s="899"/>
      <c r="CF113" s="960">
        <v>3.7</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234</v>
      </c>
      <c r="DH113" s="862"/>
      <c r="DI113" s="862"/>
      <c r="DJ113" s="862"/>
      <c r="DK113" s="863"/>
      <c r="DL113" s="864" t="s">
        <v>442</v>
      </c>
      <c r="DM113" s="862"/>
      <c r="DN113" s="862"/>
      <c r="DO113" s="862"/>
      <c r="DP113" s="863"/>
      <c r="DQ113" s="864" t="s">
        <v>416</v>
      </c>
      <c r="DR113" s="862"/>
      <c r="DS113" s="862"/>
      <c r="DT113" s="862"/>
      <c r="DU113" s="863"/>
      <c r="DV113" s="909" t="s">
        <v>442</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22014</v>
      </c>
      <c r="AB114" s="862"/>
      <c r="AC114" s="862"/>
      <c r="AD114" s="862"/>
      <c r="AE114" s="863"/>
      <c r="AF114" s="864">
        <v>9332</v>
      </c>
      <c r="AG114" s="862"/>
      <c r="AH114" s="862"/>
      <c r="AI114" s="862"/>
      <c r="AJ114" s="863"/>
      <c r="AK114" s="864">
        <v>19958</v>
      </c>
      <c r="AL114" s="862"/>
      <c r="AM114" s="862"/>
      <c r="AN114" s="862"/>
      <c r="AO114" s="863"/>
      <c r="AP114" s="909">
        <v>0.5</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1891873</v>
      </c>
      <c r="BR114" s="899"/>
      <c r="BS114" s="899"/>
      <c r="BT114" s="899"/>
      <c r="BU114" s="899"/>
      <c r="BV114" s="899">
        <v>2024302</v>
      </c>
      <c r="BW114" s="899"/>
      <c r="BX114" s="899"/>
      <c r="BY114" s="899"/>
      <c r="BZ114" s="899"/>
      <c r="CA114" s="899">
        <v>1991399</v>
      </c>
      <c r="CB114" s="899"/>
      <c r="CC114" s="899"/>
      <c r="CD114" s="899"/>
      <c r="CE114" s="899"/>
      <c r="CF114" s="960">
        <v>50.4</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416</v>
      </c>
      <c r="DH114" s="862"/>
      <c r="DI114" s="862"/>
      <c r="DJ114" s="862"/>
      <c r="DK114" s="863"/>
      <c r="DL114" s="864" t="s">
        <v>442</v>
      </c>
      <c r="DM114" s="862"/>
      <c r="DN114" s="862"/>
      <c r="DO114" s="862"/>
      <c r="DP114" s="863"/>
      <c r="DQ114" s="864" t="s">
        <v>416</v>
      </c>
      <c r="DR114" s="862"/>
      <c r="DS114" s="862"/>
      <c r="DT114" s="862"/>
      <c r="DU114" s="863"/>
      <c r="DV114" s="909" t="s">
        <v>234</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6830</v>
      </c>
      <c r="AB115" s="1008"/>
      <c r="AC115" s="1008"/>
      <c r="AD115" s="1008"/>
      <c r="AE115" s="1009"/>
      <c r="AF115" s="1010">
        <v>6830</v>
      </c>
      <c r="AG115" s="1008"/>
      <c r="AH115" s="1008"/>
      <c r="AI115" s="1008"/>
      <c r="AJ115" s="1009"/>
      <c r="AK115" s="1010">
        <v>6830</v>
      </c>
      <c r="AL115" s="1008"/>
      <c r="AM115" s="1008"/>
      <c r="AN115" s="1008"/>
      <c r="AO115" s="1009"/>
      <c r="AP115" s="1011">
        <v>0.2</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416</v>
      </c>
      <c r="BR115" s="899"/>
      <c r="BS115" s="899"/>
      <c r="BT115" s="899"/>
      <c r="BU115" s="899"/>
      <c r="BV115" s="899" t="s">
        <v>234</v>
      </c>
      <c r="BW115" s="899"/>
      <c r="BX115" s="899"/>
      <c r="BY115" s="899"/>
      <c r="BZ115" s="899"/>
      <c r="CA115" s="899" t="s">
        <v>416</v>
      </c>
      <c r="CB115" s="899"/>
      <c r="CC115" s="899"/>
      <c r="CD115" s="899"/>
      <c r="CE115" s="899"/>
      <c r="CF115" s="960" t="s">
        <v>234</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234</v>
      </c>
      <c r="DH115" s="862"/>
      <c r="DI115" s="862"/>
      <c r="DJ115" s="862"/>
      <c r="DK115" s="863"/>
      <c r="DL115" s="864" t="s">
        <v>416</v>
      </c>
      <c r="DM115" s="862"/>
      <c r="DN115" s="862"/>
      <c r="DO115" s="862"/>
      <c r="DP115" s="863"/>
      <c r="DQ115" s="864" t="s">
        <v>442</v>
      </c>
      <c r="DR115" s="862"/>
      <c r="DS115" s="862"/>
      <c r="DT115" s="862"/>
      <c r="DU115" s="863"/>
      <c r="DV115" s="909" t="s">
        <v>234</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416</v>
      </c>
      <c r="AB116" s="862"/>
      <c r="AC116" s="862"/>
      <c r="AD116" s="862"/>
      <c r="AE116" s="863"/>
      <c r="AF116" s="864" t="s">
        <v>416</v>
      </c>
      <c r="AG116" s="862"/>
      <c r="AH116" s="862"/>
      <c r="AI116" s="862"/>
      <c r="AJ116" s="863"/>
      <c r="AK116" s="864" t="s">
        <v>234</v>
      </c>
      <c r="AL116" s="862"/>
      <c r="AM116" s="862"/>
      <c r="AN116" s="862"/>
      <c r="AO116" s="863"/>
      <c r="AP116" s="909" t="s">
        <v>416</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234</v>
      </c>
      <c r="BW116" s="899"/>
      <c r="BX116" s="899"/>
      <c r="BY116" s="899"/>
      <c r="BZ116" s="899"/>
      <c r="CA116" s="899" t="s">
        <v>234</v>
      </c>
      <c r="CB116" s="899"/>
      <c r="CC116" s="899"/>
      <c r="CD116" s="899"/>
      <c r="CE116" s="899"/>
      <c r="CF116" s="960" t="s">
        <v>234</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234</v>
      </c>
      <c r="DH116" s="862"/>
      <c r="DI116" s="862"/>
      <c r="DJ116" s="862"/>
      <c r="DK116" s="863"/>
      <c r="DL116" s="864" t="s">
        <v>416</v>
      </c>
      <c r="DM116" s="862"/>
      <c r="DN116" s="862"/>
      <c r="DO116" s="862"/>
      <c r="DP116" s="863"/>
      <c r="DQ116" s="864" t="s">
        <v>416</v>
      </c>
      <c r="DR116" s="862"/>
      <c r="DS116" s="862"/>
      <c r="DT116" s="862"/>
      <c r="DU116" s="863"/>
      <c r="DV116" s="909" t="s">
        <v>416</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964157</v>
      </c>
      <c r="AB117" s="994"/>
      <c r="AC117" s="994"/>
      <c r="AD117" s="994"/>
      <c r="AE117" s="995"/>
      <c r="AF117" s="996">
        <v>917193</v>
      </c>
      <c r="AG117" s="994"/>
      <c r="AH117" s="994"/>
      <c r="AI117" s="994"/>
      <c r="AJ117" s="995"/>
      <c r="AK117" s="996">
        <v>880741</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234</v>
      </c>
      <c r="BR117" s="899"/>
      <c r="BS117" s="899"/>
      <c r="BT117" s="899"/>
      <c r="BU117" s="899"/>
      <c r="BV117" s="899" t="s">
        <v>442</v>
      </c>
      <c r="BW117" s="899"/>
      <c r="BX117" s="899"/>
      <c r="BY117" s="899"/>
      <c r="BZ117" s="899"/>
      <c r="CA117" s="899" t="s">
        <v>234</v>
      </c>
      <c r="CB117" s="899"/>
      <c r="CC117" s="899"/>
      <c r="CD117" s="899"/>
      <c r="CE117" s="899"/>
      <c r="CF117" s="960" t="s">
        <v>416</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442</v>
      </c>
      <c r="DH117" s="862"/>
      <c r="DI117" s="862"/>
      <c r="DJ117" s="862"/>
      <c r="DK117" s="863"/>
      <c r="DL117" s="864" t="s">
        <v>234</v>
      </c>
      <c r="DM117" s="862"/>
      <c r="DN117" s="862"/>
      <c r="DO117" s="862"/>
      <c r="DP117" s="863"/>
      <c r="DQ117" s="864" t="s">
        <v>234</v>
      </c>
      <c r="DR117" s="862"/>
      <c r="DS117" s="862"/>
      <c r="DT117" s="862"/>
      <c r="DU117" s="863"/>
      <c r="DV117" s="909" t="s">
        <v>234</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314</v>
      </c>
      <c r="AG118" s="987"/>
      <c r="AH118" s="987"/>
      <c r="AI118" s="987"/>
      <c r="AJ118" s="988"/>
      <c r="AK118" s="989" t="s">
        <v>313</v>
      </c>
      <c r="AL118" s="987"/>
      <c r="AM118" s="987"/>
      <c r="AN118" s="987"/>
      <c r="AO118" s="988"/>
      <c r="AP118" s="990" t="s">
        <v>433</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234</v>
      </c>
      <c r="BR118" s="930"/>
      <c r="BS118" s="930"/>
      <c r="BT118" s="930"/>
      <c r="BU118" s="930"/>
      <c r="BV118" s="930" t="s">
        <v>442</v>
      </c>
      <c r="BW118" s="930"/>
      <c r="BX118" s="930"/>
      <c r="BY118" s="930"/>
      <c r="BZ118" s="930"/>
      <c r="CA118" s="930" t="s">
        <v>442</v>
      </c>
      <c r="CB118" s="930"/>
      <c r="CC118" s="930"/>
      <c r="CD118" s="930"/>
      <c r="CE118" s="930"/>
      <c r="CF118" s="960" t="s">
        <v>234</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234</v>
      </c>
      <c r="DH118" s="862"/>
      <c r="DI118" s="862"/>
      <c r="DJ118" s="862"/>
      <c r="DK118" s="863"/>
      <c r="DL118" s="864" t="s">
        <v>416</v>
      </c>
      <c r="DM118" s="862"/>
      <c r="DN118" s="862"/>
      <c r="DO118" s="862"/>
      <c r="DP118" s="863"/>
      <c r="DQ118" s="864" t="s">
        <v>234</v>
      </c>
      <c r="DR118" s="862"/>
      <c r="DS118" s="862"/>
      <c r="DT118" s="862"/>
      <c r="DU118" s="863"/>
      <c r="DV118" s="909" t="s">
        <v>234</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234</v>
      </c>
      <c r="AB119" s="980"/>
      <c r="AC119" s="980"/>
      <c r="AD119" s="980"/>
      <c r="AE119" s="981"/>
      <c r="AF119" s="982" t="s">
        <v>234</v>
      </c>
      <c r="AG119" s="980"/>
      <c r="AH119" s="980"/>
      <c r="AI119" s="980"/>
      <c r="AJ119" s="981"/>
      <c r="AK119" s="982" t="s">
        <v>234</v>
      </c>
      <c r="AL119" s="980"/>
      <c r="AM119" s="980"/>
      <c r="AN119" s="980"/>
      <c r="AO119" s="981"/>
      <c r="AP119" s="983" t="s">
        <v>442</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464</v>
      </c>
      <c r="BP119" s="963"/>
      <c r="BQ119" s="967">
        <v>11372603</v>
      </c>
      <c r="BR119" s="930"/>
      <c r="BS119" s="930"/>
      <c r="BT119" s="930"/>
      <c r="BU119" s="930"/>
      <c r="BV119" s="930">
        <v>11261435</v>
      </c>
      <c r="BW119" s="930"/>
      <c r="BX119" s="930"/>
      <c r="BY119" s="930"/>
      <c r="BZ119" s="930"/>
      <c r="CA119" s="930">
        <v>10767715</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102185</v>
      </c>
      <c r="DH119" s="845"/>
      <c r="DI119" s="845"/>
      <c r="DJ119" s="845"/>
      <c r="DK119" s="846"/>
      <c r="DL119" s="847">
        <v>114572</v>
      </c>
      <c r="DM119" s="845"/>
      <c r="DN119" s="845"/>
      <c r="DO119" s="845"/>
      <c r="DP119" s="846"/>
      <c r="DQ119" s="847">
        <v>77503</v>
      </c>
      <c r="DR119" s="845"/>
      <c r="DS119" s="845"/>
      <c r="DT119" s="845"/>
      <c r="DU119" s="846"/>
      <c r="DV119" s="933">
        <v>2</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416</v>
      </c>
      <c r="AB120" s="862"/>
      <c r="AC120" s="862"/>
      <c r="AD120" s="862"/>
      <c r="AE120" s="863"/>
      <c r="AF120" s="864" t="s">
        <v>442</v>
      </c>
      <c r="AG120" s="862"/>
      <c r="AH120" s="862"/>
      <c r="AI120" s="862"/>
      <c r="AJ120" s="863"/>
      <c r="AK120" s="864" t="s">
        <v>234</v>
      </c>
      <c r="AL120" s="862"/>
      <c r="AM120" s="862"/>
      <c r="AN120" s="862"/>
      <c r="AO120" s="863"/>
      <c r="AP120" s="909" t="s">
        <v>234</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2049283</v>
      </c>
      <c r="BR120" s="927"/>
      <c r="BS120" s="927"/>
      <c r="BT120" s="927"/>
      <c r="BU120" s="927"/>
      <c r="BV120" s="927">
        <v>2380100</v>
      </c>
      <c r="BW120" s="927"/>
      <c r="BX120" s="927"/>
      <c r="BY120" s="927"/>
      <c r="BZ120" s="927"/>
      <c r="CA120" s="927">
        <v>2525037</v>
      </c>
      <c r="CB120" s="927"/>
      <c r="CC120" s="927"/>
      <c r="CD120" s="927"/>
      <c r="CE120" s="927"/>
      <c r="CF120" s="951">
        <v>64</v>
      </c>
      <c r="CG120" s="952"/>
      <c r="CH120" s="952"/>
      <c r="CI120" s="952"/>
      <c r="CJ120" s="952"/>
      <c r="CK120" s="953" t="s">
        <v>468</v>
      </c>
      <c r="CL120" s="937"/>
      <c r="CM120" s="937"/>
      <c r="CN120" s="937"/>
      <c r="CO120" s="938"/>
      <c r="CP120" s="957" t="s">
        <v>412</v>
      </c>
      <c r="CQ120" s="958"/>
      <c r="CR120" s="958"/>
      <c r="CS120" s="958"/>
      <c r="CT120" s="958"/>
      <c r="CU120" s="958"/>
      <c r="CV120" s="958"/>
      <c r="CW120" s="958"/>
      <c r="CX120" s="958"/>
      <c r="CY120" s="958"/>
      <c r="CZ120" s="958"/>
      <c r="DA120" s="958"/>
      <c r="DB120" s="958"/>
      <c r="DC120" s="958"/>
      <c r="DD120" s="958"/>
      <c r="DE120" s="958"/>
      <c r="DF120" s="959"/>
      <c r="DG120" s="946">
        <v>1225455</v>
      </c>
      <c r="DH120" s="927"/>
      <c r="DI120" s="927"/>
      <c r="DJ120" s="927"/>
      <c r="DK120" s="927"/>
      <c r="DL120" s="927">
        <v>1107741</v>
      </c>
      <c r="DM120" s="927"/>
      <c r="DN120" s="927"/>
      <c r="DO120" s="927"/>
      <c r="DP120" s="927"/>
      <c r="DQ120" s="927">
        <v>976916</v>
      </c>
      <c r="DR120" s="927"/>
      <c r="DS120" s="927"/>
      <c r="DT120" s="927"/>
      <c r="DU120" s="927"/>
      <c r="DV120" s="928">
        <v>24.7</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234</v>
      </c>
      <c r="AB121" s="862"/>
      <c r="AC121" s="862"/>
      <c r="AD121" s="862"/>
      <c r="AE121" s="863"/>
      <c r="AF121" s="864" t="s">
        <v>442</v>
      </c>
      <c r="AG121" s="862"/>
      <c r="AH121" s="862"/>
      <c r="AI121" s="862"/>
      <c r="AJ121" s="863"/>
      <c r="AK121" s="864" t="s">
        <v>442</v>
      </c>
      <c r="AL121" s="862"/>
      <c r="AM121" s="862"/>
      <c r="AN121" s="862"/>
      <c r="AO121" s="863"/>
      <c r="AP121" s="909" t="s">
        <v>442</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894510</v>
      </c>
      <c r="BR121" s="899"/>
      <c r="BS121" s="899"/>
      <c r="BT121" s="899"/>
      <c r="BU121" s="899"/>
      <c r="BV121" s="899">
        <v>814344</v>
      </c>
      <c r="BW121" s="899"/>
      <c r="BX121" s="899"/>
      <c r="BY121" s="899"/>
      <c r="BZ121" s="899"/>
      <c r="CA121" s="899">
        <v>756983</v>
      </c>
      <c r="CB121" s="899"/>
      <c r="CC121" s="899"/>
      <c r="CD121" s="899"/>
      <c r="CE121" s="899"/>
      <c r="CF121" s="960">
        <v>19.2</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t="s">
        <v>442</v>
      </c>
      <c r="DH121" s="899"/>
      <c r="DI121" s="899"/>
      <c r="DJ121" s="899"/>
      <c r="DK121" s="899"/>
      <c r="DL121" s="899" t="s">
        <v>234</v>
      </c>
      <c r="DM121" s="899"/>
      <c r="DN121" s="899"/>
      <c r="DO121" s="899"/>
      <c r="DP121" s="899"/>
      <c r="DQ121" s="899" t="s">
        <v>442</v>
      </c>
      <c r="DR121" s="899"/>
      <c r="DS121" s="899"/>
      <c r="DT121" s="899"/>
      <c r="DU121" s="899"/>
      <c r="DV121" s="876" t="s">
        <v>234</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416</v>
      </c>
      <c r="AB122" s="862"/>
      <c r="AC122" s="862"/>
      <c r="AD122" s="862"/>
      <c r="AE122" s="863"/>
      <c r="AF122" s="864" t="s">
        <v>442</v>
      </c>
      <c r="AG122" s="862"/>
      <c r="AH122" s="862"/>
      <c r="AI122" s="862"/>
      <c r="AJ122" s="863"/>
      <c r="AK122" s="864" t="s">
        <v>234</v>
      </c>
      <c r="AL122" s="862"/>
      <c r="AM122" s="862"/>
      <c r="AN122" s="862"/>
      <c r="AO122" s="863"/>
      <c r="AP122" s="909" t="s">
        <v>234</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6897402</v>
      </c>
      <c r="BR122" s="930"/>
      <c r="BS122" s="930"/>
      <c r="BT122" s="930"/>
      <c r="BU122" s="930"/>
      <c r="BV122" s="930">
        <v>6813169</v>
      </c>
      <c r="BW122" s="930"/>
      <c r="BX122" s="930"/>
      <c r="BY122" s="930"/>
      <c r="BZ122" s="930"/>
      <c r="CA122" s="930">
        <v>6706050</v>
      </c>
      <c r="CB122" s="930"/>
      <c r="CC122" s="930"/>
      <c r="CD122" s="930"/>
      <c r="CE122" s="930"/>
      <c r="CF122" s="931">
        <v>169.9</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416</v>
      </c>
      <c r="DH122" s="899"/>
      <c r="DI122" s="899"/>
      <c r="DJ122" s="899"/>
      <c r="DK122" s="899"/>
      <c r="DL122" s="899" t="s">
        <v>416</v>
      </c>
      <c r="DM122" s="899"/>
      <c r="DN122" s="899"/>
      <c r="DO122" s="899"/>
      <c r="DP122" s="899"/>
      <c r="DQ122" s="899" t="s">
        <v>416</v>
      </c>
      <c r="DR122" s="899"/>
      <c r="DS122" s="899"/>
      <c r="DT122" s="899"/>
      <c r="DU122" s="899"/>
      <c r="DV122" s="876" t="s">
        <v>416</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416</v>
      </c>
      <c r="AB123" s="862"/>
      <c r="AC123" s="862"/>
      <c r="AD123" s="862"/>
      <c r="AE123" s="863"/>
      <c r="AF123" s="864" t="s">
        <v>416</v>
      </c>
      <c r="AG123" s="862"/>
      <c r="AH123" s="862"/>
      <c r="AI123" s="862"/>
      <c r="AJ123" s="863"/>
      <c r="AK123" s="864" t="s">
        <v>416</v>
      </c>
      <c r="AL123" s="862"/>
      <c r="AM123" s="862"/>
      <c r="AN123" s="862"/>
      <c r="AO123" s="863"/>
      <c r="AP123" s="909" t="s">
        <v>416</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474</v>
      </c>
      <c r="BP123" s="963"/>
      <c r="BQ123" s="917">
        <v>9841195</v>
      </c>
      <c r="BR123" s="918"/>
      <c r="BS123" s="918"/>
      <c r="BT123" s="918"/>
      <c r="BU123" s="918"/>
      <c r="BV123" s="918">
        <v>10007613</v>
      </c>
      <c r="BW123" s="918"/>
      <c r="BX123" s="918"/>
      <c r="BY123" s="918"/>
      <c r="BZ123" s="918"/>
      <c r="CA123" s="918">
        <v>9988070</v>
      </c>
      <c r="CB123" s="918"/>
      <c r="CC123" s="918"/>
      <c r="CD123" s="918"/>
      <c r="CE123" s="918"/>
      <c r="CF123" s="828"/>
      <c r="CG123" s="829"/>
      <c r="CH123" s="829"/>
      <c r="CI123" s="829"/>
      <c r="CJ123" s="919"/>
      <c r="CK123" s="954"/>
      <c r="CL123" s="940"/>
      <c r="CM123" s="940"/>
      <c r="CN123" s="940"/>
      <c r="CO123" s="941"/>
      <c r="CP123" s="920" t="s">
        <v>409</v>
      </c>
      <c r="CQ123" s="921"/>
      <c r="CR123" s="921"/>
      <c r="CS123" s="921"/>
      <c r="CT123" s="921"/>
      <c r="CU123" s="921"/>
      <c r="CV123" s="921"/>
      <c r="CW123" s="921"/>
      <c r="CX123" s="921"/>
      <c r="CY123" s="921"/>
      <c r="CZ123" s="921"/>
      <c r="DA123" s="921"/>
      <c r="DB123" s="921"/>
      <c r="DC123" s="921"/>
      <c r="DD123" s="921"/>
      <c r="DE123" s="921"/>
      <c r="DF123" s="922"/>
      <c r="DG123" s="861" t="s">
        <v>234</v>
      </c>
      <c r="DH123" s="862"/>
      <c r="DI123" s="862"/>
      <c r="DJ123" s="862"/>
      <c r="DK123" s="863"/>
      <c r="DL123" s="864" t="s">
        <v>234</v>
      </c>
      <c r="DM123" s="862"/>
      <c r="DN123" s="862"/>
      <c r="DO123" s="862"/>
      <c r="DP123" s="863"/>
      <c r="DQ123" s="864" t="s">
        <v>234</v>
      </c>
      <c r="DR123" s="862"/>
      <c r="DS123" s="862"/>
      <c r="DT123" s="862"/>
      <c r="DU123" s="863"/>
      <c r="DV123" s="909" t="s">
        <v>234</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234</v>
      </c>
      <c r="AB124" s="862"/>
      <c r="AC124" s="862"/>
      <c r="AD124" s="862"/>
      <c r="AE124" s="863"/>
      <c r="AF124" s="864" t="s">
        <v>234</v>
      </c>
      <c r="AG124" s="862"/>
      <c r="AH124" s="862"/>
      <c r="AI124" s="862"/>
      <c r="AJ124" s="863"/>
      <c r="AK124" s="864" t="s">
        <v>234</v>
      </c>
      <c r="AL124" s="862"/>
      <c r="AM124" s="862"/>
      <c r="AN124" s="862"/>
      <c r="AO124" s="863"/>
      <c r="AP124" s="909" t="s">
        <v>234</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38.6</v>
      </c>
      <c r="BR124" s="916"/>
      <c r="BS124" s="916"/>
      <c r="BT124" s="916"/>
      <c r="BU124" s="916"/>
      <c r="BV124" s="916">
        <v>31.5</v>
      </c>
      <c r="BW124" s="916"/>
      <c r="BX124" s="916"/>
      <c r="BY124" s="916"/>
      <c r="BZ124" s="916"/>
      <c r="CA124" s="916">
        <v>19.7</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234</v>
      </c>
      <c r="DH124" s="845"/>
      <c r="DI124" s="845"/>
      <c r="DJ124" s="845"/>
      <c r="DK124" s="846"/>
      <c r="DL124" s="847" t="s">
        <v>234</v>
      </c>
      <c r="DM124" s="845"/>
      <c r="DN124" s="845"/>
      <c r="DO124" s="845"/>
      <c r="DP124" s="846"/>
      <c r="DQ124" s="847" t="s">
        <v>234</v>
      </c>
      <c r="DR124" s="845"/>
      <c r="DS124" s="845"/>
      <c r="DT124" s="845"/>
      <c r="DU124" s="846"/>
      <c r="DV124" s="933" t="s">
        <v>234</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234</v>
      </c>
      <c r="AB125" s="862"/>
      <c r="AC125" s="862"/>
      <c r="AD125" s="862"/>
      <c r="AE125" s="863"/>
      <c r="AF125" s="864" t="s">
        <v>234</v>
      </c>
      <c r="AG125" s="862"/>
      <c r="AH125" s="862"/>
      <c r="AI125" s="862"/>
      <c r="AJ125" s="863"/>
      <c r="AK125" s="864" t="s">
        <v>234</v>
      </c>
      <c r="AL125" s="862"/>
      <c r="AM125" s="862"/>
      <c r="AN125" s="862"/>
      <c r="AO125" s="863"/>
      <c r="AP125" s="909" t="s">
        <v>234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234</v>
      </c>
      <c r="DH125" s="927"/>
      <c r="DI125" s="927"/>
      <c r="DJ125" s="927"/>
      <c r="DK125" s="927"/>
      <c r="DL125" s="927" t="s">
        <v>234</v>
      </c>
      <c r="DM125" s="927"/>
      <c r="DN125" s="927"/>
      <c r="DO125" s="927"/>
      <c r="DP125" s="927"/>
      <c r="DQ125" s="927" t="s">
        <v>234</v>
      </c>
      <c r="DR125" s="927"/>
      <c r="DS125" s="927"/>
      <c r="DT125" s="927"/>
      <c r="DU125" s="927"/>
      <c r="DV125" s="928" t="s">
        <v>234</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234</v>
      </c>
      <c r="AB126" s="862"/>
      <c r="AC126" s="862"/>
      <c r="AD126" s="862"/>
      <c r="AE126" s="863"/>
      <c r="AF126" s="864" t="s">
        <v>234</v>
      </c>
      <c r="AG126" s="862"/>
      <c r="AH126" s="862"/>
      <c r="AI126" s="862"/>
      <c r="AJ126" s="863"/>
      <c r="AK126" s="864" t="s">
        <v>234</v>
      </c>
      <c r="AL126" s="862"/>
      <c r="AM126" s="862"/>
      <c r="AN126" s="862"/>
      <c r="AO126" s="863"/>
      <c r="AP126" s="909" t="s">
        <v>234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234</v>
      </c>
      <c r="DH126" s="899"/>
      <c r="DI126" s="899"/>
      <c r="DJ126" s="899"/>
      <c r="DK126" s="899"/>
      <c r="DL126" s="899" t="s">
        <v>234</v>
      </c>
      <c r="DM126" s="899"/>
      <c r="DN126" s="899"/>
      <c r="DO126" s="899"/>
      <c r="DP126" s="899"/>
      <c r="DQ126" s="899" t="s">
        <v>234</v>
      </c>
      <c r="DR126" s="899"/>
      <c r="DS126" s="899"/>
      <c r="DT126" s="899"/>
      <c r="DU126" s="899"/>
      <c r="DV126" s="876" t="s">
        <v>234</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6830</v>
      </c>
      <c r="AB127" s="862"/>
      <c r="AC127" s="862"/>
      <c r="AD127" s="862"/>
      <c r="AE127" s="863"/>
      <c r="AF127" s="864">
        <v>6830</v>
      </c>
      <c r="AG127" s="862"/>
      <c r="AH127" s="862"/>
      <c r="AI127" s="862"/>
      <c r="AJ127" s="863"/>
      <c r="AK127" s="864">
        <v>6830</v>
      </c>
      <c r="AL127" s="862"/>
      <c r="AM127" s="862"/>
      <c r="AN127" s="862"/>
      <c r="AO127" s="863"/>
      <c r="AP127" s="909">
        <v>0.2</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234</v>
      </c>
      <c r="DH127" s="899"/>
      <c r="DI127" s="899"/>
      <c r="DJ127" s="899"/>
      <c r="DK127" s="899"/>
      <c r="DL127" s="899" t="s">
        <v>234</v>
      </c>
      <c r="DM127" s="899"/>
      <c r="DN127" s="899"/>
      <c r="DO127" s="899"/>
      <c r="DP127" s="899"/>
      <c r="DQ127" s="899" t="s">
        <v>234</v>
      </c>
      <c r="DR127" s="899"/>
      <c r="DS127" s="899"/>
      <c r="DT127" s="899"/>
      <c r="DU127" s="899"/>
      <c r="DV127" s="876" t="s">
        <v>234</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75488</v>
      </c>
      <c r="AB128" s="883"/>
      <c r="AC128" s="883"/>
      <c r="AD128" s="883"/>
      <c r="AE128" s="884"/>
      <c r="AF128" s="885">
        <v>80299</v>
      </c>
      <c r="AG128" s="883"/>
      <c r="AH128" s="883"/>
      <c r="AI128" s="883"/>
      <c r="AJ128" s="884"/>
      <c r="AK128" s="885">
        <v>87811</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234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234</v>
      </c>
      <c r="DH128" s="873"/>
      <c r="DI128" s="873"/>
      <c r="DJ128" s="873"/>
      <c r="DK128" s="873"/>
      <c r="DL128" s="873" t="s">
        <v>234</v>
      </c>
      <c r="DM128" s="873"/>
      <c r="DN128" s="873"/>
      <c r="DO128" s="873"/>
      <c r="DP128" s="873"/>
      <c r="DQ128" s="873" t="s">
        <v>234</v>
      </c>
      <c r="DR128" s="873"/>
      <c r="DS128" s="873"/>
      <c r="DT128" s="873"/>
      <c r="DU128" s="873"/>
      <c r="DV128" s="874" t="s">
        <v>234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4522348</v>
      </c>
      <c r="AB129" s="862"/>
      <c r="AC129" s="862"/>
      <c r="AD129" s="862"/>
      <c r="AE129" s="863"/>
      <c r="AF129" s="864">
        <v>4530829</v>
      </c>
      <c r="AG129" s="862"/>
      <c r="AH129" s="862"/>
      <c r="AI129" s="862"/>
      <c r="AJ129" s="863"/>
      <c r="AK129" s="864">
        <v>4499007</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234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557452</v>
      </c>
      <c r="AB130" s="862"/>
      <c r="AC130" s="862"/>
      <c r="AD130" s="862"/>
      <c r="AE130" s="863"/>
      <c r="AF130" s="864">
        <v>553067</v>
      </c>
      <c r="AG130" s="862"/>
      <c r="AH130" s="862"/>
      <c r="AI130" s="862"/>
      <c r="AJ130" s="863"/>
      <c r="AK130" s="864">
        <v>551418</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3964896</v>
      </c>
      <c r="AB131" s="845"/>
      <c r="AC131" s="845"/>
      <c r="AD131" s="845"/>
      <c r="AE131" s="846"/>
      <c r="AF131" s="847">
        <v>3977762</v>
      </c>
      <c r="AG131" s="845"/>
      <c r="AH131" s="845"/>
      <c r="AI131" s="845"/>
      <c r="AJ131" s="846"/>
      <c r="AK131" s="847">
        <v>3947589</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19.7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8.3537373989999999</v>
      </c>
      <c r="AB132" s="825"/>
      <c r="AC132" s="825"/>
      <c r="AD132" s="825"/>
      <c r="AE132" s="826"/>
      <c r="AF132" s="827">
        <v>7.1353439449999998</v>
      </c>
      <c r="AG132" s="825"/>
      <c r="AH132" s="825"/>
      <c r="AI132" s="825"/>
      <c r="AJ132" s="826"/>
      <c r="AK132" s="827">
        <v>6.1179621280000003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8.6</v>
      </c>
      <c r="AB133" s="804"/>
      <c r="AC133" s="804"/>
      <c r="AD133" s="804"/>
      <c r="AE133" s="805"/>
      <c r="AF133" s="803">
        <v>8.1</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5rGI8fI3ackaQXl9+nMoX+ytSA1v7PVHG2LYyHn/MOTElxx9SDXC6RGTx427hIqWLP3EJhPwXeaVuTbMsCuNkw==" saltValue="FdlZpg5HwJP23ir1rKeZ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PuM/Mhs/3AcS1TpzLIB4bvx2kdJesMKJTZmzoH518lDdHLWTnygrlanyflapiS1i28IJO8XzYgssrt2htj7Bg==" saltValue="695Bx4YwwnEf8rJnawaw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mAM9Ps0sgnd8zVA5Z1Zy1fFflERFGil/5EKZEPYb3WY656yIyxVDMQoIBEyH3jVEn/pIxh1ToOQwehdvt74SA==" saltValue="vrm8GsfWkEbs8XOqOya9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508</v>
      </c>
      <c r="AL9" s="1233"/>
      <c r="AM9" s="1233"/>
      <c r="AN9" s="1234"/>
      <c r="AO9" s="313">
        <v>1902735</v>
      </c>
      <c r="AP9" s="313">
        <v>92866</v>
      </c>
      <c r="AQ9" s="314">
        <v>56845</v>
      </c>
      <c r="AR9" s="315">
        <v>63.4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509</v>
      </c>
      <c r="AL10" s="1233"/>
      <c r="AM10" s="1233"/>
      <c r="AN10" s="1234"/>
      <c r="AO10" s="316">
        <v>99315</v>
      </c>
      <c r="AP10" s="316">
        <v>4847</v>
      </c>
      <c r="AQ10" s="317">
        <v>5922</v>
      </c>
      <c r="AR10" s="318">
        <v>-18.2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510</v>
      </c>
      <c r="AL11" s="1233"/>
      <c r="AM11" s="1233"/>
      <c r="AN11" s="1234"/>
      <c r="AO11" s="316">
        <v>65026</v>
      </c>
      <c r="AP11" s="316">
        <v>3174</v>
      </c>
      <c r="AQ11" s="317">
        <v>8264</v>
      </c>
      <c r="AR11" s="318">
        <v>-61.6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511</v>
      </c>
      <c r="AL12" s="1233"/>
      <c r="AM12" s="1233"/>
      <c r="AN12" s="1234"/>
      <c r="AO12" s="316">
        <v>308</v>
      </c>
      <c r="AP12" s="316">
        <v>15</v>
      </c>
      <c r="AQ12" s="317">
        <v>284</v>
      </c>
      <c r="AR12" s="318">
        <v>-94.7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512</v>
      </c>
      <c r="AL13" s="1233"/>
      <c r="AM13" s="1233"/>
      <c r="AN13" s="1234"/>
      <c r="AO13" s="316" t="s">
        <v>513</v>
      </c>
      <c r="AP13" s="316" t="s">
        <v>513</v>
      </c>
      <c r="AQ13" s="317">
        <v>20</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514</v>
      </c>
      <c r="AL14" s="1233"/>
      <c r="AM14" s="1233"/>
      <c r="AN14" s="1234"/>
      <c r="AO14" s="316">
        <v>78180</v>
      </c>
      <c r="AP14" s="316">
        <v>3816</v>
      </c>
      <c r="AQ14" s="317">
        <v>2517</v>
      </c>
      <c r="AR14" s="318">
        <v>51.6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515</v>
      </c>
      <c r="AL15" s="1233"/>
      <c r="AM15" s="1233"/>
      <c r="AN15" s="1234"/>
      <c r="AO15" s="316">
        <v>33120</v>
      </c>
      <c r="AP15" s="316">
        <v>1616</v>
      </c>
      <c r="AQ15" s="317">
        <v>1185</v>
      </c>
      <c r="AR15" s="318">
        <v>36.4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516</v>
      </c>
      <c r="AL16" s="1236"/>
      <c r="AM16" s="1236"/>
      <c r="AN16" s="1237"/>
      <c r="AO16" s="316">
        <v>-191565</v>
      </c>
      <c r="AP16" s="316">
        <v>-9350</v>
      </c>
      <c r="AQ16" s="317">
        <v>-4726</v>
      </c>
      <c r="AR16" s="318">
        <v>97.8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190</v>
      </c>
      <c r="AL17" s="1236"/>
      <c r="AM17" s="1236"/>
      <c r="AN17" s="1237"/>
      <c r="AO17" s="316">
        <v>1987119</v>
      </c>
      <c r="AP17" s="316">
        <v>96985</v>
      </c>
      <c r="AQ17" s="317">
        <v>70311</v>
      </c>
      <c r="AR17" s="318">
        <v>37.9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521</v>
      </c>
      <c r="AL21" s="1230"/>
      <c r="AM21" s="1230"/>
      <c r="AN21" s="1231"/>
      <c r="AO21" s="328">
        <v>9.57</v>
      </c>
      <c r="AP21" s="329">
        <v>6.54</v>
      </c>
      <c r="AQ21" s="330">
        <v>3.03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522</v>
      </c>
      <c r="AL22" s="1230"/>
      <c r="AM22" s="1230"/>
      <c r="AN22" s="1231"/>
      <c r="AO22" s="333">
        <v>98.1</v>
      </c>
      <c r="AP22" s="334">
        <v>97.4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526</v>
      </c>
      <c r="AL32" s="1221"/>
      <c r="AM32" s="1221"/>
      <c r="AN32" s="1222"/>
      <c r="AO32" s="343">
        <v>772745</v>
      </c>
      <c r="AP32" s="343">
        <v>37715</v>
      </c>
      <c r="AQ32" s="344">
        <v>31480</v>
      </c>
      <c r="AR32" s="345">
        <v>19.8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527</v>
      </c>
      <c r="AL33" s="1221"/>
      <c r="AM33" s="1221"/>
      <c r="AN33" s="122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528</v>
      </c>
      <c r="AL34" s="1221"/>
      <c r="AM34" s="1221"/>
      <c r="AN34" s="1222"/>
      <c r="AO34" s="343" t="s">
        <v>513</v>
      </c>
      <c r="AP34" s="343" t="s">
        <v>513</v>
      </c>
      <c r="AQ34" s="344">
        <v>0</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529</v>
      </c>
      <c r="AL35" s="1221"/>
      <c r="AM35" s="1221"/>
      <c r="AN35" s="1222"/>
      <c r="AO35" s="343">
        <v>81208</v>
      </c>
      <c r="AP35" s="343">
        <v>3963</v>
      </c>
      <c r="AQ35" s="344">
        <v>9510</v>
      </c>
      <c r="AR35" s="345">
        <v>-58.3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530</v>
      </c>
      <c r="AL36" s="1221"/>
      <c r="AM36" s="1221"/>
      <c r="AN36" s="1222"/>
      <c r="AO36" s="343">
        <v>19958</v>
      </c>
      <c r="AP36" s="343">
        <v>974</v>
      </c>
      <c r="AQ36" s="344">
        <v>2191</v>
      </c>
      <c r="AR36" s="345">
        <v>-55.5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531</v>
      </c>
      <c r="AL37" s="1221"/>
      <c r="AM37" s="1221"/>
      <c r="AN37" s="1222"/>
      <c r="AO37" s="343">
        <v>6830</v>
      </c>
      <c r="AP37" s="343">
        <v>333</v>
      </c>
      <c r="AQ37" s="344">
        <v>905</v>
      </c>
      <c r="AR37" s="345">
        <v>-63.2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532</v>
      </c>
      <c r="AL38" s="1224"/>
      <c r="AM38" s="1224"/>
      <c r="AN38" s="1225"/>
      <c r="AO38" s="346" t="s">
        <v>513</v>
      </c>
      <c r="AP38" s="346" t="s">
        <v>513</v>
      </c>
      <c r="AQ38" s="347">
        <v>0</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533</v>
      </c>
      <c r="AL39" s="1224"/>
      <c r="AM39" s="1224"/>
      <c r="AN39" s="1225"/>
      <c r="AO39" s="343">
        <v>-87811</v>
      </c>
      <c r="AP39" s="343">
        <v>-4286</v>
      </c>
      <c r="AQ39" s="344">
        <v>-3197</v>
      </c>
      <c r="AR39" s="345">
        <v>34.1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534</v>
      </c>
      <c r="AL40" s="1221"/>
      <c r="AM40" s="1221"/>
      <c r="AN40" s="1222"/>
      <c r="AO40" s="343">
        <v>-551418</v>
      </c>
      <c r="AP40" s="343">
        <v>-26913</v>
      </c>
      <c r="AQ40" s="344">
        <v>-28113</v>
      </c>
      <c r="AR40" s="345">
        <v>-4.3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306</v>
      </c>
      <c r="AL41" s="1227"/>
      <c r="AM41" s="1227"/>
      <c r="AN41" s="1228"/>
      <c r="AO41" s="343">
        <v>241512</v>
      </c>
      <c r="AP41" s="343">
        <v>11787</v>
      </c>
      <c r="AQ41" s="344">
        <v>12777</v>
      </c>
      <c r="AR41" s="345">
        <v>-7.7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503</v>
      </c>
      <c r="AN49" s="1215" t="s">
        <v>538</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502297</v>
      </c>
      <c r="AN51" s="365">
        <v>23318</v>
      </c>
      <c r="AO51" s="366">
        <v>-46.4</v>
      </c>
      <c r="AP51" s="367">
        <v>49919</v>
      </c>
      <c r="AQ51" s="368">
        <v>-6.3</v>
      </c>
      <c r="AR51" s="369">
        <v>-40.1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181564</v>
      </c>
      <c r="AN52" s="373">
        <v>8429</v>
      </c>
      <c r="AO52" s="374">
        <v>-17.7</v>
      </c>
      <c r="AP52" s="375">
        <v>26398</v>
      </c>
      <c r="AQ52" s="376">
        <v>-8.6999999999999993</v>
      </c>
      <c r="AR52" s="377">
        <v>-9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1232128</v>
      </c>
      <c r="AN53" s="365">
        <v>57931</v>
      </c>
      <c r="AO53" s="366">
        <v>148.4</v>
      </c>
      <c r="AP53" s="367">
        <v>47738</v>
      </c>
      <c r="AQ53" s="368">
        <v>-4.4000000000000004</v>
      </c>
      <c r="AR53" s="369">
        <v>152.80000000000001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406897</v>
      </c>
      <c r="AN54" s="373">
        <v>19131</v>
      </c>
      <c r="AO54" s="374">
        <v>127</v>
      </c>
      <c r="AP54" s="375">
        <v>24937</v>
      </c>
      <c r="AQ54" s="376">
        <v>-5.5</v>
      </c>
      <c r="AR54" s="377">
        <v>132.5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953600</v>
      </c>
      <c r="AN55" s="365">
        <v>45328</v>
      </c>
      <c r="AO55" s="366">
        <v>-21.8</v>
      </c>
      <c r="AP55" s="367">
        <v>52191</v>
      </c>
      <c r="AQ55" s="368">
        <v>9.3000000000000007</v>
      </c>
      <c r="AR55" s="369">
        <v>-31.1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204724</v>
      </c>
      <c r="AN56" s="373">
        <v>9731</v>
      </c>
      <c r="AO56" s="374">
        <v>-49.1</v>
      </c>
      <c r="AP56" s="375">
        <v>24843</v>
      </c>
      <c r="AQ56" s="376">
        <v>-0.4</v>
      </c>
      <c r="AR56" s="377">
        <v>-48.7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856217</v>
      </c>
      <c r="AN57" s="365">
        <v>41218</v>
      </c>
      <c r="AO57" s="366">
        <v>-9.1</v>
      </c>
      <c r="AP57" s="367">
        <v>47387</v>
      </c>
      <c r="AQ57" s="368">
        <v>-9.1999999999999993</v>
      </c>
      <c r="AR57" s="369">
        <v>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624918</v>
      </c>
      <c r="AN58" s="373">
        <v>30083</v>
      </c>
      <c r="AO58" s="374">
        <v>209.1</v>
      </c>
      <c r="AP58" s="375">
        <v>24928</v>
      </c>
      <c r="AQ58" s="376">
        <v>0.3</v>
      </c>
      <c r="AR58" s="377">
        <v>208.8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584083</v>
      </c>
      <c r="AN59" s="365">
        <v>28507</v>
      </c>
      <c r="AO59" s="366">
        <v>-30.8</v>
      </c>
      <c r="AP59" s="367">
        <v>51264</v>
      </c>
      <c r="AQ59" s="368">
        <v>8.1999999999999993</v>
      </c>
      <c r="AR59" s="369">
        <v>-39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401540</v>
      </c>
      <c r="AN60" s="373">
        <v>19598</v>
      </c>
      <c r="AO60" s="374">
        <v>-34.9</v>
      </c>
      <c r="AP60" s="375">
        <v>26040</v>
      </c>
      <c r="AQ60" s="376">
        <v>4.5</v>
      </c>
      <c r="AR60" s="377">
        <v>-39.4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825665</v>
      </c>
      <c r="AN61" s="380">
        <v>39260</v>
      </c>
      <c r="AO61" s="381">
        <v>8.1</v>
      </c>
      <c r="AP61" s="382">
        <v>49700</v>
      </c>
      <c r="AQ61" s="383">
        <v>-0.5</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363929</v>
      </c>
      <c r="AN62" s="373">
        <v>17394</v>
      </c>
      <c r="AO62" s="374">
        <v>46.9</v>
      </c>
      <c r="AP62" s="375">
        <v>25429</v>
      </c>
      <c r="AQ62" s="376">
        <v>-2</v>
      </c>
      <c r="AR62" s="377">
        <v>48.9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hkuj/5dqMEkbP4iSSH9tzNVqTY8JLkCOXsEAoQR8jyT0fm7hFynBXXidjsIqZU7ZmlcWE6mTdQ9yvXsehGIX5w==" saltValue="tbD/r3eO0RDOIa8X3O+B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1" spans="125:125" ht="13.5" hidden="1" customHeight="1" x14ac:dyDescent="0.15">
      <c r="DU121" s="291"/>
    </row>
  </sheetData>
  <sheetProtection algorithmName="SHA-512" hashValue="BzDhTan7pzNy6maR3mJO66V/ppLe6Wv0kpS8bX1apx9pDiOeUzcktOgJU81Gwgk1a1rChGxUkivtI8nCXodDZg==" saltValue="NJfhAFnOqgvjm6Gr8Js2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7EbmaEqomeH/dMPoNDFmmtfLOxy/qwXbDOmfhQz93ob5sU2A79UtkUEw8Uk/zb2e9FyIDVuEoelzMPg45vHNHA==" saltValue="BEtkadq1rCvBtADh3mGH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13.17</v>
      </c>
      <c r="G47" s="12">
        <v>15.23</v>
      </c>
      <c r="H47" s="12">
        <v>15.68</v>
      </c>
      <c r="I47" s="12">
        <v>15.73</v>
      </c>
      <c r="J47" s="13">
        <v>16.91</v>
      </c>
    </row>
    <row r="48" spans="2:10" ht="57.75" customHeight="1" x14ac:dyDescent="0.15">
      <c r="B48" s="14"/>
      <c r="C48" s="1240" t="s">
        <v>4</v>
      </c>
      <c r="D48" s="1240"/>
      <c r="E48" s="1241"/>
      <c r="F48" s="15">
        <v>5.14</v>
      </c>
      <c r="G48" s="16">
        <v>3.6</v>
      </c>
      <c r="H48" s="16">
        <v>3.67</v>
      </c>
      <c r="I48" s="16">
        <v>5.01</v>
      </c>
      <c r="J48" s="17">
        <v>4.38</v>
      </c>
    </row>
    <row r="49" spans="2:10" ht="57.75" customHeight="1" thickBot="1" x14ac:dyDescent="0.2">
      <c r="B49" s="18"/>
      <c r="C49" s="1242" t="s">
        <v>5</v>
      </c>
      <c r="D49" s="1242"/>
      <c r="E49" s="1243"/>
      <c r="F49" s="19">
        <v>1.26</v>
      </c>
      <c r="G49" s="20">
        <v>0.28999999999999998</v>
      </c>
      <c r="H49" s="20">
        <v>0.52</v>
      </c>
      <c r="I49" s="20">
        <v>1.43</v>
      </c>
      <c r="J49" s="21">
        <v>0.4</v>
      </c>
    </row>
    <row r="50" spans="2:10" ht="13.5" customHeight="1" x14ac:dyDescent="0.15"/>
  </sheetData>
  <sheetProtection algorithmName="SHA-512" hashValue="S0DZuvTsWNHDPwgB/cu5eZNQAudswHgCp44UY7sobU1ooFejZr5/kcnuB/XSyMFwyHA6UCOEG64ThsV++rabAw==" saltValue="pxveFLYfMzPFndUQLQfA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2021-10-27T08:35:06Z</cp:lastPrinted>
  <dcterms:created xsi:type="dcterms:W3CDTF">2021-02-05T01:54:53Z</dcterms:created>
  <dcterms:modified xsi:type="dcterms:W3CDTF">2021-10-27T08:35:14Z</dcterms:modified>
  <cp:category/>
</cp:coreProperties>
</file>