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<sst xmlns="http://schemas.openxmlformats.org/spreadsheetml/2006/main" count="1104" uniqueCount="614">
  <si>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</si>
  <si>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</si>
  <si>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</si>
  <si>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</si>
  <si>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</si>
  <si>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</si>
  <si>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</si>
  <si>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</si>
  <si>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</si>
  <si>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</si>
  <si>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</si>
  <si>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</si>
  <si>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</si>
  <si>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</si>
  <si>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</si>
  <si>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</si>
  <si>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</si>
  <si>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</si>
  <si>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</si>
  <si>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</si>
  <si>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</si>
  <si>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</si>
  <si>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</si>
  <si>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</si>
  <si>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</si>
  <si>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</si>
  <si>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</si>
  <si>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</si>
  <si>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</si>
  <si>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</si>
  <si>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</si>
  <si>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</si>
  <si>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</si>
  <si>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</si>
  <si>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</si>
  <si>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</si>
  <si>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</si>
  <si>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</si>
  <si>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</si>
  <si>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</si>
  <si>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</si>
  <si>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</si>
  <si>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</si>
  <si>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</si>
  <si>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</si>
  <si>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</si>
  <si>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</si>
  <si>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</si>
  <si>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</si>
  <si>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</si>
  <si>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</si>
  <si>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</si>
  <si>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</si>
  <si>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</si>
  <si>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</si>
  <si>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</si>
  <si>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</si>
  <si>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</si>
  <si>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</si>
  <si>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</si>
  <si>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</si>
  <si>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</si>
  <si>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</si>
  <si>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</si>
  <si>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</si>
  <si>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</si>
  <si>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</si>
  <si>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</si>
  <si>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</si>
  <si>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</si>
  <si>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</si>
  <si>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</si>
  <si>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</si>
  <si>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</si>
  <si>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</si>
  <si>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</si>
  <si>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</si>
  <si>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</si>
  <si>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</si>
  <si>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</si>
  <si>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</si>
  <si>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</si>
  <si>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</si>
  <si>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</si>
  <si>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</si>
  <si>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</si>
  <si>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</si>
  <si>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</si>
  <si>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</si>
  <si>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</si>
  <si>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</si>
  <si>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</si>
  <si>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</si>
  <si>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</si>
  <si>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</si>
  <si>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</si>
  <si>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</si>
  <si>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</si>
  <si>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</si>
  <si>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</si>
  <si>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</si>
  <si>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</si>
  <si>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</si>
  <si>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</si>
  <si>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</si>
  <si>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</si>
  <si>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</si>
  <si>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</si>
  <si>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</si>
  <si>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</si>
  <si>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</si>
  <si>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</si>
  <si>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</si>
  <si>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</si>
  <si>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</si>
  <si>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</si>
  <si>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</si>
  <si>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</si>
  <si>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</si>
  <si>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</si>
  <si>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</si>
  <si>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</si>
  <si>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</si>
  <si>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</si>
  <si>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</si>
  <si>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</si>
  <si>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</si>
  <si>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</si>
  <si>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</si>
  <si>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</si>
  <si>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</si>
  <si>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</si>
  <si>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</si>
  <si>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</si>
  <si>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</si>
  <si>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</si>
  <si>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</si>
  <si>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</si>
  <si>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</si>
  <si>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</si>
  <si>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</si>
  <si>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</si>
  <si>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</si>
  <si>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</si>
  <si>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</si>
  <si>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</si>
  <si>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</si>
  <si>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</si>
  <si>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</si>
  <si>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</si>
  <si>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</si>
  <si>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</si>
  <si>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</si>
  <si>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</si>
  <si>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</si>
  <si>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</si>
  <si>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</si>
  <si>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</si>
  <si>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</si>
  <si>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</si>
  <si>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</si>
  <si>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</si>
  <si>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</si>
  <si>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</si>
  <si>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</si>
  <si>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</si>
  <si>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</si>
  <si>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</si>
  <si>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</si>
  <si>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</si>
  <si>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</si>
  <si>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</si>
  <si>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</si>
  <si>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</si>
  <si>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</si>
  <si>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</si>
  <si>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</si>
  <si>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</si>
  <si>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</si>
  <si>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</si>
  <si>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</si>
  <si>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</si>
  <si>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</si>
  <si>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</si>
  <si>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</si>
  <si>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</si>
  <si>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</si>
  <si>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</si>
  <si>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</si>
  <si>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</si>
  <si>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</si>
  <si>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</si>
  <si>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</si>
  <si>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</si>
  <si>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</si>
  <si>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</si>
  <si>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</si>
  <si>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</si>
  <si>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</si>
  <si>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</si>
  <si>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</si>
  <si>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</si>
  <si>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</si>
  <si>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</si>
  <si>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</si>
  <si>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</si>
  <si>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</si>
  <si>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</si>
  <si>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</si>
  <si>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</si>
  <si>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</si>
  <si>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</si>
  <si>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</si>
  <si>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</si>
  <si>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</si>
  <si>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</si>
  <si>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</si>
  <si>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</si>
  <si>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</si>
  <si>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</si>
  <si>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</si>
  <si>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</si>
  <si>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</si>
  <si>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</si>
  <si>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</si>
  <si>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</si>
  <si>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</si>
  <si>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</si>
  <si>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</si>
  <si>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</si>
  <si>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</si>
  <si>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</si>
  <si>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</si>
  <si>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</si>
  <si>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</si>
  <si>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</si>
  <si>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</si>
  <si>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</si>
  <si>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</si>
  <si>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</si>
  <si>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</si>
  <si>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</si>
  <si>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</si>
  <si>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</si>
  <si>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</si>
  <si>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</si>
  <si>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</si>
  <si>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</si>
  <si>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</si>
  <si>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</si>
  <si>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</si>
  <si>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</si>
  <si>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</si>
  <si>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</si>
  <si>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</si>
  <si>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</si>
  <si>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</si>
  <si>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</si>
  <si>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</si>
  <si>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</si>
  <si>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</si>
  <si>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</si>
  <si>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</si>
  <si>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</si>
  <si>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</si>
  <si>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</si>
  <si>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</si>
  <si>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</si>
  <si>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</si>
  <si>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</si>
  <si>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</si>
  <si>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</si>
  <si>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</si>
  <si>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</si>
  <si>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</si>
  <si>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</si>
  <si>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</si>
  <si>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</si>
  <si>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</si>
  <si>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</si>
  <si>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</si>
  <si>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</si>
  <si>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</si>
  <si>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</si>
  <si>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</si>
  <si>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</si>
  <si>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</si>
  <si>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</si>
  <si>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</si>
  <si>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</si>
  <si>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</si>
  <si>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</si>
  <si>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</si>
  <si>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</si>
  <si>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</si>
  <si>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</si>
  <si>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</si>
  <si>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</si>
  <si>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</si>
  <si>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</si>
  <si>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</si>
  <si>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</si>
  <si>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</si>
  <si>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</si>
  <si>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</si>
  <si>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</si>
  <si>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</si>
  <si>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</si>
  <si>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</si>
  <si>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</si>
  <si>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</si>
  <si>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</si>
  <si>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</si>
  <si>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</si>
  <si>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</si>
  <si>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</si>
  <si>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</si>
  <si>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</si>
  <si>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</si>
  <si>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</si>
  <si>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</si>
  <si>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</si>
  <si>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</si>
  <si>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</si>
  <si>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</si>
  <si>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</si>
  <si>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</si>
  <si>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</si>
  <si>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</si>
  <si>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</si>
  <si>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</si>
  <si>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</si>
  <si>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</si>
  <si>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</si>
  <si>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</si>
  <si>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</si>
  <si>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</si>
  <si>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</si>
  <si>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</si>
  <si>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</si>
  <si>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</si>
  <si>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</si>
  <si>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</si>
  <si>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</si>
  <si>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</si>
  <si>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</si>
  <si>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</si>
  <si>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</si>
  <si>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</si>
  <si>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</si>
  <si>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</si>
  <si>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</si>
  <si>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</si>
  <si>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</si>
  <si>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</si>
  <si>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</si>
  <si>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</si>
  <si>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</si>
  <si>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</si>
  <si>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</si>
  <si>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</si>
  <si>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</si>
  <si>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</si>
  <si>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</si>
  <si>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</si>
  <si>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</si>
  <si>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</si>
  <si>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</si>
  <si>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</si>
  <si>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</si>
  <si>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</si>
  <si>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</si>
  <si>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</si>
  <si>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</si>
  <si>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</si>
  <si>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</si>
  <si>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</si>
  <si>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</si>
  <si>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</si>
  <si>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</si>
  <si>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</si>
  <si>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</si>
  <si>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</si>
  <si>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</si>
  <si>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</si>
  <si>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</si>
  <si>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</si>
  <si>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</si>
  <si>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</si>
  <si>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</si>
  <si>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</si>
  <si>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</si>
  <si>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</si>
  <si>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</si>
  <si>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</si>
  <si>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</si>
  <si>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</si>
  <si>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</si>
  <si>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</si>
  <si>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</si>
  <si>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</si>
  <si>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</si>
  <si>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</si>
  <si>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</si>
  <si>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</si>
  <si>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</si>
  <si>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</si>
  <si>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</si>
  <si>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</si>
  <si>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</si>
  <si>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</si>
  <si>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</si>
  <si>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</si>
  <si>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</si>
  <si>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</si>
  <si>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</si>
  <si>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</si>
  <si>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</si>
  <si>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</si>
  <si>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</si>
  <si>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</si>
  <si>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</si>
  <si>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</si>
  <si>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</si>
  <si>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</si>
  <si>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</si>
  <si>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</si>
  <si>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</si>
  <si>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</si>
  <si>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</si>
  <si>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</si>
  <si>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</si>
  <si>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</si>
  <si>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</si>
  <si>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</si>
  <si>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</si>
  <si>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</si>
  <si>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</si>
  <si>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</si>
  <si>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</si>
  <si>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</si>
  <si>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</si>
  <si>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</si>
  <si>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</si>
  <si>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</si>
  <si>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</si>
  <si>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</si>
  <si>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</si>
  <si>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</si>
  <si>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</si>
  <si>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</si>
  <si>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</si>
  <si>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</si>
  <si>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</si>
  <si>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</si>
  <si>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</si>
  <si>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</si>
  <si>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</si>
  <si>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</si>
  <si>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</si>
  <si>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</si>
  <si>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</si>
  <si>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</si>
  <si>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</si>
  <si>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</si>
  <si>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</si>
  <si>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</si>
  <si>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</si>
  <si>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</si>
  <si>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</si>
  <si>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</si>
  <si>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</si>
  <si>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</si>
  <si>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</si>
  <si>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</si>
  <si>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</si>
  <si>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</si>
  <si>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</si>
  <si>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</si>
  <si>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</si>
  <si>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</si>
  <si>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</si>
  <si>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</si>
  <si>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</si>
  <si>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</si>
  <si>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</si>
  <si>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</si>
  <si>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</si>
  <si>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</si>
  <si>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</si>
  <si>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</si>
  <si>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</si>
  <si>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</si>
  <si>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</si>
  <si>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</si>
  <si>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</si>
  <si>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</si>
  <si>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</si>
  <si>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</si>
  <si>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</si>
  <si>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</si>
  <si>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</si>
  <si>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</si>
  <si>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</si>
  <si>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</si>
  <si>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</si>
  <si>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</si>
  <si>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</si>
  <si>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</si>
  <si>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</si>
  <si>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</si>
  <si>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</si>
  <si>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</si>
  <si>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</si>
  <si>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</si>
  <si>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</si>
  <si>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</si>
  <si>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</si>
  <si>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</si>
  <si>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</si>
  <si>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</si>
  <si>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</si>
  <si>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</si>
  <si>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</si>
  <si>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</si>
  <si>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</si>
  <si>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</si>
  <si>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</si>
  <si>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</si>
  <si>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</si>
  <si>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</si>
  <si>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</si>
  <si>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</si>
  <si>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</si>
  <si>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</si>
  <si>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</si>
  <si>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</si>
  <si>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</si>
  <si>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</si>
  <si>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</si>
  <si>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</si>
  <si>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</si>
  <si>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</si>
  <si>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</si>
  <si>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</si>
  <si>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</si>
  <si>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</si>
  <si>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</si>
  <si>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</si>
  <si>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</si>
  <si>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</si>
  <si>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</si>
  <si>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</si>
  <si>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</si>
  <si>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</si>
  <si>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</si>
  <si>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</si>
  <si>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</si>
  <si>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</si>
  <si>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</si>
  <si>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</si>
  <si>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</si>
  <si>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</si>
  <si>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5.31</t>
  </si>
  <si>
    <t>一般会計</t>
  </si>
  <si>
    <t>国民健康保険特別会計</t>
  </si>
  <si>
    <t>介護保険特別会計</t>
  </si>
  <si>
    <t>公共下水道事業特別会計</t>
  </si>
  <si>
    <t>矢口工業団地拡張事業特別会計</t>
  </si>
  <si>
    <t>後期高齢者医療特別会計</t>
  </si>
  <si>
    <t>その他会計（赤字）</t>
  </si>
  <si>
    <t>その他会計（黒字）</t>
  </si>
  <si>
    <t>-</t>
    <phoneticPr fontId="11"/>
  </si>
  <si>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</si>
  <si>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</si>
  <si>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</si>
  <si>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</si>
  <si>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</si>
  <si>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長門川水道企業団(水道事業会計)</t>
    <rPh sb="0" eb="2">
      <t>ナガト</t>
    </rPh>
    <rPh sb="2" eb="3">
      <t>ガワ</t>
    </rPh>
    <rPh sb="3" eb="5">
      <t>スイドウ</t>
    </rPh>
    <rPh sb="5" eb="7">
      <t>キギョウ</t>
    </rPh>
    <rPh sb="7" eb="8">
      <t>ダン</t>
    </rPh>
    <rPh sb="9" eb="11">
      <t>スイドウ</t>
    </rPh>
    <rPh sb="11" eb="13">
      <t>ジギョウ</t>
    </rPh>
    <rPh sb="13" eb="15">
      <t>カイケイ</t>
    </rPh>
    <phoneticPr fontId="2"/>
  </si>
  <si>
    <t>印西地区衛生組合(一般会計)</t>
    <rPh sb="0" eb="2">
      <t>インザイ</t>
    </rPh>
    <rPh sb="2" eb="4">
      <t>チク</t>
    </rPh>
    <rPh sb="4" eb="6">
      <t>エイセイ</t>
    </rPh>
    <rPh sb="6" eb="8">
      <t>クミアイ</t>
    </rPh>
    <rPh sb="9" eb="11">
      <t>イッパン</t>
    </rPh>
    <rPh sb="11" eb="13">
      <t>カイケイ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</si>
  <si>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</si>
  <si>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</si>
  <si>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t>
    <phoneticPr fontId="2"/>
  </si>
  <si>
    <t>-</t>
    <phoneticPr fontId="2"/>
  </si>
  <si>
    <t>-</t>
    <phoneticPr fontId="2"/>
  </si>
  <si>
    <t>-</t>
    <phoneticPr fontId="2"/>
  </si>
  <si>
    <t>-</t>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</si>
  <si>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1"/>
  </si>
  <si>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</si>
  <si>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職員退職手当負担金支払準備基金</t>
    <rPh sb="0" eb="2">
      <t>ショクイン</t>
    </rPh>
    <rPh sb="2" eb="4">
      <t>タイショク</t>
    </rPh>
    <rPh sb="4" eb="6">
      <t>テアテ</t>
    </rPh>
    <rPh sb="6" eb="9">
      <t>フタンキン</t>
    </rPh>
    <rPh sb="9" eb="11">
      <t>シハラ</t>
    </rPh>
    <rPh sb="11" eb="13">
      <t>ジュンビ</t>
    </rPh>
    <rPh sb="13" eb="15">
      <t>キキン</t>
    </rPh>
    <phoneticPr fontId="11"/>
  </si>
  <si>
    <t>国営印旛沼二期土地改良事業負担金支払準備基金</t>
    <rPh sb="0" eb="2">
      <t>コクエイ</t>
    </rPh>
    <rPh sb="2" eb="5">
      <t>インバヌマ</t>
    </rPh>
    <rPh sb="5" eb="7">
      <t>２キ</t>
    </rPh>
    <rPh sb="7" eb="9">
      <t>トチ</t>
    </rPh>
    <rPh sb="9" eb="11">
      <t>カイリョウ</t>
    </rPh>
    <rPh sb="11" eb="13">
      <t>ジギョウ</t>
    </rPh>
    <rPh sb="13" eb="16">
      <t>フタンキン</t>
    </rPh>
    <rPh sb="16" eb="18">
      <t>シハラ</t>
    </rPh>
    <rPh sb="18" eb="20">
      <t>ジュンビ</t>
    </rPh>
    <rPh sb="20" eb="22">
      <t>キキン</t>
    </rPh>
    <phoneticPr fontId="11"/>
  </si>
  <si>
    <t>社会資本整備等基金</t>
    <rPh sb="0" eb="2">
      <t>シャカイ</t>
    </rPh>
    <rPh sb="2" eb="4">
      <t>シホン</t>
    </rPh>
    <rPh sb="4" eb="7">
      <t>セイビトウ</t>
    </rPh>
    <rPh sb="7" eb="9">
      <t>キキン</t>
    </rPh>
    <phoneticPr fontId="11"/>
  </si>
  <si>
    <t>鉄道施設整備基金</t>
    <rPh sb="0" eb="2">
      <t>テツドウ</t>
    </rPh>
    <rPh sb="2" eb="4">
      <t>シセツ</t>
    </rPh>
    <rPh sb="4" eb="6">
      <t>セイビ</t>
    </rPh>
    <rPh sb="6" eb="8">
      <t>キキン</t>
    </rPh>
    <phoneticPr fontId="11"/>
  </si>
  <si>
    <t>ふるさと応援基金</t>
    <rPh sb="4" eb="6">
      <t>オウエン</t>
    </rPh>
    <rPh sb="6" eb="8">
      <t>キキン</t>
    </rPh>
    <phoneticPr fontId="11"/>
  </si>
  <si>
    <t>印旛郡市広域市町村圏事務組合（一般会計）</t>
    <rPh sb="2" eb="4">
      <t>グンシ</t>
    </rPh>
    <phoneticPr fontId="2"/>
  </si>
  <si>
    <t>印旛郡市広域市町村圏事務組合（水道用水供給事業特別会計）</t>
    <rPh sb="0" eb="2">
      <t>インバ</t>
    </rPh>
    <rPh sb="2" eb="4">
      <t>グンシ</t>
    </rPh>
    <rPh sb="4" eb="6">
      <t>コウイキ</t>
    </rPh>
    <rPh sb="6" eb="9">
      <t>シチョウソン</t>
    </rPh>
    <rPh sb="9" eb="10">
      <t>ケン</t>
    </rPh>
    <rPh sb="10" eb="12">
      <t>ジム</t>
    </rPh>
    <rPh sb="12" eb="14">
      <t>クミアイ</t>
    </rPh>
    <rPh sb="15" eb="18">
      <t>スイドウヨウ</t>
    </rPh>
    <rPh sb="18" eb="19">
      <t>ミズ</t>
    </rPh>
    <rPh sb="19" eb="21">
      <t>キョウキュウ</t>
    </rPh>
    <rPh sb="21" eb="23">
      <t>ジギョウ</t>
    </rPh>
    <rPh sb="23" eb="25">
      <t>トクベツ</t>
    </rPh>
    <rPh sb="25" eb="27">
      <t>カイケイ</t>
    </rPh>
    <phoneticPr fontId="11"/>
  </si>
  <si>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</si>
  <si>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</si>
  <si>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</si>
  <si>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</si>
  <si>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</si>
  <si>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</si>
  <si>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</si>
  <si>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</si>
  <si>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</si>
  <si>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</si>
  <si>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</si>
  <si>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</si>
  <si>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</si>
  <si>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</si>
  <si>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</si>
  <si>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</si>
  <si>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将来負担比率については直近３年間でほぼ同水準にあり、実質公債費比率は減少傾向にあるが、両指標とも依然として類似団体と比して高い数値にある。
これは昭和末期から平成初期にかけてのインフラや義務教育施設、文化施設整備などの地方債残高が依然として大きいためである。
今後も引き続き、地方債の新規借入を抑制し財政措置のある地方債での起債等を心掛け将来負担の軽減を図っていく。</t>
    <rPh sb="11" eb="12">
      <t>チョク</t>
    </rPh>
    <rPh sb="12" eb="13">
      <t>キン</t>
    </rPh>
    <rPh sb="14" eb="16">
      <t>ネンカン</t>
    </rPh>
    <rPh sb="19" eb="22">
      <t>ドウスイジュン</t>
    </rPh>
    <rPh sb="43" eb="44">
      <t>リョウ</t>
    </rPh>
    <rPh sb="44" eb="46">
      <t>シヒョウ</t>
    </rPh>
    <rPh sb="75" eb="76">
      <t>マツ</t>
    </rPh>
    <rPh sb="76" eb="77">
      <t>キ</t>
    </rPh>
    <rPh sb="109" eb="112">
      <t>チホウサイ</t>
    </rPh>
    <rPh sb="112" eb="114">
      <t>ザンダカ</t>
    </rPh>
    <rPh sb="150" eb="152">
      <t>ザイセイ</t>
    </rPh>
    <rPh sb="166" eb="168">
      <t>ココロガ</t>
    </rPh>
    <phoneticPr fontId="5"/>
  </si>
  <si>
    <t xml:space="preserve">将来負担比率は直近3年間でほぼ同水準にあり、有形固定資産減価償却率は緩やかに増加している。これは昭和末期から平成初期にかけてのインフラや義務教育施設、文化施設整備などの地方債残高が依然として大きく、同施設の有形固定資産減価償却率が高いためである。
各公共施設等について個別施設計画を策定中であり、今後当該計画に基づき、財政措置のある起債を心掛け、長寿命化事業等施設の維持管理を適切に行う。
</t>
    <rPh sb="7" eb="8">
      <t>チョク</t>
    </rPh>
    <rPh sb="8" eb="9">
      <t>キン</t>
    </rPh>
    <rPh sb="10" eb="12">
      <t>ネンカン</t>
    </rPh>
    <rPh sb="15" eb="18">
      <t>ドウスイジュン</t>
    </rPh>
    <rPh sb="34" eb="35">
      <t>ユル</t>
    </rPh>
    <rPh sb="38" eb="40">
      <t>ゾウカ</t>
    </rPh>
    <rPh sb="99" eb="102">
      <t>ドウシセツ</t>
    </rPh>
    <rPh sb="103" eb="105">
      <t>ユウケイ</t>
    </rPh>
    <rPh sb="105" eb="107">
      <t>コテイ</t>
    </rPh>
    <rPh sb="107" eb="109">
      <t>シサン</t>
    </rPh>
    <rPh sb="109" eb="111">
      <t>ゲンカ</t>
    </rPh>
    <rPh sb="111" eb="113">
      <t>ショウキャク</t>
    </rPh>
    <rPh sb="113" eb="114">
      <t>リツ</t>
    </rPh>
    <rPh sb="115" eb="116">
      <t>タカ</t>
    </rPh>
    <rPh sb="159" eb="161">
      <t>ザイセイ</t>
    </rPh>
    <rPh sb="161" eb="163">
      <t>ソチ</t>
    </rPh>
    <rPh sb="166" eb="168">
      <t>キサイ</t>
    </rPh>
    <rPh sb="169" eb="171">
      <t>ココロガ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</si>
</sst>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4418-4ECD-BDA7-F89658E812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42470</c:v>
                </c:pt>
                <c:pt idx="1">
                  <c:v>43481</c:v>
                </c:pt>
                <c:pt idx="2">
                  <c:v>23318</c:v>
                </c:pt>
                <c:pt idx="3">
                  <c:v>57931</c:v>
                </c:pt>
                <c:pt idx="4">
                  <c:v>45328</c:v>
                </c:pt>
              </c:numCache>
            </c:numRef>
          </c:val>
          <c:smooth val="0"/>
          <c:extLst>
            <c:ext xmlns:c16="http://schemas.microsoft.com/office/drawing/2014/chart" uri="{C3380CC4-5D6E-409C-BE32-E72D297353CC}">
              <c16:uniqueId val="{00000001-4418-4ECD-BDA7-F89658E812E1}"/>
            </c:ext>
          </c:extLst>
        </c:ser>
        <c:dLbls>
          <c:showLegendKey val="0"/>
          <c:showVal val="0"/>
          <c:showCatName val="0"/>
          <c:showSerName val="0"/>
          <c:showPercent val="0"/>
          <c:showBubbleSize val="0"/>
        </c:dLbls>
        <c:marker val="1"/>
        <c:smooth val="0"/>
        <c:axId val="88272256"/>
        <c:axId val="88466944"/>
      </c:lineChart>
      <c:catAx>
        <c:axId val="88272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66944"/>
        <c:crosses val="autoZero"/>
        <c:auto val="1"/>
        <c:lblAlgn val="ctr"/>
        <c:lblOffset val="100"/>
        <c:tickLblSkip val="1"/>
        <c:tickMarkSkip val="1"/>
        <c:noMultiLvlLbl val="0"/>
      </c:catAx>
      <c:valAx>
        <c:axId val="884669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27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5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6.16</c:v>
                </c:pt>
                <c:pt idx="1">
                  <c:v>2.69</c:v>
                </c:pt>
                <c:pt idx="2">
                  <c:v>5.14</c:v>
                </c:pt>
                <c:pt idx="3">
                  <c:v>3.6</c:v>
                </c:pt>
                <c:pt idx="4">
                  <c:v>3.67</c:v>
                </c:pt>
              </c:numCache>
            </c:numRef>
          </c:val>
          <c:extLst>
            <c:ext xmlns:c16="http://schemas.microsoft.com/office/drawing/2014/chart" uri="{C3380CC4-5D6E-409C-BE32-E72D297353CC}">
              <c16:uniqueId val="{00000000-F767-4D44-824D-AEC191182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16.25</c:v>
                </c:pt>
                <c:pt idx="1">
                  <c:v>14.82</c:v>
                </c:pt>
                <c:pt idx="2">
                  <c:v>13.17</c:v>
                </c:pt>
                <c:pt idx="3">
                  <c:v>15.23</c:v>
                </c:pt>
                <c:pt idx="4">
                  <c:v>15.68</c:v>
                </c:pt>
              </c:numCache>
            </c:numRef>
          </c:val>
          <c:extLst>
            <c:ext xmlns:c16="http://schemas.microsoft.com/office/drawing/2014/chart" uri="{C3380CC4-5D6E-409C-BE32-E72D297353CC}">
              <c16:uniqueId val="{00000001-F767-4D44-824D-AEC19118257A}"/>
            </c:ext>
          </c:extLst>
        </c:ser>
        <c:dLbls>
          <c:showLegendKey val="0"/>
          <c:showVal val="0"/>
          <c:showCatName val="0"/>
          <c:showSerName val="0"/>
          <c:showPercent val="0"/>
          <c:showBubbleSize val="0"/>
        </c:dLbls>
        <c:gapWidth val="250"/>
        <c:overlap val="100"/>
        <c:axId val="97539200"/>
        <c:axId val="9754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-5.31</c:v>
                </c:pt>
                <c:pt idx="2">
                  <c:v>1.26</c:v>
                </c:pt>
                <c:pt idx="3">
                  <c:v>0.28999999999999998</c:v>
                </c:pt>
                <c:pt idx="4">
                  <c:v>0.52</c:v>
                </c:pt>
              </c:numCache>
            </c:numRef>
          </c:val>
          <c:smooth val="0"/>
          <c:extLst>
            <c:ext xmlns:c16="http://schemas.microsoft.com/office/drawing/2014/chart" uri="{C3380CC4-5D6E-409C-BE32-E72D297353CC}">
              <c16:uniqueId val="{00000002-F767-4D44-824D-AEC19118257A}"/>
            </c:ext>
          </c:extLst>
        </c:ser>
        <c:dLbls>
          <c:showLegendKey val="0"/>
          <c:showVal val="0"/>
          <c:showCatName val="0"/>
          <c:showSerName val="0"/>
          <c:showPercent val="0"/>
          <c:showBubbleSize val="0"/>
        </c:dLbls>
        <c:marker val="1"/>
        <c:smooth val="0"/>
        <c:axId val="97539200"/>
        <c:axId val="97541120"/>
      </c:lineChart>
      <c:catAx>
        <c:axId val="9753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541120"/>
        <c:crosses val="autoZero"/>
        <c:auto val="1"/>
        <c:lblAlgn val="ctr"/>
        <c:lblOffset val="100"/>
        <c:tickLblSkip val="1"/>
        <c:tickMarkSkip val="1"/>
        <c:noMultiLvlLbl val="0"/>
      </c:catAx>
      <c:valAx>
        <c:axId val="975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3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9E-44DF-A252-12FA221070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9E-44DF-A252-12FA221070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9E-44DF-A252-12FA221070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C9E-44DF-A252-12FA221070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1C9E-44DF-A252-12FA221070FE}"/>
            </c:ext>
          </c:extLst>
        </c:ser>
        <c:ser>
          <c:idx val="5"/>
          <c:order val="5"/>
          <c:tx>
            <c:strRef>
              <c:f>データシート!$A$32</c:f>
              <c:strCache>
                <c:ptCount val="1"/>
                <c:pt idx="0">
                  <c:v>矢口工業団地拡張事業特別会計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0.01</c:v>
                </c:pt>
                <c:pt idx="8">
                  <c:v>#N/A</c:v>
                </c:pt>
                <c:pt idx="9">
                  <c:v>0.09</c:v>
                </c:pt>
              </c:numCache>
            </c:numRef>
          </c:val>
          <c:extLst>
            <c:ext xmlns:c16="http://schemas.microsoft.com/office/drawing/2014/chart" uri="{C3380CC4-5D6E-409C-BE32-E72D297353CC}">
              <c16:uniqueId val="{00000005-1C9E-44DF-A252-12FA221070F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0.5</c:v>
                </c:pt>
                <c:pt idx="4">
                  <c:v>#N/A</c:v>
                </c:pt>
                <c:pt idx="5">
                  <c:v>0.35</c:v>
                </c:pt>
                <c:pt idx="6">
                  <c:v>#N/A</c:v>
                </c:pt>
                <c:pt idx="7">
                  <c:v>0.02</c:v>
                </c:pt>
                <c:pt idx="8">
                  <c:v>#N/A</c:v>
                </c:pt>
                <c:pt idx="9">
                  <c:v>0.28999999999999998</c:v>
                </c:pt>
              </c:numCache>
            </c:numRef>
          </c:val>
          <c:extLst>
            <c:ext xmlns:c16="http://schemas.microsoft.com/office/drawing/2014/chart" uri="{C3380CC4-5D6E-409C-BE32-E72D297353CC}">
              <c16:uniqueId val="{00000006-1C9E-44DF-A252-12FA221070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0.61</c:v>
                </c:pt>
                <c:pt idx="2">
                  <c:v>#N/A</c:v>
                </c:pt>
                <c:pt idx="3">
                  <c:v>0.93</c:v>
                </c:pt>
                <c:pt idx="4">
                  <c:v>#N/A</c:v>
                </c:pt>
                <c:pt idx="5">
                  <c:v>1.63</c:v>
                </c:pt>
                <c:pt idx="6">
                  <c:v>#N/A</c:v>
                </c:pt>
                <c:pt idx="7">
                  <c:v>4.13</c:v>
                </c:pt>
                <c:pt idx="8">
                  <c:v>#N/A</c:v>
                </c:pt>
                <c:pt idx="9">
                  <c:v>2.33</c:v>
                </c:pt>
              </c:numCache>
            </c:numRef>
          </c:val>
          <c:extLst>
            <c:ext xmlns:c16="http://schemas.microsoft.com/office/drawing/2014/chart" uri="{C3380CC4-5D6E-409C-BE32-E72D297353CC}">
              <c16:uniqueId val="{00000007-1C9E-44DF-A252-12FA221070F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1.67</c:v>
                </c:pt>
                <c:pt idx="2">
                  <c:v>#N/A</c:v>
                </c:pt>
                <c:pt idx="3">
                  <c:v>2.5</c:v>
                </c:pt>
                <c:pt idx="4">
                  <c:v>#N/A</c:v>
                </c:pt>
                <c:pt idx="5">
                  <c:v>3.59</c:v>
                </c:pt>
                <c:pt idx="6">
                  <c:v>#N/A</c:v>
                </c:pt>
                <c:pt idx="7">
                  <c:v>3.91</c:v>
                </c:pt>
                <c:pt idx="8">
                  <c:v>#N/A</c:v>
                </c:pt>
                <c:pt idx="9">
                  <c:v>3.23</c:v>
                </c:pt>
              </c:numCache>
            </c:numRef>
          </c:val>
          <c:extLst>
            <c:ext xmlns:c16="http://schemas.microsoft.com/office/drawing/2014/chart" uri="{C3380CC4-5D6E-409C-BE32-E72D297353CC}">
              <c16:uniqueId val="{00000008-1C9E-44DF-A252-12FA221070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6.15</c:v>
                </c:pt>
                <c:pt idx="2">
                  <c:v>#N/A</c:v>
                </c:pt>
                <c:pt idx="3">
                  <c:v>2.68</c:v>
                </c:pt>
                <c:pt idx="4">
                  <c:v>#N/A</c:v>
                </c:pt>
                <c:pt idx="5">
                  <c:v>5.14</c:v>
                </c:pt>
                <c:pt idx="6">
                  <c:v>#N/A</c:v>
                </c:pt>
                <c:pt idx="7">
                  <c:v>3.6</c:v>
                </c:pt>
                <c:pt idx="8">
                  <c:v>#N/A</c:v>
                </c:pt>
                <c:pt idx="9">
                  <c:v>3.57</c:v>
                </c:pt>
              </c:numCache>
            </c:numRef>
          </c:val>
          <c:extLst>
            <c:ext xmlns:c16="http://schemas.microsoft.com/office/drawing/2014/chart" uri="{C3380CC4-5D6E-409C-BE32-E72D297353CC}">
              <c16:uniqueId val="{00000009-1C9E-44DF-A252-12FA221070FE}"/>
            </c:ext>
          </c:extLst>
        </c:ser>
        <c:dLbls>
          <c:showLegendKey val="0"/>
          <c:showVal val="0"/>
          <c:showCatName val="0"/>
          <c:showSerName val="0"/>
          <c:showPercent val="0"/>
          <c:showBubbleSize val="0"/>
        </c:dLbls>
        <c:gapWidth val="150"/>
        <c:overlap val="100"/>
        <c:axId val="98797056"/>
        <c:axId val="98798592"/>
      </c:barChart>
      <c:catAx>
        <c:axId val="987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98592"/>
        <c:crosses val="autoZero"/>
        <c:auto val="1"/>
        <c:lblAlgn val="ctr"/>
        <c:lblOffset val="100"/>
        <c:tickLblSkip val="1"/>
        <c:tickMarkSkip val="1"/>
        <c:noMultiLvlLbl val="0"/>
      </c:catAx>
      <c:valAx>
        <c:axId val="9879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9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55"/>
          <c:h val="0.6392961876832876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666</c:v>
                </c:pt>
                <c:pt idx="5">
                  <c:v>663</c:v>
                </c:pt>
                <c:pt idx="8">
                  <c:v>622</c:v>
                </c:pt>
                <c:pt idx="11">
                  <c:v>624</c:v>
                </c:pt>
                <c:pt idx="14">
                  <c:v>632</c:v>
                </c:pt>
              </c:numCache>
            </c:numRef>
          </c:val>
          <c:extLst>
            <c:ext xmlns:c16="http://schemas.microsoft.com/office/drawing/2014/chart" uri="{C3380CC4-5D6E-409C-BE32-E72D297353CC}">
              <c16:uniqueId val="{00000000-E0D1-4B28-A065-DAD0C3C2C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D1-4B28-A065-DAD0C3C2C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E0D1-4B28-A065-DAD0C3C2C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31</c:v>
                </c:pt>
                <c:pt idx="6">
                  <c:v>30</c:v>
                </c:pt>
                <c:pt idx="9">
                  <c:v>26</c:v>
                </c:pt>
                <c:pt idx="12">
                  <c:v>22</c:v>
                </c:pt>
              </c:numCache>
            </c:numRef>
          </c:val>
          <c:extLst>
            <c:ext xmlns:c16="http://schemas.microsoft.com/office/drawing/2014/chart" uri="{C3380CC4-5D6E-409C-BE32-E72D297353CC}">
              <c16:uniqueId val="{00000003-E0D1-4B28-A065-DAD0C3C2C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c:v>
                </c:pt>
                <c:pt idx="3">
                  <c:v>99</c:v>
                </c:pt>
                <c:pt idx="6">
                  <c:v>101</c:v>
                </c:pt>
                <c:pt idx="9">
                  <c:v>107</c:v>
                </c:pt>
                <c:pt idx="12">
                  <c:v>99</c:v>
                </c:pt>
              </c:numCache>
            </c:numRef>
          </c:val>
          <c:extLst>
            <c:ext xmlns:c16="http://schemas.microsoft.com/office/drawing/2014/chart" uri="{C3380CC4-5D6E-409C-BE32-E72D297353CC}">
              <c16:uniqueId val="{00000004-E0D1-4B28-A065-DAD0C3C2C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D1-4B28-A065-DAD0C3C2C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D1-4B28-A065-DAD0C3C2C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955</c:v>
                </c:pt>
                <c:pt idx="3">
                  <c:v>919</c:v>
                </c:pt>
                <c:pt idx="6">
                  <c:v>828</c:v>
                </c:pt>
                <c:pt idx="9">
                  <c:v>840</c:v>
                </c:pt>
                <c:pt idx="12">
                  <c:v>836</c:v>
                </c:pt>
              </c:numCache>
            </c:numRef>
          </c:val>
          <c:extLst>
            <c:ext xmlns:c16="http://schemas.microsoft.com/office/drawing/2014/chart" uri="{C3380CC4-5D6E-409C-BE32-E72D297353CC}">
              <c16:uniqueId val="{00000007-E0D1-4B28-A065-DAD0C3C2C76D}"/>
            </c:ext>
          </c:extLst>
        </c:ser>
        <c:dLbls>
          <c:showLegendKey val="0"/>
          <c:showVal val="0"/>
          <c:showCatName val="0"/>
          <c:showSerName val="0"/>
          <c:showPercent val="0"/>
          <c:showBubbleSize val="0"/>
        </c:dLbls>
        <c:gapWidth val="100"/>
        <c:overlap val="100"/>
        <c:axId val="89314816"/>
        <c:axId val="8931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465</c:v>
                </c:pt>
                <c:pt idx="2">
                  <c:v>#N/A</c:v>
                </c:pt>
                <c:pt idx="3">
                  <c:v>#N/A</c:v>
                </c:pt>
                <c:pt idx="4">
                  <c:v>393</c:v>
                </c:pt>
                <c:pt idx="5">
                  <c:v>#N/A</c:v>
                </c:pt>
                <c:pt idx="6">
                  <c:v>#N/A</c:v>
                </c:pt>
                <c:pt idx="7">
                  <c:v>344</c:v>
                </c:pt>
                <c:pt idx="8">
                  <c:v>#N/A</c:v>
                </c:pt>
                <c:pt idx="9">
                  <c:v>#N/A</c:v>
                </c:pt>
                <c:pt idx="10">
                  <c:v>356</c:v>
                </c:pt>
                <c:pt idx="11">
                  <c:v>#N/A</c:v>
                </c:pt>
                <c:pt idx="12">
                  <c:v>#N/A</c:v>
                </c:pt>
                <c:pt idx="13">
                  <c:v>332</c:v>
                </c:pt>
                <c:pt idx="14">
                  <c:v>#N/A</c:v>
                </c:pt>
              </c:numCache>
            </c:numRef>
          </c:val>
          <c:smooth val="0"/>
          <c:extLst>
            <c:ext xmlns:c16="http://schemas.microsoft.com/office/drawing/2014/chart" uri="{C3380CC4-5D6E-409C-BE32-E72D297353CC}">
              <c16:uniqueId val="{00000008-E0D1-4B28-A065-DAD0C3C2C76D}"/>
            </c:ext>
          </c:extLst>
        </c:ser>
        <c:dLbls>
          <c:showLegendKey val="0"/>
          <c:showVal val="0"/>
          <c:showCatName val="0"/>
          <c:showSerName val="0"/>
          <c:showPercent val="0"/>
          <c:showBubbleSize val="0"/>
        </c:dLbls>
        <c:marker val="1"/>
        <c:smooth val="0"/>
        <c:axId val="89314816"/>
        <c:axId val="89316736"/>
      </c:lineChart>
      <c:catAx>
        <c:axId val="893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16736"/>
        <c:crosses val="autoZero"/>
        <c:auto val="1"/>
        <c:lblAlgn val="ctr"/>
        <c:lblOffset val="100"/>
        <c:tickLblSkip val="1"/>
        <c:tickMarkSkip val="1"/>
        <c:noMultiLvlLbl val="0"/>
      </c:catAx>
      <c:valAx>
        <c:axId val="8931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95"/>
          <c:h val="0.589182127738550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6611</c:v>
                </c:pt>
                <c:pt idx="5">
                  <c:v>6511</c:v>
                </c:pt>
                <c:pt idx="8">
                  <c:v>6758</c:v>
                </c:pt>
                <c:pt idx="11">
                  <c:v>6897</c:v>
                </c:pt>
                <c:pt idx="14">
                  <c:v>6897</c:v>
                </c:pt>
              </c:numCache>
            </c:numRef>
          </c:val>
          <c:extLst>
            <c:ext xmlns:c16="http://schemas.microsoft.com/office/drawing/2014/chart" uri="{C3380CC4-5D6E-409C-BE32-E72D297353CC}">
              <c16:uniqueId val="{00000000-4382-40CD-BCC5-2AB450BEF5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1417</c:v>
                </c:pt>
                <c:pt idx="5">
                  <c:v>1331</c:v>
                </c:pt>
                <c:pt idx="8">
                  <c:v>1289</c:v>
                </c:pt>
                <c:pt idx="11">
                  <c:v>1113</c:v>
                </c:pt>
                <c:pt idx="14">
                  <c:v>895</c:v>
                </c:pt>
              </c:numCache>
            </c:numRef>
          </c:val>
          <c:extLst>
            <c:ext xmlns:c16="http://schemas.microsoft.com/office/drawing/2014/chart" uri="{C3380CC4-5D6E-409C-BE32-E72D297353CC}">
              <c16:uniqueId val="{00000001-4382-40CD-BCC5-2AB450BEF5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1180</c:v>
                </c:pt>
                <c:pt idx="5">
                  <c:v>1221</c:v>
                </c:pt>
                <c:pt idx="8">
                  <c:v>1317</c:v>
                </c:pt>
                <c:pt idx="11">
                  <c:v>1697</c:v>
                </c:pt>
                <c:pt idx="14">
                  <c:v>2049</c:v>
                </c:pt>
              </c:numCache>
            </c:numRef>
          </c:val>
          <c:extLst>
            <c:ext xmlns:c16="http://schemas.microsoft.com/office/drawing/2014/chart" uri="{C3380CC4-5D6E-409C-BE32-E72D297353CC}">
              <c16:uniqueId val="{00000002-4382-40CD-BCC5-2AB450BEF5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82-40CD-BCC5-2AB450BEF5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82-40CD-BCC5-2AB450BEF5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82-40CD-BCC5-2AB450BEF5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1430</c:v>
                </c:pt>
                <c:pt idx="3">
                  <c:v>1351</c:v>
                </c:pt>
                <c:pt idx="6">
                  <c:v>1445</c:v>
                </c:pt>
                <c:pt idx="9">
                  <c:v>1636</c:v>
                </c:pt>
                <c:pt idx="12">
                  <c:v>1892</c:v>
                </c:pt>
              </c:numCache>
            </c:numRef>
          </c:val>
          <c:extLst>
            <c:ext xmlns:c16="http://schemas.microsoft.com/office/drawing/2014/chart" uri="{C3380CC4-5D6E-409C-BE32-E72D297353CC}">
              <c16:uniqueId val="{00000006-4382-40CD-BCC5-2AB450BEF5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53</c:v>
                </c:pt>
                <c:pt idx="6">
                  <c:v>38</c:v>
                </c:pt>
                <c:pt idx="9">
                  <c:v>117</c:v>
                </c:pt>
                <c:pt idx="12">
                  <c:v>165</c:v>
                </c:pt>
              </c:numCache>
            </c:numRef>
          </c:val>
          <c:extLst>
            <c:ext xmlns:c16="http://schemas.microsoft.com/office/drawing/2014/chart" uri="{C3380CC4-5D6E-409C-BE32-E72D297353CC}">
              <c16:uniqueId val="{00000007-4382-40CD-BCC5-2AB450BEF5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1660</c:v>
                </c:pt>
                <c:pt idx="3">
                  <c:v>1496</c:v>
                </c:pt>
                <c:pt idx="6">
                  <c:v>1382</c:v>
                </c:pt>
                <c:pt idx="9">
                  <c:v>1297</c:v>
                </c:pt>
                <c:pt idx="12">
                  <c:v>1225</c:v>
                </c:pt>
              </c:numCache>
            </c:numRef>
          </c:val>
          <c:extLst>
            <c:ext xmlns:c16="http://schemas.microsoft.com/office/drawing/2014/chart" uri="{C3380CC4-5D6E-409C-BE32-E72D297353CC}">
              <c16:uniqueId val="{00000008-4382-40CD-BCC5-2AB450BEF5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280</c:v>
                </c:pt>
                <c:pt idx="3">
                  <c:v>386</c:v>
                </c:pt>
                <c:pt idx="6">
                  <c:v>410</c:v>
                </c:pt>
                <c:pt idx="9">
                  <c:v>375</c:v>
                </c:pt>
                <c:pt idx="12">
                  <c:v>300</c:v>
                </c:pt>
              </c:numCache>
            </c:numRef>
          </c:val>
          <c:extLst>
            <c:ext xmlns:c16="http://schemas.microsoft.com/office/drawing/2014/chart" uri="{C3380CC4-5D6E-409C-BE32-E72D297353CC}">
              <c16:uniqueId val="{00000009-4382-40CD-BCC5-2AB450BEF5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8027</c:v>
                </c:pt>
                <c:pt idx="3">
                  <c:v>7939</c:v>
                </c:pt>
                <c:pt idx="6">
                  <c:v>7709</c:v>
                </c:pt>
                <c:pt idx="9">
                  <c:v>7873</c:v>
                </c:pt>
                <c:pt idx="12">
                  <c:v>7790</c:v>
                </c:pt>
              </c:numCache>
            </c:numRef>
          </c:val>
          <c:extLst>
            <c:ext xmlns:c16="http://schemas.microsoft.com/office/drawing/2014/chart" uri="{C3380CC4-5D6E-409C-BE32-E72D297353CC}">
              <c16:uniqueId val="{0000000A-4382-40CD-BCC5-2AB450BEF59A}"/>
            </c:ext>
          </c:extLst>
        </c:ser>
        <c:dLbls>
          <c:showLegendKey val="0"/>
          <c:showVal val="0"/>
          <c:showCatName val="0"/>
          <c:showSerName val="0"/>
          <c:showPercent val="0"/>
          <c:showBubbleSize val="0"/>
        </c:dLbls>
        <c:gapWidth val="100"/>
        <c:overlap val="100"/>
        <c:axId val="99695616"/>
        <c:axId val="9971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2258</c:v>
                </c:pt>
                <c:pt idx="2">
                  <c:v>#N/A</c:v>
                </c:pt>
                <c:pt idx="3">
                  <c:v>#N/A</c:v>
                </c:pt>
                <c:pt idx="4">
                  <c:v>2161</c:v>
                </c:pt>
                <c:pt idx="5">
                  <c:v>#N/A</c:v>
                </c:pt>
                <c:pt idx="6">
                  <c:v>#N/A</c:v>
                </c:pt>
                <c:pt idx="7">
                  <c:v>1619</c:v>
                </c:pt>
                <c:pt idx="8">
                  <c:v>#N/A</c:v>
                </c:pt>
                <c:pt idx="9">
                  <c:v>#N/A</c:v>
                </c:pt>
                <c:pt idx="10">
                  <c:v>1592</c:v>
                </c:pt>
                <c:pt idx="11">
                  <c:v>#N/A</c:v>
                </c:pt>
                <c:pt idx="12">
                  <c:v>#N/A</c:v>
                </c:pt>
                <c:pt idx="13">
                  <c:v>1531</c:v>
                </c:pt>
                <c:pt idx="14">
                  <c:v>#N/A</c:v>
                </c:pt>
              </c:numCache>
            </c:numRef>
          </c:val>
          <c:smooth val="0"/>
          <c:extLst>
            <c:ext xmlns:c16="http://schemas.microsoft.com/office/drawing/2014/chart" uri="{C3380CC4-5D6E-409C-BE32-E72D297353CC}">
              <c16:uniqueId val="{0000000B-4382-40CD-BCC5-2AB450BEF59A}"/>
            </c:ext>
          </c:extLst>
        </c:ser>
        <c:dLbls>
          <c:showLegendKey val="0"/>
          <c:showVal val="0"/>
          <c:showCatName val="0"/>
          <c:showSerName val="0"/>
          <c:showPercent val="0"/>
          <c:showBubbleSize val="0"/>
        </c:dLbls>
        <c:marker val="1"/>
        <c:smooth val="0"/>
        <c:axId val="99695616"/>
        <c:axId val="99714176"/>
      </c:lineChart>
      <c:catAx>
        <c:axId val="9969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14176"/>
        <c:crosses val="autoZero"/>
        <c:auto val="1"/>
        <c:lblAlgn val="ctr"/>
        <c:lblOffset val="100"/>
        <c:tickLblSkip val="1"/>
        <c:tickMarkSkip val="1"/>
        <c:noMultiLvlLbl val="0"/>
      </c:catAx>
      <c:valAx>
        <c:axId val="9971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9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165E-2"/>
          <c:w val="0.89122665696781667"/>
          <c:h val="0.858624906082545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602</c:v>
                </c:pt>
                <c:pt idx="1">
                  <c:v>688</c:v>
                </c:pt>
                <c:pt idx="2">
                  <c:v>709</c:v>
                </c:pt>
              </c:numCache>
            </c:numRef>
          </c:val>
          <c:extLst>
            <c:ext xmlns:c16="http://schemas.microsoft.com/office/drawing/2014/chart" uri="{C3380CC4-5D6E-409C-BE32-E72D297353CC}">
              <c16:uniqueId val="{00000000-14E1-4CB1-AF6E-3306288E0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4E1-4CB1-AF6E-3306288E0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572</c:v>
                </c:pt>
                <c:pt idx="1">
                  <c:v>720</c:v>
                </c:pt>
                <c:pt idx="2">
                  <c:v>880</c:v>
                </c:pt>
              </c:numCache>
            </c:numRef>
          </c:val>
          <c:extLst>
            <c:ext xmlns:c16="http://schemas.microsoft.com/office/drawing/2014/chart" uri="{C3380CC4-5D6E-409C-BE32-E72D297353CC}">
              <c16:uniqueId val="{00000002-14E1-4CB1-AF6E-3306288E05B7}"/>
            </c:ext>
          </c:extLst>
        </c:ser>
        <c:dLbls>
          <c:showLegendKey val="0"/>
          <c:showVal val="0"/>
          <c:showCatName val="0"/>
          <c:showSerName val="0"/>
          <c:showPercent val="0"/>
          <c:showBubbleSize val="0"/>
        </c:dLbls>
        <c:gapWidth val="120"/>
        <c:overlap val="100"/>
        <c:axId val="99508224"/>
        <c:axId val="99509760"/>
      </c:barChart>
      <c:catAx>
        <c:axId val="995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509760"/>
        <c:crosses val="autoZero"/>
        <c:auto val="1"/>
        <c:lblAlgn val="ctr"/>
        <c:lblOffset val="100"/>
        <c:tickLblSkip val="1"/>
        <c:tickMarkSkip val="1"/>
        <c:noMultiLvlLbl val="0"/>
      </c:catAx>
      <c:valAx>
        <c:axId val="99509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50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101"/>
          <c:y val="4.9232005384860722E-2"/>
          <c:w val="0.857761603302828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{9F91EAD5-D246-4379-82A7-69F6A4EE5291}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22E-4690-9E2D-7934FFFDC2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{E42E96BC-22A0-4501-8A75-CFEA14E942F1}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E-4690-9E2D-7934FFFDC2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{3092DDEF-CEBC-4413-B63B-9278F96AFD01}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E-4690-9E2D-7934FFFDC2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{DEAA98EF-0683-46B9-B01D-4065CAB75E0D}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E-4690-9E2D-7934FFFDC2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{1860491C-B07A-4938-ACDC-607235D0FB63}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E-4690-9E2D-7934FFFDC2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{18020B7D-E8C5-4CD5-869F-9181572C66AC}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22E-4690-9E2D-7934FFFDC2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{6137CF07-C6B0-456F-8D07-341BDAC67B73}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22E-4690-9E2D-7934FFFDC2E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{505C1D8E-C4C8-4F3A-AFA1-85D40A0AF083}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22E-4690-9E2D-7934FFFDC2E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{C369F222-3BED-4F73-86F9-DD5EE2C217C5}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22E-4690-9E2D-7934FFFDC2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pt idx="32">
                  <c:v>60.9</c:v>
                </c:pt>
              </c:numCache>
            </c:numRef>
          </c:xVal>
          <c:yVal>
            <c:numRef>
              <c:f>公会計指標分析・財政指標組合せ分析表!$BP$51:$DC$51</c:f>
              <c:numCache>
                <c:formatCode>#,##0.0;"▲ "#,##0.0</c:formatCode>
                <c:ptCount val="40"/>
                <c:pt idx="24">
                  <c:v>40</c:v>
                </c:pt>
                <c:pt idx="32">
                  <c:v>38.6</c:v>
                </c:pt>
              </c:numCache>
            </c:numRef>
          </c:yVal>
          <c:smooth val="0"/>
          <c:extLst>
            <c:ext xmlns:c16="http://schemas.microsoft.com/office/drawing/2014/chart" uri="{C3380CC4-5D6E-409C-BE32-E72D297353CC}">
              <c16:uniqueId val="{00000009-F22E-4690-9E2D-7934FFFDC2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{3A1DEE8A-854D-405A-B56D-042814A7F2B3}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22E-4690-9E2D-7934FFFDC2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{BF7E7CAC-8D01-4409-A6F7-D11C724623DC}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E-4690-9E2D-7934FFFDC2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{0DB9E7CE-0E5B-4709-822E-A75F2139A635}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E-4690-9E2D-7934FFFDC2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{0314BB70-ACB6-49FE-8AB4-B65DB44971D6}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E-4690-9E2D-7934FFFDC2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{1253CD22-7657-4AD1-9446-6D7AC8799A8C}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E-4690-9E2D-7934FFFDC2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{3C045CD0-3650-4340-B20A-01DC129A3E33}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22E-4690-9E2D-7934FFFDC2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{89379323-ACEC-4B02-9F56-351AFBCEB228}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22E-4690-9E2D-7934FFFDC2E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{929ECECB-4C9A-46FD-BB3C-E4ECACE84453}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22E-4690-9E2D-7934FFFDC2E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{C0BAD61B-E152-4AB2-8A3A-EA5DBCA75965}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22E-4690-9E2D-7934FFFDC2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c:ext xmlns:c16="http://schemas.microsoft.com/office/drawing/2014/chart" uri="{C3380CC4-5D6E-409C-BE32-E72D297353CC}">
              <c16:uniqueId val="{00000013-F22E-4690-9E2D-7934FFFDC2E1}"/>
            </c:ext>
          </c:extLst>
        </c:ser>
        <c:dLbls>
          <c:showLegendKey val="0"/>
          <c:showVal val="1"/>
          <c:showCatName val="0"/>
          <c:showSerName val="0"/>
          <c:showPercent val="0"/>
          <c:showBubbleSize val="0"/>
        </c:dLbls>
        <c:axId val="100143104"/>
        <c:axId val="100144256"/>
      </c:scatterChart>
      <c:valAx>
        <c:axId val="100143104"/>
        <c:scaling>
          <c:orientation val="minMax"/>
          <c:max val="61.3"/>
          <c:min val="55.8"/>
        </c:scaling>
        <c:delete val="0"/>
        <c:axPos val="b"/>
        <c:title>
          <c:tx>
            <c:rich>
              <a:bodyPr/>
              <a:lstStyle/>
              <a:p>
                <a:pPr>
                  <a:defRPr/>
                </a:pPr>
                <a:r>
                  <a:rPr lang="ja-JP" altLang="en-US" sz="1050" b="0"/>
                  <a:t>有形固定資産減価償却率</a:t>
                </a:r>
              </a:p>
            </c:rich>
          </c:tx>
          <c:layout>
            <c:manualLayout>
              <c:xMode val="edge"/>
              <c:yMode val="edge"/>
              <c:x val="0.41341562393161907"/>
              <c:y val="0.907929515873884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144256"/>
        <c:crosses val="autoZero"/>
        <c:crossBetween val="midCat"/>
      </c:valAx>
      <c:valAx>
        <c:axId val="100144256"/>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14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306"/>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{D7943820-B6B6-4E67-8BB2-D64543243281}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476-46B1-86FB-D9D76ABA70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{2895B613-FB18-4ACE-BB12-CC4F0D71607C}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76-46B1-86FB-D9D76ABA70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{E9AA2650-F539-42DF-A2D5-4F49BB742CFA}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76-46B1-86FB-D9D76ABA70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{990E8D46-C27F-4AB7-8345-E13B3C64E96C}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76-46B1-86FB-D9D76ABA70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{6E153220-F8D4-4257-BD8D-D030772A4821}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76-46B1-86FB-D9D76ABA70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{C04C7D3D-15F2-41F9-B273-3519EB8EC189}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476-46B1-86FB-D9D76ABA70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{82075AA1-A81C-4113-A003-C8607B72F679}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476-46B1-86FB-D9D76ABA70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{07505DBA-1057-472D-8D5D-DAD416D1FD6D}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476-46B1-86FB-D9D76ABA70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{613839F6-B5F1-467B-AF19-D9140861685B}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476-46B1-86FB-D9D76ABA70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11.3</c:v>
                </c:pt>
                <c:pt idx="16">
                  <c:v>10</c:v>
                </c:pt>
                <c:pt idx="24">
                  <c:v>9.1</c:v>
                </c:pt>
                <c:pt idx="32">
                  <c:v>8.6</c:v>
                </c:pt>
              </c:numCache>
            </c:numRef>
          </c:xVal>
          <c:yVal>
            <c:numRef>
              <c:f>公会計指標分析・財政指標組合せ分析表!$BP$73:$DC$73</c:f>
              <c:numCache>
                <c:formatCode>#,##0.0;"▲ "#,##0.0</c:formatCode>
                <c:ptCount val="40"/>
                <c:pt idx="0">
                  <c:v>56.7</c:v>
                </c:pt>
                <c:pt idx="8">
                  <c:v>55.6</c:v>
                </c:pt>
                <c:pt idx="16">
                  <c:v>40</c:v>
                </c:pt>
                <c:pt idx="24">
                  <c:v>40</c:v>
                </c:pt>
                <c:pt idx="32">
                  <c:v>38.6</c:v>
                </c:pt>
              </c:numCache>
            </c:numRef>
          </c:yVal>
          <c:smooth val="0"/>
          <c:extLst>
            <c:ext xmlns:c16="http://schemas.microsoft.com/office/drawing/2014/chart" uri="{C3380CC4-5D6E-409C-BE32-E72D297353CC}">
              <c16:uniqueId val="{00000009-C476-46B1-86FB-D9D76ABA70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{E70FF806-517A-4216-8124-FAC07525791A}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476-46B1-86FB-D9D76ABA70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{FC1EC69D-320A-409E-9152-09A46A0C0E9E}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76-46B1-86FB-D9D76ABA70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{61F43FB3-E2B6-4471-88DA-04CE9574AE3D}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76-46B1-86FB-D9D76ABA70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{9AA3801C-7F48-4DBA-A8D5-D1DA28C4A324}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76-46B1-86FB-D9D76ABA70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{94DA8A56-5B75-4343-9947-61BC03422520}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76-46B1-86FB-D9D76ABA70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{B2B2B767-36B7-4EBE-A818-11E7D681DB90}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476-46B1-86FB-D9D76ABA70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{92636A3F-BB6B-45E0-B5D4-DAE9C3038C6B}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476-46B1-86FB-D9D76ABA7066}"/>
                </c:ext>
              </c:extLst>
            </c:dLbl>
            <c:dLbl>
              <c:idx val="24"/>
              <c:layout>
                <c:manualLayout>
                  <c:x val="-4.5160355153971293E-2"/>
                  <c:y val="-6.241664708779407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{F1D33D6F-73AA-4DCF-93DF-5A0CA08CF86A}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476-46B1-86FB-D9D76ABA7066}"/>
                </c:ext>
              </c:extLst>
            </c:dLbl>
            <c:dLbl>
              <c:idx val="32"/>
              <c:layout>
                <c:manualLayout>
                  <c:x val="-1.8235628084249993E-2"/>
                  <c:y val="-6.241664708779407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{2FB7FA03-637B-4145-B9BF-8ED83DEADA7F}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476-46B1-86FB-D9D76ABA70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476-46B1-86FB-D9D76ABA7066}"/>
            </c:ext>
          </c:extLst>
        </c:ser>
        <c:dLbls>
          <c:showLegendKey val="0"/>
          <c:showVal val="1"/>
          <c:showCatName val="0"/>
          <c:showSerName val="0"/>
          <c:showPercent val="0"/>
          <c:showBubbleSize val="0"/>
        </c:dLbls>
        <c:axId val="100473088"/>
        <c:axId val="100401536"/>
      </c:scatterChart>
      <c:valAx>
        <c:axId val="100473088"/>
        <c:scaling>
          <c:orientation val="minMax"/>
          <c:max val="13.2"/>
          <c:min val="6.4"/>
        </c:scaling>
        <c:delete val="0"/>
        <c:axPos val="b"/>
        <c:title>
          <c:tx>
            <c:rich>
              <a:bodyPr/>
              <a:lstStyle/>
              <a:p>
                <a:pPr>
                  <a:defRPr/>
                </a:pPr>
                <a:r>
                  <a:rPr lang="ja-JP" altLang="en-US" sz="1050" b="0"/>
                  <a:t>実質公債費比率</a:t>
                </a:r>
              </a:p>
            </c:rich>
          </c:tx>
          <c:layout>
            <c:manualLayout>
              <c:xMode val="edge"/>
              <c:yMode val="edge"/>
              <c:x val="0.46792889130339876"/>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401536"/>
        <c:crosses val="autoZero"/>
        <c:crossBetween val="midCat"/>
      </c:valAx>
      <c:valAx>
        <c:axId val="10040153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1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473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実質公債費比率の分子は、平成２８年度には微増したが全体の傾向として減少で推移している。これは</a:t>
          </a:r>
          <a:r>
            <a:rPr kumimoji="1" lang="ja-JP" altLang="ja-JP" sz="1100">
              <a:solidFill>
                <a:schemeClr val="dk1"/>
              </a:solidFill>
              <a:latin typeface="+mn-lt"/>
              <a:ea typeface="+mn-ea"/>
              <a:cs typeface="+mn-cs"/>
            </a:rPr>
            <a:t>償還額以上の新規借入抑制の方針により</a:t>
          </a:r>
          <a:r>
            <a:rPr kumimoji="1" lang="ja-JP" altLang="en-US" sz="1100">
              <a:solidFill>
                <a:schemeClr val="dk1"/>
              </a:solidFill>
              <a:latin typeface="+mn-lt"/>
              <a:ea typeface="+mn-ea"/>
              <a:cs typeface="+mn-cs"/>
            </a:rPr>
            <a:t>借入額を抑制していることによるが、依然として数値が高い理由として、他団体と比較して地方債残高が高いことが理由となっている。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また今後一部事務組合等において大規模な投資事業が見込まれることから、一部事務組合への負担金も増加することが見込まれる。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今後も交付税措置のある地方債借入や地方債残高の減少に努め、</a:t>
          </a:r>
          <a:r>
            <a:rPr kumimoji="1" lang="ja-JP" altLang="en-US" sz="1100">
              <a:solidFill>
                <a:schemeClr val="dk1"/>
              </a:solidFill>
              <a:latin typeface="+mn-lt"/>
              <a:ea typeface="+mn-ea"/>
              <a:cs typeface="+mn-cs"/>
            </a:rPr>
            <a:t>公債費負担の削減に努める。</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ea"/>
              <a:ea typeface="+mn-ea"/>
              <a:cs typeface="+mn-cs"/>
            </a:rPr>
            <a:t>　</a:t>
          </a:r>
          <a:r>
            <a:rPr kumimoji="1" lang="ja-JP" altLang="ja-JP" sz="1100">
              <a:solidFill>
                <a:schemeClr val="dk1"/>
              </a:solidFill>
              <a:latin typeface="+mn-ea"/>
              <a:ea typeface="+mn-ea"/>
              <a:cs typeface="+mn-cs"/>
            </a:rPr>
            <a:t>将来負担比率の分子は</a:t>
          </a:r>
          <a:r>
            <a:rPr kumimoji="1" lang="ja-JP" altLang="en-US" sz="1100">
              <a:solidFill>
                <a:schemeClr val="dk1"/>
              </a:solidFill>
              <a:latin typeface="+mn-ea"/>
              <a:ea typeface="+mn-ea"/>
              <a:cs typeface="+mn-cs"/>
            </a:rPr>
            <a:t>近年</a:t>
          </a:r>
          <a:r>
            <a:rPr kumimoji="1" lang="ja-JP" altLang="ja-JP" sz="1100">
              <a:solidFill>
                <a:schemeClr val="dk1"/>
              </a:solidFill>
              <a:latin typeface="+mn-ea"/>
              <a:ea typeface="+mn-ea"/>
              <a:cs typeface="+mn-cs"/>
            </a:rPr>
            <a:t>減少傾向で推移している。これは、</a:t>
          </a:r>
          <a:r>
            <a:rPr kumimoji="1" lang="ja-JP" altLang="ja-JP" sz="1100">
              <a:solidFill>
                <a:schemeClr val="dk1"/>
              </a:solidFill>
              <a:latin typeface="+mn-lt"/>
              <a:ea typeface="+mn-ea"/>
              <a:cs typeface="+mn-cs"/>
            </a:rPr>
            <a:t>地方債において償還額以上の新規借入抑制の方針によ</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地方債残高の減少</a:t>
          </a:r>
          <a:r>
            <a:rPr kumimoji="1" lang="ja-JP" altLang="en-US" sz="1100">
              <a:solidFill>
                <a:schemeClr val="dk1"/>
              </a:solidFill>
              <a:latin typeface="+mn-lt"/>
              <a:ea typeface="+mn-ea"/>
              <a:cs typeface="+mn-cs"/>
            </a:rPr>
            <a:t>、財政調整基金や退職手当負担金支払準備基金残高の増加等が理由に挙げられる。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しかしながら依然として地方債残高が高く、将来負担比率も類似団体と比較して高い状況にある。地方債残高の要因として、人口急増時の水道事業や社会教育施設、学校施設への大規模な投資にある。また単独消防を抱えているため職員数が類似団体と比較して多く、今後一時的な職員の大量採用による退職を予定しており、退職手当支給予定額も今後増加が見込まれ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今後も地方債残高の減少、</a:t>
          </a:r>
          <a:r>
            <a:rPr kumimoji="1" lang="ja-JP" altLang="en-US" sz="1100">
              <a:solidFill>
                <a:schemeClr val="dk1"/>
              </a:solidFill>
              <a:latin typeface="+mn-lt"/>
              <a:ea typeface="+mn-ea"/>
              <a:cs typeface="+mn-cs"/>
            </a:rPr>
            <a:t>交付税措置のある地方債の借入、また</a:t>
          </a:r>
          <a:r>
            <a:rPr kumimoji="1" lang="ja-JP" altLang="ja-JP" sz="1100">
              <a:solidFill>
                <a:schemeClr val="dk1"/>
              </a:solidFill>
              <a:latin typeface="+mn-lt"/>
              <a:ea typeface="+mn-ea"/>
              <a:cs typeface="+mn-cs"/>
            </a:rPr>
            <a:t>財政調整基金や退職手当負担金支払準備基金などの充当基金への計画的な積立を行</a:t>
          </a:r>
          <a:r>
            <a:rPr kumimoji="1" lang="ja-JP" altLang="en-US" sz="1100">
              <a:solidFill>
                <a:schemeClr val="dk1"/>
              </a:solidFill>
              <a:latin typeface="+mn-lt"/>
              <a:ea typeface="+mn-ea"/>
              <a:cs typeface="+mn-cs"/>
            </a:rPr>
            <a:t>い将来世代への負担削減に努める。</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財政調整基金については近年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億円前後で推移しているものの、特定目的基金への積立額の確保や優先的配分、ふるさと納税収入額の増加等により基金全体的に残高が増加している。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水準にある財政調整基金については第５次総合計画において２億円の上積みを目標としている。特定目的基金については、今後複数の基金で大規模な取崩が見込まれているため、各種基金への適切な配分及び積立を行い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lang="ja-JP" altLang="en-US" sz="1400">
              <a:latin typeface="ＭＳ ゴシック" pitchFamily="49" charset="-128"/>
              <a:ea typeface="ＭＳ ゴシック" pitchFamily="49" charset="-128"/>
            </a:rPr>
            <a:t>　職員退職手当負担金支払準備基金：退職手当市町村負担金に要する財源を確保するため</a:t>
          </a:r>
          <a:endParaRPr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国営印旛沼二期土地改良事業負担金支払準備基金：</a:t>
          </a:r>
          <a:r>
            <a:rPr lang="ja-JP" altLang="en-US" sz="1400">
              <a:latin typeface="ＭＳ ゴシック" pitchFamily="49" charset="-128"/>
              <a:ea typeface="ＭＳ ゴシック" pitchFamily="49" charset="-128"/>
            </a:rPr>
            <a:t>事業の施行に伴い栄町の負担すべき負担金の支払に要する財源を確保するため</a:t>
          </a:r>
          <a:endParaRPr kumimoji="1" lang="en-US" altLang="ja-JP" sz="1400">
            <a:solidFill>
              <a:schemeClr val="dk1"/>
            </a:solidFill>
            <a:effectLst/>
            <a:latin typeface="ＭＳ ゴシック" pitchFamily="49" charset="-128"/>
            <a:ea typeface="ＭＳ ゴシック" pitchFamily="49" charset="-128"/>
            <a:cs typeface="+mn-cs"/>
          </a:endParaRPr>
        </a:p>
        <a:p>
          <a:r>
            <a:rPr lang="ja-JP" altLang="en-US" sz="1400">
              <a:latin typeface="ＭＳ ゴシック" pitchFamily="49" charset="-128"/>
              <a:ea typeface="ＭＳ ゴシック" pitchFamily="49" charset="-128"/>
            </a:rPr>
            <a:t>　社会資本整備等基金：町民福祉の向上やまちづくりに必要な社会資本の整備等に要する財源を確保するため</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職員退職手当負担金支払準備基金：職員退職手当負担金のため確保した額から職員退職手当負担金支払後の残分を</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積み立て</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国営印旛沼二期土地改良事業負担金支払準備基金：</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利子収入に係る額のみ積み立て</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社会資本整備等基金：工事等投資的経費のため取り崩すも出納整理期間中に取崩額以上に</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積み立て</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職員退職手当負担金支払準備基金：平成３１年度以降に取崩を予定しており今後見込まれる退職者を見越し適切に額を確保する。</a:t>
          </a:r>
          <a:endParaRPr kumimoji="0"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国営印旛沼二期土地改良事業負担金支払準備基金：平成３１年以降事業の進捗に応じて取り崩す。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社会資本整備等基金：今後見込まれる公共施設等の長寿命化工事等投資的経費への充当を想定しており今後適切に額を確保する。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予算編成時における一般財源額の確保及び台風や大雪被害等の災害復旧のために取り崩しており、前年度の決算余剰金の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に係る額を積み立て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社会経済情勢の変化に伴う新たな財政需要に即応できるよう積極的な積立てを行い、適当と認められる財政調整基金残高の水準を確保する。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利子収入に係る額のみ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当町においては、地方債の償還について元利均等償還方式を採用しており、満期一括償還方式は採用していない。このため、減債基金については積立等実施しておらず、計画もしていない。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有形固定資産減価償却率は類似団体より高い水準にあるが、</a:t>
          </a:r>
          <a:r>
            <a:rPr lang="ja-JP" altLang="ja-JP" sz="1100" baseline="0">
              <a:solidFill>
                <a:schemeClr val="dk1"/>
              </a:solidFill>
              <a:latin typeface="+mn-lt"/>
              <a:ea typeface="+mn-ea"/>
              <a:cs typeface="+mn-cs"/>
            </a:rPr>
            <a:t>類似団体平均と比較するとその伸びは緩やかであ</a:t>
          </a:r>
          <a:r>
            <a:rPr lang="ja-JP" altLang="en-US" sz="1100" baseline="0">
              <a:solidFill>
                <a:schemeClr val="dk1"/>
              </a:solidFill>
              <a:latin typeface="+mn-lt"/>
              <a:ea typeface="+mn-ea"/>
              <a:cs typeface="+mn-cs"/>
            </a:rPr>
            <a:t>る。</a:t>
          </a:r>
          <a:endParaRPr lang="en-US" altLang="ja-JP" sz="1100" baseline="0">
            <a:solidFill>
              <a:schemeClr val="dk1"/>
            </a:solidFill>
            <a:latin typeface="+mn-lt"/>
            <a:ea typeface="+mn-ea"/>
            <a:cs typeface="+mn-cs"/>
          </a:endParaRPr>
        </a:p>
        <a:p>
          <a:r>
            <a:rPr lang="ja-JP" altLang="en-US" sz="1100" baseline="0" smtClean="0">
              <a:solidFill>
                <a:schemeClr val="dk1"/>
              </a:solidFill>
              <a:latin typeface="+mn-lt"/>
              <a:ea typeface="+mn-ea"/>
              <a:cs typeface="+mn-cs"/>
            </a:rPr>
            <a:t>各公共施設等について個別施設計画を策定中であり、今後当該計画に基づき、長寿命化事業等により施設の維持管理を適切に行う。</a:t>
          </a:r>
          <a:endParaRPr lang="en-US" altLang="ja-JP" sz="1100" baseline="0" smtClean="0">
            <a:solidFill>
              <a:schemeClr val="dk1"/>
            </a:solidFill>
            <a:latin typeface="+mn-lt"/>
            <a:ea typeface="+mn-ea"/>
            <a:cs typeface="+mn-cs"/>
          </a:endParaRPr>
        </a:p>
        <a:p>
          <a:endParaRPr lang="en-US" altLang="ja-JP" sz="1100" baseline="0" smtClean="0">
            <a:solidFill>
              <a:schemeClr val="dk1"/>
            </a:solidFill>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0"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0" y="603204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0"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0" y="572361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0"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0" y="541518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0"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0" y="510676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0"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0" y="479833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0"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0" y="448990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0"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0"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0" y="4452892"/>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0" y="5834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0" y="445289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0" y="5092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0" y="51145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0" y="517624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0" y="52595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0" name="楕円 79"/>
        <xdr:cNvSpPr/>
      </xdr:nvSpPr>
      <xdr:spPr>
        <a:xfrm>
          <a:off x="0" y="502820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1" name="有形固定資産減価償却率該当値テキスト"/>
        <xdr:cNvSpPr txBox="1"/>
      </xdr:nvSpPr>
      <xdr:spPr>
        <a:xfrm>
          <a:off x="0" y="487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82" name="楕円 81"/>
        <xdr:cNvSpPr/>
      </xdr:nvSpPr>
      <xdr:spPr>
        <a:xfrm>
          <a:off x="0" y="507138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150132</xdr:rowOff>
    </xdr:to>
    <xdr:cxnSp macro="">
      <xdr:nvCxnSpPr>
        <xdr:cNvPr id="83" name="直線コネクタ 82"/>
        <xdr:cNvCxnSpPr/>
      </xdr:nvCxnSpPr>
      <xdr:spPr>
        <a:xfrm flipV="1">
          <a:off x="0" y="5079002"/>
          <a:ext cx="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4" name="n_1aveValue有形固定資産減価償却率"/>
        <xdr:cNvSpPr txBox="1"/>
      </xdr:nvSpPr>
      <xdr:spPr>
        <a:xfrm>
          <a:off x="0"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0"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86" name="n_1mainValue有形固定資産減価償却率"/>
        <xdr:cNvSpPr txBox="1"/>
      </xdr:nvSpPr>
      <xdr:spPr>
        <a:xfrm>
          <a:off x="0"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0" y="3853117"/>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0" y="3836446"/>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0" y="3657600"/>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0" y="38004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0" y="4244975"/>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0" y="4473575"/>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昭和末期から平成初期にかけてのインフラや義務教育施設、文化施設整備などの地方債残高が依然として大きいため、類似団体と比較して高い数値にある。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しかし大規模起債の償還完了により、将来負担額は減少傾向にあり、今後も新規借入の抑制等により債務の抑制に努める。</a:t>
          </a:r>
          <a:endParaRPr lang="en-US" altLang="ja-JP" sz="1100" baseline="0" smtClean="0">
            <a:solidFill>
              <a:schemeClr val="dk1"/>
            </a:solidFill>
            <a:latin typeface="+mn-lt"/>
            <a:ea typeface="+mn-ea"/>
            <a:cs typeface="+mn-cs"/>
          </a:endParaRPr>
        </a:p>
        <a:p>
          <a:endParaRPr lang="ja-JP" altLang="en-US" sz="1100" baseline="0" smtClean="0">
            <a:solidFill>
              <a:schemeClr val="dk1"/>
            </a:solidFill>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0" y="59806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0"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0" y="56208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0"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0" y="52609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0"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0" y="490114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0"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0" y="454130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0"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0"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0" y="4181475"/>
          <a:ext cx="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0" y="4706832"/>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0" y="598064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0" y="470683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0" y="550523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89535</xdr:rowOff>
    </xdr:from>
    <xdr:to>
      <xdr:col>76</xdr:col>
      <xdr:colOff>73025</xdr:colOff>
      <xdr:row>32</xdr:row>
      <xdr:rowOff>19685</xdr:rowOff>
    </xdr:to>
    <xdr:sp macro="" textlink="">
      <xdr:nvSpPr>
        <xdr:cNvPr id="127" name="楕円 126"/>
        <xdr:cNvSpPr/>
      </xdr:nvSpPr>
      <xdr:spPr>
        <a:xfrm>
          <a:off x="0" y="54044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112412</xdr:rowOff>
    </xdr:from>
    <xdr:ext cx="340478" cy="259045"/>
    <xdr:sp macro="" textlink="">
      <xdr:nvSpPr>
        <xdr:cNvPr id="128" name="債務償還可能年数該当値テキスト"/>
        <xdr:cNvSpPr txBox="1"/>
      </xdr:nvSpPr>
      <xdr:spPr>
        <a:xfrm>
          <a:off x="0" y="525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0"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0" y="705802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0" y="57359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0" y="63842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0" y="64509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0" y="64985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0" name="楕円 69"/>
        <xdr:cNvSpPr/>
      </xdr:nvSpPr>
      <xdr:spPr>
        <a:xfrm>
          <a:off x="0" y="66281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1" name="【道路】&#10;有形固定資産減価償却率該当値テキスト"/>
        <xdr:cNvSpPr txBox="1"/>
      </xdr:nvSpPr>
      <xdr:spPr>
        <a:xfrm>
          <a:off x="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2" name="楕円 71"/>
        <xdr:cNvSpPr/>
      </xdr:nvSpPr>
      <xdr:spPr>
        <a:xfrm>
          <a:off x="0" y="6769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133350</xdr:rowOff>
    </xdr:to>
    <xdr:cxnSp macro="">
      <xdr:nvCxnSpPr>
        <xdr:cNvPr id="73" name="直線コネクタ 72"/>
        <xdr:cNvCxnSpPr/>
      </xdr:nvCxnSpPr>
      <xdr:spPr>
        <a:xfrm flipV="1">
          <a:off x="0" y="6678930"/>
          <a:ext cx="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76" name="n_1mainValue【道路】&#10;有形固定資産減価償却率"/>
        <xdr:cNvSpPr txBox="1"/>
      </xdr:nvSpPr>
      <xdr:spPr>
        <a:xfrm>
          <a:off x="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0"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0"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0"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0"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0" y="70471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0" y="580519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0" y="664967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0" y="665804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0" y="66778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161097</xdr:rowOff>
    </xdr:from>
    <xdr:to>
      <xdr:col>55</xdr:col>
      <xdr:colOff>50800</xdr:colOff>
      <xdr:row>37</xdr:row>
      <xdr:rowOff>91247</xdr:rowOff>
    </xdr:to>
    <xdr:sp macro="" textlink="">
      <xdr:nvSpPr>
        <xdr:cNvPr id="112" name="楕円 111"/>
        <xdr:cNvSpPr/>
      </xdr:nvSpPr>
      <xdr:spPr>
        <a:xfrm>
          <a:off x="0" y="63332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12524</xdr:rowOff>
    </xdr:from>
    <xdr:ext cx="534377" cy="259045"/>
    <xdr:sp macro="" textlink="">
      <xdr:nvSpPr>
        <xdr:cNvPr id="113" name="【道路】&#10;一人当たり延長該当値テキスト"/>
        <xdr:cNvSpPr txBox="1"/>
      </xdr:nvSpPr>
      <xdr:spPr>
        <a:xfrm>
          <a:off x="0" y="61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169555</xdr:rowOff>
    </xdr:from>
    <xdr:to>
      <xdr:col>50</xdr:col>
      <xdr:colOff>165100</xdr:colOff>
      <xdr:row>37</xdr:row>
      <xdr:rowOff>99705</xdr:rowOff>
    </xdr:to>
    <xdr:sp macro="" textlink="">
      <xdr:nvSpPr>
        <xdr:cNvPr id="114" name="楕円 113"/>
        <xdr:cNvSpPr/>
      </xdr:nvSpPr>
      <xdr:spPr>
        <a:xfrm>
          <a:off x="0" y="63417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40447</xdr:rowOff>
    </xdr:from>
    <xdr:to>
      <xdr:col>55</xdr:col>
      <xdr:colOff>0</xdr:colOff>
      <xdr:row>37</xdr:row>
      <xdr:rowOff>48905</xdr:rowOff>
    </xdr:to>
    <xdr:cxnSp macro="">
      <xdr:nvCxnSpPr>
        <xdr:cNvPr id="115" name="直線コネクタ 114"/>
        <xdr:cNvCxnSpPr/>
      </xdr:nvCxnSpPr>
      <xdr:spPr>
        <a:xfrm flipV="1">
          <a:off x="0" y="6384097"/>
          <a:ext cx="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16" name="n_1aveValue【道路】&#10;一人当たり延長"/>
        <xdr:cNvSpPr txBox="1"/>
      </xdr:nvSpPr>
      <xdr:spPr>
        <a:xfrm>
          <a:off x="0"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0"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116232</xdr:rowOff>
    </xdr:from>
    <xdr:ext cx="534377" cy="259045"/>
    <xdr:sp macro="" textlink="">
      <xdr:nvSpPr>
        <xdr:cNvPr id="118" name="n_1mainValue【道路】&#10;一人当たり延長"/>
        <xdr:cNvSpPr txBox="1"/>
      </xdr:nvSpPr>
      <xdr:spPr>
        <a:xfrm>
          <a:off x="0" y="61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0"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0" y="1104627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0" y="96697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0" y="100533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0" y="1012843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0" y="101921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8" name="楕円 157"/>
        <xdr:cNvSpPr/>
      </xdr:nvSpPr>
      <xdr:spPr>
        <a:xfrm>
          <a:off x="0" y="98818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59" name="【橋りょう・トンネル】&#10;有形固定資産減価償却率該当値テキスト"/>
        <xdr:cNvSpPr txBox="1"/>
      </xdr:nvSpPr>
      <xdr:spPr>
        <a:xfrm>
          <a:off x="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60" name="楕円 159"/>
        <xdr:cNvSpPr/>
      </xdr:nvSpPr>
      <xdr:spPr>
        <a:xfrm>
          <a:off x="0" y="991452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21227</xdr:rowOff>
    </xdr:to>
    <xdr:cxnSp macro="">
      <xdr:nvCxnSpPr>
        <xdr:cNvPr id="161" name="直線コネクタ 160"/>
        <xdr:cNvCxnSpPr/>
      </xdr:nvCxnSpPr>
      <xdr:spPr>
        <a:xfrm flipV="1">
          <a:off x="0" y="9932670"/>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0"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64" name="n_1mainValue【橋りょう・トンネル】&#10;有形固定資産減価償却率"/>
        <xdr:cNvSpPr txBox="1"/>
      </xdr:nvSpPr>
      <xdr:spPr>
        <a:xfrm>
          <a:off x="0"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0"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0"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0"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0"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0"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0"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0" y="1104345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0" y="969821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0" y="107878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0" y="1076523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0" y="108120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16916</xdr:rowOff>
    </xdr:from>
    <xdr:to>
      <xdr:col>55</xdr:col>
      <xdr:colOff>50800</xdr:colOff>
      <xdr:row>63</xdr:row>
      <xdr:rowOff>118516</xdr:rowOff>
    </xdr:to>
    <xdr:sp macro="" textlink="">
      <xdr:nvSpPr>
        <xdr:cNvPr id="202" name="楕円 201"/>
        <xdr:cNvSpPr/>
      </xdr:nvSpPr>
      <xdr:spPr>
        <a:xfrm>
          <a:off x="0" y="1081826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166793</xdr:rowOff>
    </xdr:from>
    <xdr:ext cx="599010" cy="259045"/>
    <xdr:sp macro="" textlink="">
      <xdr:nvSpPr>
        <xdr:cNvPr id="203" name="【橋りょう・トンネル】&#10;一人当たり有形固定資産（償却資産）額該当値テキスト"/>
        <xdr:cNvSpPr txBox="1"/>
      </xdr:nvSpPr>
      <xdr:spPr>
        <a:xfrm>
          <a:off x="0" y="1079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18871</xdr:rowOff>
    </xdr:from>
    <xdr:to>
      <xdr:col>50</xdr:col>
      <xdr:colOff>165100</xdr:colOff>
      <xdr:row>63</xdr:row>
      <xdr:rowOff>120471</xdr:rowOff>
    </xdr:to>
    <xdr:sp macro="" textlink="">
      <xdr:nvSpPr>
        <xdr:cNvPr id="204" name="楕円 203"/>
        <xdr:cNvSpPr/>
      </xdr:nvSpPr>
      <xdr:spPr>
        <a:xfrm>
          <a:off x="0" y="1082022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67716</xdr:rowOff>
    </xdr:from>
    <xdr:to>
      <xdr:col>55</xdr:col>
      <xdr:colOff>0</xdr:colOff>
      <xdr:row>63</xdr:row>
      <xdr:rowOff>69671</xdr:rowOff>
    </xdr:to>
    <xdr:cxnSp macro="">
      <xdr:nvCxnSpPr>
        <xdr:cNvPr id="205" name="直線コネクタ 204"/>
        <xdr:cNvCxnSpPr/>
      </xdr:nvCxnSpPr>
      <xdr:spPr>
        <a:xfrm flipV="1">
          <a:off x="0" y="10869066"/>
          <a:ext cx="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0"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0"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111598</xdr:rowOff>
    </xdr:from>
    <xdr:ext cx="599010" cy="259045"/>
    <xdr:sp macro="" textlink="">
      <xdr:nvSpPr>
        <xdr:cNvPr id="208" name="n_1mainValue【橋りょう・トンネル】&#10;一人当たり有形固定資産（償却資産）額"/>
        <xdr:cNvSpPr txBox="1"/>
      </xdr:nvSpPr>
      <xdr:spPr>
        <a:xfrm>
          <a:off x="0" y="109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7" name="テキスト ボックス 266"/>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8" name="直線コネクタ 267"/>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9" name="テキスト ボックス 268"/>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0" name="直線コネクタ 269"/>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1" name="テキスト ボックス 270"/>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2" name="直線コネクタ 27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3" name="テキスト ボックス 272"/>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4" name="直線コネクタ 273"/>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5" name="テキスト ボックス 274"/>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6" name="直線コネクタ 275"/>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7" name="テキスト ボックス 276"/>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8" name="直線コネクタ 27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9" name="テキスト ボックス 27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0"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81" name="直線コネクタ 280"/>
        <xdr:cNvCxnSpPr/>
      </xdr:nvCxnSpPr>
      <xdr:spPr>
        <a:xfrm flipV="1">
          <a:off x="0"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82" name="【学校施設】&#10;有形固定資産減価償却率最小値テキスト"/>
        <xdr:cNvSpPr txBox="1"/>
      </xdr:nvSpPr>
      <xdr:spPr>
        <a:xfrm>
          <a:off x="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83" name="直線コネクタ 282"/>
        <xdr:cNvCxnSpPr/>
      </xdr:nvCxnSpPr>
      <xdr:spPr>
        <a:xfrm>
          <a:off x="0" y="109708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84" name="【学校施設】&#10;有形固定資産減価償却率最大値テキスト"/>
        <xdr:cNvSpPr txBox="1"/>
      </xdr:nvSpPr>
      <xdr:spPr>
        <a:xfrm>
          <a:off x="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85" name="直線コネクタ 284"/>
        <xdr:cNvCxnSpPr/>
      </xdr:nvCxnSpPr>
      <xdr:spPr>
        <a:xfrm>
          <a:off x="0" y="97650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286" name="【学校施設】&#10;有形固定資産減価償却率平均値テキスト"/>
        <xdr:cNvSpPr txBox="1"/>
      </xdr:nvSpPr>
      <xdr:spPr>
        <a:xfrm>
          <a:off x="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87" name="フローチャート: 判断 286"/>
        <xdr:cNvSpPr/>
      </xdr:nvSpPr>
      <xdr:spPr>
        <a:xfrm>
          <a:off x="0" y="102495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288" name="フローチャート: 判断 287"/>
        <xdr:cNvSpPr/>
      </xdr:nvSpPr>
      <xdr:spPr>
        <a:xfrm>
          <a:off x="0" y="102114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289" name="フローチャート: 判断 288"/>
        <xdr:cNvSpPr/>
      </xdr:nvSpPr>
      <xdr:spPr>
        <a:xfrm>
          <a:off x="0" y="102190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0" name="テキスト ボックス 28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1" name="テキスト ボックス 29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2" name="テキスト ボックス 29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3" name="テキスト ボックス 29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4" name="テキスト ボックス 29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295" name="楕円 294"/>
        <xdr:cNvSpPr/>
      </xdr:nvSpPr>
      <xdr:spPr>
        <a:xfrm>
          <a:off x="0" y="103047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296" name="【学校施設】&#10;有形固定資産減価償却率該当値テキスト"/>
        <xdr:cNvSpPr txBox="1"/>
      </xdr:nvSpPr>
      <xdr:spPr>
        <a:xfrm>
          <a:off x="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297" name="楕円 296"/>
        <xdr:cNvSpPr/>
      </xdr:nvSpPr>
      <xdr:spPr>
        <a:xfrm>
          <a:off x="0" y="1033335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97155</xdr:rowOff>
    </xdr:to>
    <xdr:cxnSp macro="">
      <xdr:nvCxnSpPr>
        <xdr:cNvPr id="298" name="直線コネクタ 297"/>
        <xdr:cNvCxnSpPr/>
      </xdr:nvCxnSpPr>
      <xdr:spPr>
        <a:xfrm flipV="1">
          <a:off x="0" y="10355580"/>
          <a:ext cx="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299" name="n_1aveValue【学校施設】&#10;有形固定資産減価償却率"/>
        <xdr:cNvSpPr txBox="1"/>
      </xdr:nvSpPr>
      <xdr:spPr>
        <a:xfrm>
          <a:off x="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00" name="n_2aveValue【学校施設】&#10;有形固定資産減価償却率"/>
        <xdr:cNvSpPr txBox="1"/>
      </xdr:nvSpPr>
      <xdr:spPr>
        <a:xfrm>
          <a:off x="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301" name="n_1mainValue【学校施設】&#10;有形固定資産減価償却率"/>
        <xdr:cNvSpPr txBox="1"/>
      </xdr:nvSpPr>
      <xdr:spPr>
        <a:xfrm>
          <a:off x="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0" name="テキスト ボックス 309"/>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1" name="直線コネクタ 31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12" name="テキスト ボックス 311"/>
        <xdr:cNvSpPr txBox="1"/>
      </xdr:nvSpPr>
      <xdr:spPr>
        <a:xfrm>
          <a:off x="0"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13" name="直線コネクタ 312"/>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4" name="テキスト ボックス 313"/>
        <xdr:cNvSpPr txBox="1"/>
      </xdr:nvSpPr>
      <xdr:spPr>
        <a:xfrm>
          <a:off x="0"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5" name="直線コネクタ 314"/>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6" name="テキスト ボックス 315"/>
        <xdr:cNvSpPr txBox="1"/>
      </xdr:nvSpPr>
      <xdr:spPr>
        <a:xfrm>
          <a:off x="0"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7" name="直線コネクタ 316"/>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18" name="テキスト ボックス 317"/>
        <xdr:cNvSpPr txBox="1"/>
      </xdr:nvSpPr>
      <xdr:spPr>
        <a:xfrm>
          <a:off x="0"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9" name="直線コネクタ 318"/>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0" name="テキスト ボックス 319"/>
        <xdr:cNvSpPr txBox="1"/>
      </xdr:nvSpPr>
      <xdr:spPr>
        <a:xfrm>
          <a:off x="0"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1" name="直線コネクタ 32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2" name="テキスト ボックス 32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3"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24" name="直線コネクタ 323"/>
        <xdr:cNvCxnSpPr/>
      </xdr:nvCxnSpPr>
      <xdr:spPr>
        <a:xfrm flipV="1">
          <a:off x="0"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25" name="【学校施設】&#10;一人当たり面積最小値テキスト"/>
        <xdr:cNvSpPr txBox="1"/>
      </xdr:nvSpPr>
      <xdr:spPr>
        <a:xfrm>
          <a:off x="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26" name="直線コネクタ 325"/>
        <xdr:cNvCxnSpPr/>
      </xdr:nvCxnSpPr>
      <xdr:spPr>
        <a:xfrm>
          <a:off x="0" y="1098285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27" name="【学校施設】&#10;一人当たり面積最大値テキスト"/>
        <xdr:cNvSpPr txBox="1"/>
      </xdr:nvSpPr>
      <xdr:spPr>
        <a:xfrm>
          <a:off x="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28" name="直線コネクタ 327"/>
        <xdr:cNvCxnSpPr/>
      </xdr:nvCxnSpPr>
      <xdr:spPr>
        <a:xfrm>
          <a:off x="0" y="95691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329" name="【学校施設】&#10;一人当たり面積平均値テキスト"/>
        <xdr:cNvSpPr txBox="1"/>
      </xdr:nvSpPr>
      <xdr:spPr>
        <a:xfrm>
          <a:off x="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30" name="フローチャート: 判断 329"/>
        <xdr:cNvSpPr/>
      </xdr:nvSpPr>
      <xdr:spPr>
        <a:xfrm>
          <a:off x="0" y="104593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31" name="フローチャート: 判断 330"/>
        <xdr:cNvSpPr/>
      </xdr:nvSpPr>
      <xdr:spPr>
        <a:xfrm>
          <a:off x="0" y="1049314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332" name="フローチャート: 判断 331"/>
        <xdr:cNvSpPr/>
      </xdr:nvSpPr>
      <xdr:spPr>
        <a:xfrm>
          <a:off x="0" y="1050686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3" name="テキスト ボックス 33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4" name="テキスト ボックス 33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5" name="テキスト ボックス 33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6" name="テキスト ボックス 33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7" name="テキスト ボックス 33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28753</xdr:rowOff>
    </xdr:from>
    <xdr:to>
      <xdr:col>116</xdr:col>
      <xdr:colOff>114300</xdr:colOff>
      <xdr:row>60</xdr:row>
      <xdr:rowOff>130353</xdr:rowOff>
    </xdr:to>
    <xdr:sp macro="" textlink="">
      <xdr:nvSpPr>
        <xdr:cNvPr id="338" name="楕円 337"/>
        <xdr:cNvSpPr/>
      </xdr:nvSpPr>
      <xdr:spPr>
        <a:xfrm>
          <a:off x="0" y="1031575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51630</xdr:rowOff>
    </xdr:from>
    <xdr:ext cx="469744" cy="259045"/>
    <xdr:sp macro="" textlink="">
      <xdr:nvSpPr>
        <xdr:cNvPr id="339" name="【学校施設】&#10;一人当たり面積該当値テキスト"/>
        <xdr:cNvSpPr txBox="1"/>
      </xdr:nvSpPr>
      <xdr:spPr>
        <a:xfrm>
          <a:off x="0" y="101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45212</xdr:rowOff>
    </xdr:from>
    <xdr:to>
      <xdr:col>112</xdr:col>
      <xdr:colOff>38100</xdr:colOff>
      <xdr:row>60</xdr:row>
      <xdr:rowOff>146812</xdr:rowOff>
    </xdr:to>
    <xdr:sp macro="" textlink="">
      <xdr:nvSpPr>
        <xdr:cNvPr id="340" name="楕円 339"/>
        <xdr:cNvSpPr/>
      </xdr:nvSpPr>
      <xdr:spPr>
        <a:xfrm>
          <a:off x="0" y="1033221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79553</xdr:rowOff>
    </xdr:from>
    <xdr:to>
      <xdr:col>116</xdr:col>
      <xdr:colOff>63500</xdr:colOff>
      <xdr:row>60</xdr:row>
      <xdr:rowOff>96012</xdr:rowOff>
    </xdr:to>
    <xdr:cxnSp macro="">
      <xdr:nvCxnSpPr>
        <xdr:cNvPr id="341" name="直線コネクタ 340"/>
        <xdr:cNvCxnSpPr/>
      </xdr:nvCxnSpPr>
      <xdr:spPr>
        <a:xfrm flipV="1">
          <a:off x="0" y="10366553"/>
          <a:ext cx="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342" name="n_1aveValue【学校施設】&#10;一人当たり面積"/>
        <xdr:cNvSpPr txBox="1"/>
      </xdr:nvSpPr>
      <xdr:spPr>
        <a:xfrm>
          <a:off x="0"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343" name="n_2aveValue【学校施設】&#10;一人当たり面積"/>
        <xdr:cNvSpPr txBox="1"/>
      </xdr:nvSpPr>
      <xdr:spPr>
        <a:xfrm>
          <a:off x="0"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163339</xdr:rowOff>
    </xdr:from>
    <xdr:ext cx="469744" cy="259045"/>
    <xdr:sp macro="" textlink="">
      <xdr:nvSpPr>
        <xdr:cNvPr id="344" name="n_1mainValue【学校施設】&#10;一人当たり面積"/>
        <xdr:cNvSpPr txBox="1"/>
      </xdr:nvSpPr>
      <xdr:spPr>
        <a:xfrm>
          <a:off x="0"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3" name="正方形/長方形 35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4" name="正方形/長方形 353"/>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5" name="正方形/長方形 354"/>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6" name="正方形/長方形 355"/>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7" name="正方形/長方形 356"/>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8" name="正方形/長方形 357"/>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9" name="正方形/長方形 358"/>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0" name="正方形/長方形 359"/>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1" name="正方形/長方形 360"/>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2" name="正方形/長方形 36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3" name="正方形/長方形 36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4" name="正方形/長方形 36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5" name="正方形/長方形 36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6" name="正方形/長方形 365"/>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7" name="正方形/長方形 366"/>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正方形/長方形 367"/>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69" name="正方形/長方形 36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0" name="正方形/長方形 36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1" name="正方形/長方形 37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2" name="正方形/長方形 37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3" name="正方形/長方形 37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4" name="正方形/長方形 37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75" name="正方形/長方形 37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76" name="正方形/長方形 375"/>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77" name="正方形/長方形 376"/>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8" name="正方形/長方形 377"/>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79" name="テキスト ボックス 378"/>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n-lt"/>
              <a:ea typeface="+mn-ea"/>
              <a:cs typeface="+mn-cs"/>
            </a:rPr>
            <a:t>道路については、一人当たり延長が他団体と比較して高い数値にあるものの、有形固定資産減価償却率が低い数値となっている。道路については、平成２９年度から個別施設計画にもとづき道路舗装の長寿命化事業を行っているためであ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橋梁・トンネルについては、地形的に多く有していない。しかしながら既に整備済みの橋梁等は整備後約２０年ほど経過しており、高い数値にある。平成３０年度以降、長寿命化改修を行っていく予定である。</a:t>
          </a:r>
          <a:endParaRPr lang="en-US" altLang="ja-JP" sz="1100" baseline="0" smtClean="0">
            <a:solidFill>
              <a:schemeClr val="dk1"/>
            </a:solidFill>
            <a:latin typeface="+mn-lt"/>
            <a:ea typeface="+mn-ea"/>
            <a:cs typeface="+mn-cs"/>
          </a:endParaRPr>
        </a:p>
        <a:p>
          <a:r>
            <a:rPr lang="ja-JP" altLang="en-US" sz="1100" baseline="0" smtClean="0">
              <a:solidFill>
                <a:schemeClr val="dk1"/>
              </a:solidFill>
              <a:latin typeface="+mn-lt"/>
              <a:ea typeface="+mn-ea"/>
              <a:cs typeface="+mn-cs"/>
            </a:rPr>
            <a:t>学校施設については、一人当たり面積が類似団体と比較して高い数値にあるものの有形固定資産減価償却率は低い数値となっている。これはトイレ洋式化や空調工事など積極的に投資を行ってきたためである。今後施設の個別施設計画を策定した上で、改修等計画的に行っていく。</a:t>
          </a:r>
          <a:endParaRPr lang="en-US" altLang="ja-JP" sz="1100" baseline="0" smtClean="0">
            <a:solidFill>
              <a:schemeClr val="dk1"/>
            </a:solidFill>
            <a:latin typeface="+mn-lt"/>
            <a:ea typeface="+mn-ea"/>
            <a:cs typeface="+mn-cs"/>
          </a:endParaRPr>
        </a:p>
        <a:p>
          <a:endParaRPr lang="en-US" altLang="ja-JP" sz="1100" baseline="0" smtClean="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0" y="533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0"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0"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0"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0"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0"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0"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0" y="108715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0" y="94705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0" y="1007454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0" y="1009904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xdr:cNvSpPr txBox="1"/>
      </xdr:nvSpPr>
      <xdr:spPr>
        <a:xfrm>
          <a:off x="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0" y="101055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0"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148409</xdr:rowOff>
    </xdr:from>
    <xdr:to>
      <xdr:col>24</xdr:col>
      <xdr:colOff>114300</xdr:colOff>
      <xdr:row>57</xdr:row>
      <xdr:rowOff>78559</xdr:rowOff>
    </xdr:to>
    <xdr:sp macro="" textlink="">
      <xdr:nvSpPr>
        <xdr:cNvPr id="89" name="楕円 88"/>
        <xdr:cNvSpPr/>
      </xdr:nvSpPr>
      <xdr:spPr>
        <a:xfrm>
          <a:off x="0" y="974960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171286</xdr:rowOff>
    </xdr:from>
    <xdr:ext cx="405111" cy="259045"/>
    <xdr:sp macro="" textlink="">
      <xdr:nvSpPr>
        <xdr:cNvPr id="90" name="【体育館・プール】&#10;有形固定資産減価償却率該当値テキスト"/>
        <xdr:cNvSpPr txBox="1"/>
      </xdr:nvSpPr>
      <xdr:spPr>
        <a:xfrm>
          <a:off x="0"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91" name="楕円 90"/>
        <xdr:cNvSpPr/>
      </xdr:nvSpPr>
      <xdr:spPr>
        <a:xfrm>
          <a:off x="0" y="97920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27759</xdr:rowOff>
    </xdr:from>
    <xdr:to>
      <xdr:col>24</xdr:col>
      <xdr:colOff>63500</xdr:colOff>
      <xdr:row>57</xdr:row>
      <xdr:rowOff>70213</xdr:rowOff>
    </xdr:to>
    <xdr:cxnSp macro="">
      <xdr:nvCxnSpPr>
        <xdr:cNvPr id="92" name="直線コネクタ 91"/>
        <xdr:cNvCxnSpPr/>
      </xdr:nvCxnSpPr>
      <xdr:spPr>
        <a:xfrm flipV="1">
          <a:off x="0" y="9800409"/>
          <a:ext cx="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137540</xdr:rowOff>
    </xdr:from>
    <xdr:ext cx="405111" cy="259045"/>
    <xdr:sp macro="" textlink="">
      <xdr:nvSpPr>
        <xdr:cNvPr id="93" name="n_1mainValue【体育館・プール】&#10;有形固定資産減価償却率"/>
        <xdr:cNvSpPr txBox="1"/>
      </xdr:nvSpPr>
      <xdr:spPr>
        <a:xfrm>
          <a:off x="0"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17" name="直線コネクタ 116"/>
        <xdr:cNvCxnSpPr/>
      </xdr:nvCxnSpPr>
      <xdr:spPr>
        <a:xfrm flipV="1">
          <a:off x="0"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xdr:cNvSpPr txBox="1"/>
      </xdr:nvSpPr>
      <xdr:spPr>
        <a:xfrm>
          <a:off x="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xdr:cNvCxnSpPr/>
      </xdr:nvCxnSpPr>
      <xdr:spPr>
        <a:xfrm>
          <a:off x="0" y="109880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0" name="【体育館・プール】&#10;一人当たり面積最大値テキスト"/>
        <xdr:cNvSpPr txBox="1"/>
      </xdr:nvSpPr>
      <xdr:spPr>
        <a:xfrm>
          <a:off x="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1" name="直線コネクタ 120"/>
        <xdr:cNvCxnSpPr/>
      </xdr:nvCxnSpPr>
      <xdr:spPr>
        <a:xfrm>
          <a:off x="0" y="95707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2" name="【体育館・プール】&#10;一人当たり面積平均値テキスト"/>
        <xdr:cNvSpPr txBox="1"/>
      </xdr:nvSpPr>
      <xdr:spPr>
        <a:xfrm>
          <a:off x="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3" name="フローチャート: 判断 122"/>
        <xdr:cNvSpPr/>
      </xdr:nvSpPr>
      <xdr:spPr>
        <a:xfrm>
          <a:off x="0" y="103886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4" name="フローチャート: 判断 123"/>
        <xdr:cNvSpPr/>
      </xdr:nvSpPr>
      <xdr:spPr>
        <a:xfrm>
          <a:off x="0" y="103505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5" name="n_1aveValue【体育館・プール】&#10;一人当たり面積"/>
        <xdr:cNvSpPr txBox="1"/>
      </xdr:nvSpPr>
      <xdr:spPr>
        <a:xfrm>
          <a:off x="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6" name="フローチャート: 判断 125"/>
        <xdr:cNvSpPr/>
      </xdr:nvSpPr>
      <xdr:spPr>
        <a:xfrm>
          <a:off x="0" y="103886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7" name="n_2aveValue【体育館・プール】&#10;一人当たり面積"/>
        <xdr:cNvSpPr txBox="1"/>
      </xdr:nvSpPr>
      <xdr:spPr>
        <a:xfrm>
          <a:off x="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133" name="楕円 132"/>
        <xdr:cNvSpPr/>
      </xdr:nvSpPr>
      <xdr:spPr>
        <a:xfrm>
          <a:off x="0" y="106781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26687</xdr:rowOff>
    </xdr:from>
    <xdr:ext cx="469744" cy="259045"/>
    <xdr:sp macro="" textlink="">
      <xdr:nvSpPr>
        <xdr:cNvPr id="134" name="【体育館・プール】&#10;一人当たり面積該当値テキスト"/>
        <xdr:cNvSpPr txBox="1"/>
      </xdr:nvSpPr>
      <xdr:spPr>
        <a:xfrm>
          <a:off x="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36830</xdr:rowOff>
    </xdr:from>
    <xdr:to>
      <xdr:col>50</xdr:col>
      <xdr:colOff>165100</xdr:colOff>
      <xdr:row>62</xdr:row>
      <xdr:rowOff>138430</xdr:rowOff>
    </xdr:to>
    <xdr:sp macro="" textlink="">
      <xdr:nvSpPr>
        <xdr:cNvPr id="135" name="楕円 134"/>
        <xdr:cNvSpPr/>
      </xdr:nvSpPr>
      <xdr:spPr>
        <a:xfrm>
          <a:off x="0" y="106667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99060</xdr:rowOff>
    </xdr:to>
    <xdr:cxnSp macro="">
      <xdr:nvCxnSpPr>
        <xdr:cNvPr id="136" name="直線コネクタ 135"/>
        <xdr:cNvCxnSpPr/>
      </xdr:nvCxnSpPr>
      <xdr:spPr>
        <a:xfrm>
          <a:off x="0" y="10717530"/>
          <a:ext cx="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129557</xdr:rowOff>
    </xdr:from>
    <xdr:ext cx="469744" cy="259045"/>
    <xdr:sp macro="" textlink="">
      <xdr:nvSpPr>
        <xdr:cNvPr id="137" name="n_1mainValue【体育館・プール】&#10;一人当たり面積"/>
        <xdr:cNvSpPr txBox="1"/>
      </xdr:nvSpPr>
      <xdr:spPr>
        <a:xfrm>
          <a:off x="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4" name="テキスト ボックス 163"/>
        <xdr:cNvSpPr txBox="1"/>
      </xdr:nvSpPr>
      <xdr:spPr>
        <a:xfrm>
          <a:off x="0"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5" name="直線コネクタ 164"/>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66" name="テキスト ボックス 165"/>
        <xdr:cNvSpPr txBox="1"/>
      </xdr:nvSpPr>
      <xdr:spPr>
        <a:xfrm>
          <a:off x="0"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7" name="直線コネクタ 166"/>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8" name="テキスト ボックス 167"/>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9" name="直線コネクタ 168"/>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0" name="テキスト ボックス 169"/>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1" name="直線コネクタ 170"/>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2" name="テキスト ボックス 171"/>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3" name="直線コネクタ 172"/>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4" name="テキスト ボックス 173"/>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6" name="テキスト ボックス 175"/>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178" name="直線コネクタ 177"/>
        <xdr:cNvCxnSpPr/>
      </xdr:nvCxnSpPr>
      <xdr:spPr>
        <a:xfrm flipV="1">
          <a:off x="0"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179" name="【市民会館】&#10;有形固定資産減価償却率最小値テキスト"/>
        <xdr:cNvSpPr txBox="1"/>
      </xdr:nvSpPr>
      <xdr:spPr>
        <a:xfrm>
          <a:off x="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180" name="直線コネクタ 179"/>
        <xdr:cNvCxnSpPr/>
      </xdr:nvCxnSpPr>
      <xdr:spPr>
        <a:xfrm>
          <a:off x="0" y="1859851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1" name="【市民会館】&#10;有形固定資産減価償却率最大値テキスト"/>
        <xdr:cNvSpPr txBox="1"/>
      </xdr:nvSpPr>
      <xdr:spPr>
        <a:xfrm>
          <a:off x="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2" name="直線コネクタ 181"/>
        <xdr:cNvCxnSpPr/>
      </xdr:nvCxnSpPr>
      <xdr:spPr>
        <a:xfrm>
          <a:off x="0" y="1714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183" name="【市民会館】&#10;有形固定資産減価償却率平均値テキスト"/>
        <xdr:cNvSpPr txBox="1"/>
      </xdr:nvSpPr>
      <xdr:spPr>
        <a:xfrm>
          <a:off x="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184" name="フローチャート: 判断 183"/>
        <xdr:cNvSpPr/>
      </xdr:nvSpPr>
      <xdr:spPr>
        <a:xfrm>
          <a:off x="0" y="179876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185" name="フローチャート: 判断 184"/>
        <xdr:cNvSpPr/>
      </xdr:nvSpPr>
      <xdr:spPr>
        <a:xfrm>
          <a:off x="0" y="180181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186" name="n_1aveValue【市民会館】&#10;有形固定資産減価償却率"/>
        <xdr:cNvSpPr txBox="1"/>
      </xdr:nvSpPr>
      <xdr:spPr>
        <a:xfrm>
          <a:off x="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187" name="フローチャート: 判断 186"/>
        <xdr:cNvSpPr/>
      </xdr:nvSpPr>
      <xdr:spPr>
        <a:xfrm>
          <a:off x="0" y="180162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188" name="n_2aveValue【市民会館】&#10;有形固定資産減価償却率"/>
        <xdr:cNvSpPr txBox="1"/>
      </xdr:nvSpPr>
      <xdr:spPr>
        <a:xfrm>
          <a:off x="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9" name="テキスト ボックス 18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132080</xdr:rowOff>
    </xdr:from>
    <xdr:to>
      <xdr:col>24</xdr:col>
      <xdr:colOff>114300</xdr:colOff>
      <xdr:row>104</xdr:row>
      <xdr:rowOff>62230</xdr:rowOff>
    </xdr:to>
    <xdr:sp macro="" textlink="">
      <xdr:nvSpPr>
        <xdr:cNvPr id="194" name="楕円 193"/>
        <xdr:cNvSpPr/>
      </xdr:nvSpPr>
      <xdr:spPr>
        <a:xfrm>
          <a:off x="0" y="177914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154957</xdr:rowOff>
    </xdr:from>
    <xdr:ext cx="405111" cy="259045"/>
    <xdr:sp macro="" textlink="">
      <xdr:nvSpPr>
        <xdr:cNvPr id="195" name="【市民会館】&#10;有形固定資産減価償却率該当値テキスト"/>
        <xdr:cNvSpPr txBox="1"/>
      </xdr:nvSpPr>
      <xdr:spPr>
        <a:xfrm>
          <a:off x="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196" name="楕円 195"/>
        <xdr:cNvSpPr/>
      </xdr:nvSpPr>
      <xdr:spPr>
        <a:xfrm>
          <a:off x="0" y="178104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30480</xdr:rowOff>
    </xdr:to>
    <xdr:cxnSp macro="">
      <xdr:nvCxnSpPr>
        <xdr:cNvPr id="197" name="直線コネクタ 196"/>
        <xdr:cNvCxnSpPr/>
      </xdr:nvCxnSpPr>
      <xdr:spPr>
        <a:xfrm flipV="1">
          <a:off x="0" y="17842230"/>
          <a:ext cx="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198" name="n_1mainValue【市民会館】&#10;有形固定資産減価償却率"/>
        <xdr:cNvSpPr txBox="1"/>
      </xdr:nvSpPr>
      <xdr:spPr>
        <a:xfrm>
          <a:off x="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9" name="直線コネクタ 208"/>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0" name="テキスト ボックス 209"/>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1" name="直線コネクタ 210"/>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2" name="テキスト ボックス 211"/>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3" name="直線コネクタ 212"/>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4" name="テキスト ボックス 213"/>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5" name="直線コネクタ 214"/>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6" name="テキスト ボックス 215"/>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7" name="直線コネクタ 216"/>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8" name="テキスト ボックス 217"/>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9" name="直線コネクタ 218"/>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0" name="テキスト ボックス 219"/>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1" name="直線コネクタ 220"/>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2" name="テキスト ボックス 221"/>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3"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24" name="直線コネクタ 223"/>
        <xdr:cNvCxnSpPr/>
      </xdr:nvCxnSpPr>
      <xdr:spPr>
        <a:xfrm flipV="1">
          <a:off x="0"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25" name="【市民会館】&#10;一人当たり面積最小値テキスト"/>
        <xdr:cNvSpPr txBox="1"/>
      </xdr:nvSpPr>
      <xdr:spPr>
        <a:xfrm>
          <a:off x="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26" name="直線コネクタ 225"/>
        <xdr:cNvCxnSpPr/>
      </xdr:nvCxnSpPr>
      <xdr:spPr>
        <a:xfrm>
          <a:off x="0" y="186940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27" name="【市民会館】&#10;一人当たり面積最大値テキスト"/>
        <xdr:cNvSpPr txBox="1"/>
      </xdr:nvSpPr>
      <xdr:spPr>
        <a:xfrm>
          <a:off x="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28" name="直線コネクタ 227"/>
        <xdr:cNvCxnSpPr/>
      </xdr:nvCxnSpPr>
      <xdr:spPr>
        <a:xfrm>
          <a:off x="0" y="1712649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29" name="【市民会館】&#10;一人当たり面積平均値テキスト"/>
        <xdr:cNvSpPr txBox="1"/>
      </xdr:nvSpPr>
      <xdr:spPr>
        <a:xfrm>
          <a:off x="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30" name="フローチャート: 判断 229"/>
        <xdr:cNvSpPr/>
      </xdr:nvSpPr>
      <xdr:spPr>
        <a:xfrm>
          <a:off x="0" y="181501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31" name="フローチャート: 判断 230"/>
        <xdr:cNvSpPr/>
      </xdr:nvSpPr>
      <xdr:spPr>
        <a:xfrm>
          <a:off x="0" y="1819256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232" name="n_1aveValue【市民会館】&#10;一人当たり面積"/>
        <xdr:cNvSpPr txBox="1"/>
      </xdr:nvSpPr>
      <xdr:spPr>
        <a:xfrm>
          <a:off x="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233" name="フローチャート: 判断 232"/>
        <xdr:cNvSpPr/>
      </xdr:nvSpPr>
      <xdr:spPr>
        <a:xfrm>
          <a:off x="0" y="181991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234" name="n_2aveValue【市民会館】&#10;一人当たり面積"/>
        <xdr:cNvSpPr txBox="1"/>
      </xdr:nvSpPr>
      <xdr:spPr>
        <a:xfrm>
          <a:off x="0"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5" name="テキスト ボックス 23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164193</xdr:rowOff>
    </xdr:from>
    <xdr:to>
      <xdr:col>55</xdr:col>
      <xdr:colOff>50800</xdr:colOff>
      <xdr:row>100</xdr:row>
      <xdr:rowOff>94343</xdr:rowOff>
    </xdr:to>
    <xdr:sp macro="" textlink="">
      <xdr:nvSpPr>
        <xdr:cNvPr id="240" name="楕円 239"/>
        <xdr:cNvSpPr/>
      </xdr:nvSpPr>
      <xdr:spPr>
        <a:xfrm>
          <a:off x="0" y="1713774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79120</xdr:rowOff>
    </xdr:from>
    <xdr:ext cx="469744" cy="259045"/>
    <xdr:sp macro="" textlink="">
      <xdr:nvSpPr>
        <xdr:cNvPr id="241" name="【市民会館】&#10;一人当たり面積該当値テキスト"/>
        <xdr:cNvSpPr txBox="1"/>
      </xdr:nvSpPr>
      <xdr:spPr>
        <a:xfrm>
          <a:off x="0" y="170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170724</xdr:rowOff>
    </xdr:from>
    <xdr:to>
      <xdr:col>50</xdr:col>
      <xdr:colOff>165100</xdr:colOff>
      <xdr:row>100</xdr:row>
      <xdr:rowOff>100874</xdr:rowOff>
    </xdr:to>
    <xdr:sp macro="" textlink="">
      <xdr:nvSpPr>
        <xdr:cNvPr id="242" name="楕円 241"/>
        <xdr:cNvSpPr/>
      </xdr:nvSpPr>
      <xdr:spPr>
        <a:xfrm>
          <a:off x="0" y="171442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43543</xdr:rowOff>
    </xdr:from>
    <xdr:to>
      <xdr:col>55</xdr:col>
      <xdr:colOff>0</xdr:colOff>
      <xdr:row>100</xdr:row>
      <xdr:rowOff>50074</xdr:rowOff>
    </xdr:to>
    <xdr:cxnSp macro="">
      <xdr:nvCxnSpPr>
        <xdr:cNvPr id="243" name="直線コネクタ 242"/>
        <xdr:cNvCxnSpPr/>
      </xdr:nvCxnSpPr>
      <xdr:spPr>
        <a:xfrm flipV="1">
          <a:off x="0" y="17188543"/>
          <a:ext cx="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117401</xdr:rowOff>
    </xdr:from>
    <xdr:ext cx="469744" cy="259045"/>
    <xdr:sp macro="" textlink="">
      <xdr:nvSpPr>
        <xdr:cNvPr id="244" name="n_1mainValue【市民会館】&#10;一人当たり面積"/>
        <xdr:cNvSpPr txBox="1"/>
      </xdr:nvSpPr>
      <xdr:spPr>
        <a:xfrm>
          <a:off x="0" y="169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69" name="直線コネクタ 268"/>
        <xdr:cNvCxnSpPr/>
      </xdr:nvCxnSpPr>
      <xdr:spPr>
        <a:xfrm flipV="1">
          <a:off x="0"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0" name="【一般廃棄物処理施設】&#10;有形固定資産減価償却率最小値テキスト"/>
        <xdr:cNvSpPr txBox="1"/>
      </xdr:nvSpPr>
      <xdr:spPr>
        <a:xfrm>
          <a:off x="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1" name="直線コネクタ 270"/>
        <xdr:cNvCxnSpPr/>
      </xdr:nvCxnSpPr>
      <xdr:spPr>
        <a:xfrm>
          <a:off x="0" y="72904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2" name="【一般廃棄物処理施設】&#10;有形固定資産減価償却率最大値テキスト"/>
        <xdr:cNvSpPr txBox="1"/>
      </xdr:nvSpPr>
      <xdr:spPr>
        <a:xfrm>
          <a:off x="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73" name="直線コネクタ 272"/>
        <xdr:cNvCxnSpPr/>
      </xdr:nvCxnSpPr>
      <xdr:spPr>
        <a:xfrm>
          <a:off x="0" y="58597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74" name="【一般廃棄物処理施設】&#10;有形固定資産減価償却率平均値テキスト"/>
        <xdr:cNvSpPr txBox="1"/>
      </xdr:nvSpPr>
      <xdr:spPr>
        <a:xfrm>
          <a:off x="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75" name="フローチャート: 判断 274"/>
        <xdr:cNvSpPr/>
      </xdr:nvSpPr>
      <xdr:spPr>
        <a:xfrm>
          <a:off x="0" y="637476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76" name="フローチャート: 判断 275"/>
        <xdr:cNvSpPr/>
      </xdr:nvSpPr>
      <xdr:spPr>
        <a:xfrm>
          <a:off x="0" y="64014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277" name="n_1aveValue【一般廃棄物処理施設】&#10;有形固定資産減価償却率"/>
        <xdr:cNvSpPr txBox="1"/>
      </xdr:nvSpPr>
      <xdr:spPr>
        <a:xfrm>
          <a:off x="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278" name="フローチャート: 判断 277"/>
        <xdr:cNvSpPr/>
      </xdr:nvSpPr>
      <xdr:spPr>
        <a:xfrm>
          <a:off x="0" y="64833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279" name="n_2aveValue【一般廃棄物処理施設】&#10;有形固定資産減価償却率"/>
        <xdr:cNvSpPr txBox="1"/>
      </xdr:nvSpPr>
      <xdr:spPr>
        <a:xfrm>
          <a:off x="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285" name="楕円 284"/>
        <xdr:cNvSpPr/>
      </xdr:nvSpPr>
      <xdr:spPr>
        <a:xfrm>
          <a:off x="0" y="65290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106697</xdr:rowOff>
    </xdr:from>
    <xdr:ext cx="405111" cy="259045"/>
    <xdr:sp macro="" textlink="">
      <xdr:nvSpPr>
        <xdr:cNvPr id="286" name="n_1mainValue【一般廃棄物処理施設】&#10;有形固定資産減価償却率"/>
        <xdr:cNvSpPr txBox="1"/>
      </xdr:nvSpPr>
      <xdr:spPr>
        <a:xfrm>
          <a:off x="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0" y="485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0" y="505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7" name="直線コネクタ 296"/>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8" name="テキスト ボックス 297"/>
        <xdr:cNvSpPr txBox="1"/>
      </xdr:nvSpPr>
      <xdr:spPr>
        <a:xfrm>
          <a:off x="0"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9" name="直線コネクタ 298"/>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0" name="テキスト ボックス 299"/>
        <xdr:cNvSpPr txBox="1"/>
      </xdr:nvSpPr>
      <xdr:spPr>
        <a:xfrm>
          <a:off x="0"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1" name="直線コネクタ 300"/>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2" name="テキスト ボックス 301"/>
        <xdr:cNvSpPr txBox="1"/>
      </xdr:nvSpPr>
      <xdr:spPr>
        <a:xfrm>
          <a:off x="0"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3" name="直線コネクタ 302"/>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4" name="テキスト ボックス 303"/>
        <xdr:cNvSpPr txBox="1"/>
      </xdr:nvSpPr>
      <xdr:spPr>
        <a:xfrm>
          <a:off x="0"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6" name="テキスト ボックス 305"/>
        <xdr:cNvSpPr txBox="1"/>
      </xdr:nvSpPr>
      <xdr:spPr>
        <a:xfrm>
          <a:off x="0"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0" y="533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08" name="直線コネクタ 307"/>
        <xdr:cNvCxnSpPr/>
      </xdr:nvCxnSpPr>
      <xdr:spPr>
        <a:xfrm flipV="1">
          <a:off x="0"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09" name="【一般廃棄物処理施設】&#10;一人当たり有形固定資産（償却資産）額最小値テキスト"/>
        <xdr:cNvSpPr txBox="1"/>
      </xdr:nvSpPr>
      <xdr:spPr>
        <a:xfrm>
          <a:off x="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10" name="直線コネクタ 309"/>
        <xdr:cNvCxnSpPr/>
      </xdr:nvCxnSpPr>
      <xdr:spPr>
        <a:xfrm>
          <a:off x="0" y="714819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11" name="【一般廃棄物処理施設】&#10;一人当たり有形固定資産（償却資産）額最大値テキスト"/>
        <xdr:cNvSpPr txBox="1"/>
      </xdr:nvSpPr>
      <xdr:spPr>
        <a:xfrm>
          <a:off x="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12" name="直線コネクタ 311"/>
        <xdr:cNvCxnSpPr/>
      </xdr:nvCxnSpPr>
      <xdr:spPr>
        <a:xfrm>
          <a:off x="0" y="608724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13" name="【一般廃棄物処理施設】&#10;一人当たり有形固定資産（償却資産）額平均値テキスト"/>
        <xdr:cNvSpPr txBox="1"/>
      </xdr:nvSpPr>
      <xdr:spPr>
        <a:xfrm>
          <a:off x="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14" name="フローチャート: 判断 313"/>
        <xdr:cNvSpPr/>
      </xdr:nvSpPr>
      <xdr:spPr>
        <a:xfrm>
          <a:off x="0" y="673626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15" name="フローチャート: 判断 314"/>
        <xdr:cNvSpPr/>
      </xdr:nvSpPr>
      <xdr:spPr>
        <a:xfrm>
          <a:off x="0" y="67827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316" name="n_1aveValue【一般廃棄物処理施設】&#10;一人当たり有形固定資産（償却資産）額"/>
        <xdr:cNvSpPr txBox="1"/>
      </xdr:nvSpPr>
      <xdr:spPr>
        <a:xfrm>
          <a:off x="0"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17" name="フローチャート: 判断 316"/>
        <xdr:cNvSpPr/>
      </xdr:nvSpPr>
      <xdr:spPr>
        <a:xfrm>
          <a:off x="0" y="68180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18" name="n_2aveValue【一般廃棄物処理施設】&#10;一人当たり有形固定資産（償却資産）額"/>
        <xdr:cNvSpPr txBox="1"/>
      </xdr:nvSpPr>
      <xdr:spPr>
        <a:xfrm>
          <a:off x="0"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45512</xdr:rowOff>
    </xdr:from>
    <xdr:to>
      <xdr:col>112</xdr:col>
      <xdr:colOff>38100</xdr:colOff>
      <xdr:row>39</xdr:row>
      <xdr:rowOff>147112</xdr:rowOff>
    </xdr:to>
    <xdr:sp macro="" textlink="">
      <xdr:nvSpPr>
        <xdr:cNvPr id="324" name="楕円 323"/>
        <xdr:cNvSpPr/>
      </xdr:nvSpPr>
      <xdr:spPr>
        <a:xfrm>
          <a:off x="0" y="673206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163639</xdr:rowOff>
    </xdr:from>
    <xdr:ext cx="534377" cy="259045"/>
    <xdr:sp macro="" textlink="">
      <xdr:nvSpPr>
        <xdr:cNvPr id="325" name="n_1mainValue【一般廃棄物処理施設】&#10;一人当たり有形固定資産（償却資産）額"/>
        <xdr:cNvSpPr txBox="1"/>
      </xdr:nvSpPr>
      <xdr:spPr>
        <a:xfrm>
          <a:off x="0" y="65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4" name="正方形/長方形 333"/>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5" name="正方形/長方形 334"/>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6" name="正方形/長方形 335"/>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7" name="正方形/長方形 336"/>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8" name="正方形/長方形 337"/>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9" name="正方形/長方形 338"/>
        <xdr:cNvSpPr/>
      </xdr:nvSpPr>
      <xdr:spPr>
        <a:xfrm>
          <a:off x="0" y="866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0" name="正方形/長方形 339"/>
        <xdr:cNvSpPr/>
      </xdr:nvSpPr>
      <xdr:spPr>
        <a:xfrm>
          <a:off x="0" y="886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1" name="正方形/長方形 340"/>
        <xdr:cNvSpPr/>
      </xdr:nvSpPr>
      <xdr:spPr>
        <a:xfrm>
          <a:off x="0" y="914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2" name="正方形/長方形 341"/>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3" name="正方形/長方形 34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4" name="正方形/長方形 34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5" name="正方形/長方形 344"/>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6" name="正方形/長方形 345"/>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7" name="正方形/長方形 346"/>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8" name="正方形/長方形 347"/>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正方形/長方形 348"/>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0" name="テキスト ボックス 349"/>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1" name="直線コネクタ 350"/>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2" name="直線コネクタ 351"/>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3" name="テキスト ボックス 352"/>
        <xdr:cNvSpPr txBox="1"/>
      </xdr:nvSpPr>
      <xdr:spPr>
        <a:xfrm>
          <a:off x="0"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4" name="直線コネクタ 353"/>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5" name="テキスト ボックス 354"/>
        <xdr:cNvSpPr txBox="1"/>
      </xdr:nvSpPr>
      <xdr:spPr>
        <a:xfrm>
          <a:off x="0"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6" name="直線コネクタ 355"/>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7" name="テキスト ボックス 356"/>
        <xdr:cNvSpPr txBox="1"/>
      </xdr:nvSpPr>
      <xdr:spPr>
        <a:xfrm>
          <a:off x="0"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8" name="直線コネクタ 357"/>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9" name="テキスト ボックス 358"/>
        <xdr:cNvSpPr txBox="1"/>
      </xdr:nvSpPr>
      <xdr:spPr>
        <a:xfrm>
          <a:off x="0"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0" name="直線コネクタ 359"/>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1" name="テキスト ボックス 360"/>
        <xdr:cNvSpPr txBox="1"/>
      </xdr:nvSpPr>
      <xdr:spPr>
        <a:xfrm>
          <a:off x="0"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2" name="直線コネクタ 361"/>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3" name="テキスト ボックス 362"/>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4" name="直線コネクタ 363"/>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5" name="テキスト ボックス 364"/>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6" name="【消防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367" name="直線コネクタ 366"/>
        <xdr:cNvCxnSpPr/>
      </xdr:nvCxnSpPr>
      <xdr:spPr>
        <a:xfrm flipV="1">
          <a:off x="0"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68" name="【消防施設】&#10;有形固定資産減価償却率最小値テキスト"/>
        <xdr:cNvSpPr txBox="1"/>
      </xdr:nvSpPr>
      <xdr:spPr>
        <a:xfrm>
          <a:off x="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69" name="直線コネクタ 368"/>
        <xdr:cNvCxnSpPr/>
      </xdr:nvCxnSpPr>
      <xdr:spPr>
        <a:xfrm>
          <a:off x="0" y="148513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370" name="【消防施設】&#10;有形固定資産減価償却率最大値テキスト"/>
        <xdr:cNvSpPr txBox="1"/>
      </xdr:nvSpPr>
      <xdr:spPr>
        <a:xfrm>
          <a:off x="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371" name="直線コネクタ 370"/>
        <xdr:cNvCxnSpPr/>
      </xdr:nvCxnSpPr>
      <xdr:spPr>
        <a:xfrm>
          <a:off x="0" y="1343242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372" name="【消防施設】&#10;有形固定資産減価償却率平均値テキスト"/>
        <xdr:cNvSpPr txBox="1"/>
      </xdr:nvSpPr>
      <xdr:spPr>
        <a:xfrm>
          <a:off x="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373" name="フローチャート: 判断 372"/>
        <xdr:cNvSpPr/>
      </xdr:nvSpPr>
      <xdr:spPr>
        <a:xfrm>
          <a:off x="0" y="1402497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374" name="フローチャート: 判断 373"/>
        <xdr:cNvSpPr/>
      </xdr:nvSpPr>
      <xdr:spPr>
        <a:xfrm>
          <a:off x="0" y="140298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375" name="n_1aveValue【消防施設】&#10;有形固定資産減価償却率"/>
        <xdr:cNvSpPr txBox="1"/>
      </xdr:nvSpPr>
      <xdr:spPr>
        <a:xfrm>
          <a:off x="0"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376" name="フローチャート: 判断 375"/>
        <xdr:cNvSpPr/>
      </xdr:nvSpPr>
      <xdr:spPr>
        <a:xfrm>
          <a:off x="0" y="1409028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377" name="n_2aveValue【消防施設】&#10;有形固定資産減価償却率"/>
        <xdr:cNvSpPr txBox="1"/>
      </xdr:nvSpPr>
      <xdr:spPr>
        <a:xfrm>
          <a:off x="0"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8" name="テキスト ボックス 37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9" name="テキスト ボックス 37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0" name="テキスト ボックス 37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1" name="テキスト ボックス 38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2" name="テキスト ボックス 38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383" name="楕円 382"/>
        <xdr:cNvSpPr/>
      </xdr:nvSpPr>
      <xdr:spPr>
        <a:xfrm>
          <a:off x="0" y="141033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384" name="【消防施設】&#10;有形固定資産減価償却率該当値テキスト"/>
        <xdr:cNvSpPr txBox="1"/>
      </xdr:nvSpPr>
      <xdr:spPr>
        <a:xfrm>
          <a:off x="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385" name="楕円 384"/>
        <xdr:cNvSpPr/>
      </xdr:nvSpPr>
      <xdr:spPr>
        <a:xfrm>
          <a:off x="0" y="141376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129539</xdr:rowOff>
    </xdr:to>
    <xdr:cxnSp macro="">
      <xdr:nvCxnSpPr>
        <xdr:cNvPr id="386" name="直線コネクタ 385"/>
        <xdr:cNvCxnSpPr/>
      </xdr:nvCxnSpPr>
      <xdr:spPr>
        <a:xfrm flipV="1">
          <a:off x="0" y="14154150"/>
          <a:ext cx="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387" name="n_1mainValue【消防施設】&#10;有形固定資産減価償却率"/>
        <xdr:cNvSpPr txBox="1"/>
      </xdr:nvSpPr>
      <xdr:spPr>
        <a:xfrm>
          <a:off x="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0" y="1247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0" y="1267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09" name="直線コネクタ 408"/>
        <xdr:cNvCxnSpPr/>
      </xdr:nvCxnSpPr>
      <xdr:spPr>
        <a:xfrm flipV="1">
          <a:off x="0"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10" name="【消防施設】&#10;一人当たり面積最小値テキスト"/>
        <xdr:cNvSpPr txBox="1"/>
      </xdr:nvSpPr>
      <xdr:spPr>
        <a:xfrm>
          <a:off x="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11" name="直線コネクタ 410"/>
        <xdr:cNvCxnSpPr/>
      </xdr:nvCxnSpPr>
      <xdr:spPr>
        <a:xfrm>
          <a:off x="0" y="1470964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12" name="【消防施設】&#10;一人当たり面積最大値テキスト"/>
        <xdr:cNvSpPr txBox="1"/>
      </xdr:nvSpPr>
      <xdr:spPr>
        <a:xfrm>
          <a:off x="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13" name="直線コネクタ 412"/>
        <xdr:cNvCxnSpPr/>
      </xdr:nvCxnSpPr>
      <xdr:spPr>
        <a:xfrm>
          <a:off x="0" y="1365808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14" name="【消防施設】&#10;一人当たり面積平均値テキスト"/>
        <xdr:cNvSpPr txBox="1"/>
      </xdr:nvSpPr>
      <xdr:spPr>
        <a:xfrm>
          <a:off x="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15" name="フローチャート: 判断 414"/>
        <xdr:cNvSpPr/>
      </xdr:nvSpPr>
      <xdr:spPr>
        <a:xfrm>
          <a:off x="0" y="14402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16" name="フローチャート: 判断 415"/>
        <xdr:cNvSpPr/>
      </xdr:nvSpPr>
      <xdr:spPr>
        <a:xfrm>
          <a:off x="0" y="144028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417" name="n_1aveValue【消防施設】&#10;一人当たり面積"/>
        <xdr:cNvSpPr txBox="1"/>
      </xdr:nvSpPr>
      <xdr:spPr>
        <a:xfrm>
          <a:off x="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18" name="フローチャート: 判断 417"/>
        <xdr:cNvSpPr/>
      </xdr:nvSpPr>
      <xdr:spPr>
        <a:xfrm>
          <a:off x="0" y="1442567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19" name="n_2aveValue【消防施設】&#10;一人当たり面積"/>
        <xdr:cNvSpPr txBox="1"/>
      </xdr:nvSpPr>
      <xdr:spPr>
        <a:xfrm>
          <a:off x="0"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99313</xdr:rowOff>
    </xdr:from>
    <xdr:to>
      <xdr:col>116</xdr:col>
      <xdr:colOff>114300</xdr:colOff>
      <xdr:row>80</xdr:row>
      <xdr:rowOff>29463</xdr:rowOff>
    </xdr:to>
    <xdr:sp macro="" textlink="">
      <xdr:nvSpPr>
        <xdr:cNvPr id="425" name="楕円 424"/>
        <xdr:cNvSpPr/>
      </xdr:nvSpPr>
      <xdr:spPr>
        <a:xfrm>
          <a:off x="0" y="1364386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15764</xdr:rowOff>
    </xdr:from>
    <xdr:ext cx="469744" cy="259045"/>
    <xdr:sp macro="" textlink="">
      <xdr:nvSpPr>
        <xdr:cNvPr id="426" name="【消防施設】&#10;一人当たり面積該当値テキスト"/>
        <xdr:cNvSpPr txBox="1"/>
      </xdr:nvSpPr>
      <xdr:spPr>
        <a:xfrm>
          <a:off x="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108458</xdr:rowOff>
    </xdr:from>
    <xdr:to>
      <xdr:col>112</xdr:col>
      <xdr:colOff>38100</xdr:colOff>
      <xdr:row>80</xdr:row>
      <xdr:rowOff>38608</xdr:rowOff>
    </xdr:to>
    <xdr:sp macro="" textlink="">
      <xdr:nvSpPr>
        <xdr:cNvPr id="427" name="楕円 426"/>
        <xdr:cNvSpPr/>
      </xdr:nvSpPr>
      <xdr:spPr>
        <a:xfrm>
          <a:off x="0" y="1365300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150113</xdr:rowOff>
    </xdr:from>
    <xdr:to>
      <xdr:col>116</xdr:col>
      <xdr:colOff>63500</xdr:colOff>
      <xdr:row>79</xdr:row>
      <xdr:rowOff>159258</xdr:rowOff>
    </xdr:to>
    <xdr:cxnSp macro="">
      <xdr:nvCxnSpPr>
        <xdr:cNvPr id="428" name="直線コネクタ 427"/>
        <xdr:cNvCxnSpPr/>
      </xdr:nvCxnSpPr>
      <xdr:spPr>
        <a:xfrm flipV="1">
          <a:off x="0" y="13694663"/>
          <a:ext cx="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55135</xdr:rowOff>
    </xdr:from>
    <xdr:ext cx="469744" cy="259045"/>
    <xdr:sp macro="" textlink="">
      <xdr:nvSpPr>
        <xdr:cNvPr id="429" name="n_1mainValue【消防施設】&#10;一人当たり面積"/>
        <xdr:cNvSpPr txBox="1"/>
      </xdr:nvSpPr>
      <xdr:spPr>
        <a:xfrm>
          <a:off x="0"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1" name="テキスト ボックス 440"/>
        <xdr:cNvSpPr txBox="1"/>
      </xdr:nvSpPr>
      <xdr:spPr>
        <a:xfrm>
          <a:off x="0"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1" name="テキスト ボックス 450"/>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3" name="テキスト ボックス 45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55" name="直線コネクタ 454"/>
        <xdr:cNvCxnSpPr/>
      </xdr:nvCxnSpPr>
      <xdr:spPr>
        <a:xfrm flipV="1">
          <a:off x="0"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456" name="【庁舎】&#10;有形固定資産減価償却率最小値テキスト"/>
        <xdr:cNvSpPr txBox="1"/>
      </xdr:nvSpPr>
      <xdr:spPr>
        <a:xfrm>
          <a:off x="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7" name="直線コネクタ 456"/>
        <xdr:cNvCxnSpPr/>
      </xdr:nvCxnSpPr>
      <xdr:spPr>
        <a:xfrm>
          <a:off x="0" y="1872342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8" name="【庁舎】&#10;有形固定資産減価償却率最大値テキスト"/>
        <xdr:cNvSpPr txBox="1"/>
      </xdr:nvSpPr>
      <xdr:spPr>
        <a:xfrm>
          <a:off x="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9" name="直線コネクタ 458"/>
        <xdr:cNvCxnSpPr/>
      </xdr:nvCxnSpPr>
      <xdr:spPr>
        <a:xfrm>
          <a:off x="0" y="170938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460" name="【庁舎】&#10;有形固定資産減価償却率平均値テキスト"/>
        <xdr:cNvSpPr txBox="1"/>
      </xdr:nvSpPr>
      <xdr:spPr>
        <a:xfrm>
          <a:off x="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461" name="フローチャート: 判断 460"/>
        <xdr:cNvSpPr/>
      </xdr:nvSpPr>
      <xdr:spPr>
        <a:xfrm>
          <a:off x="0" y="1781701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462" name="フローチャート: 判断 461"/>
        <xdr:cNvSpPr/>
      </xdr:nvSpPr>
      <xdr:spPr>
        <a:xfrm>
          <a:off x="0" y="1783987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463" name="n_1aveValue【庁舎】&#10;有形固定資産減価償却率"/>
        <xdr:cNvSpPr txBox="1"/>
      </xdr:nvSpPr>
      <xdr:spPr>
        <a:xfrm>
          <a:off x="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464" name="フローチャート: 判断 463"/>
        <xdr:cNvSpPr/>
      </xdr:nvSpPr>
      <xdr:spPr>
        <a:xfrm>
          <a:off x="0" y="1785130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465" name="n_2aveValue【庁舎】&#10;有形固定資産減価償却率"/>
        <xdr:cNvSpPr txBox="1"/>
      </xdr:nvSpPr>
      <xdr:spPr>
        <a:xfrm>
          <a:off x="0"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6" name="テキスト ボックス 46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471" name="楕円 470"/>
        <xdr:cNvSpPr/>
      </xdr:nvSpPr>
      <xdr:spPr>
        <a:xfrm>
          <a:off x="0" y="175704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472" name="【庁舎】&#10;有形固定資産減価償却率該当値テキスト"/>
        <xdr:cNvSpPr txBox="1"/>
      </xdr:nvSpPr>
      <xdr:spPr>
        <a:xfrm>
          <a:off x="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98879</xdr:rowOff>
    </xdr:from>
    <xdr:to>
      <xdr:col>81</xdr:col>
      <xdr:colOff>101600</xdr:colOff>
      <xdr:row>103</xdr:row>
      <xdr:rowOff>29029</xdr:rowOff>
    </xdr:to>
    <xdr:sp macro="" textlink="">
      <xdr:nvSpPr>
        <xdr:cNvPr id="473" name="楕円 472"/>
        <xdr:cNvSpPr/>
      </xdr:nvSpPr>
      <xdr:spPr>
        <a:xfrm>
          <a:off x="0" y="1758677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102</xdr:row>
      <xdr:rowOff>149679</xdr:rowOff>
    </xdr:to>
    <xdr:cxnSp macro="">
      <xdr:nvCxnSpPr>
        <xdr:cNvPr id="474" name="直線コネクタ 473"/>
        <xdr:cNvCxnSpPr/>
      </xdr:nvCxnSpPr>
      <xdr:spPr>
        <a:xfrm flipV="1">
          <a:off x="0" y="17621250"/>
          <a:ext cx="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45556</xdr:rowOff>
    </xdr:from>
    <xdr:ext cx="405111" cy="259045"/>
    <xdr:sp macro="" textlink="">
      <xdr:nvSpPr>
        <xdr:cNvPr id="475" name="n_1mainValue【庁舎】&#10;有形固定資産減価償却率"/>
        <xdr:cNvSpPr txBox="1"/>
      </xdr:nvSpPr>
      <xdr:spPr>
        <a:xfrm>
          <a:off x="0"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xdr:cNvSpPr/>
      </xdr:nvSpPr>
      <xdr:spPr>
        <a:xfrm>
          <a:off x="0" y="162814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xdr:cNvSpPr/>
      </xdr:nvSpPr>
      <xdr:spPr>
        <a:xfrm>
          <a:off x="0" y="164846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6" name="直線コネクタ 485"/>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7" name="テキスト ボックス 486"/>
        <xdr:cNvSpPr txBox="1"/>
      </xdr:nvSpPr>
      <xdr:spPr>
        <a:xfrm>
          <a:off x="0"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8" name="直線コネクタ 487"/>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9" name="テキスト ボックス 488"/>
        <xdr:cNvSpPr txBox="1"/>
      </xdr:nvSpPr>
      <xdr:spPr>
        <a:xfrm>
          <a:off x="0"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0" name="直線コネクタ 489"/>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1" name="テキスト ボックス 490"/>
        <xdr:cNvSpPr txBox="1"/>
      </xdr:nvSpPr>
      <xdr:spPr>
        <a:xfrm>
          <a:off x="0"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2" name="直線コネクタ 491"/>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3" name="テキスト ボックス 492"/>
        <xdr:cNvSpPr txBox="1"/>
      </xdr:nvSpPr>
      <xdr:spPr>
        <a:xfrm>
          <a:off x="0"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4" name="直線コネクタ 493"/>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5" name="テキスト ボックス 494"/>
        <xdr:cNvSpPr txBox="1"/>
      </xdr:nvSpPr>
      <xdr:spPr>
        <a:xfrm>
          <a:off x="0"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6" name="直線コネクタ 495"/>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7" name="テキスト ボックス 496"/>
        <xdr:cNvSpPr txBox="1"/>
      </xdr:nvSpPr>
      <xdr:spPr>
        <a:xfrm>
          <a:off x="0"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01" name="直線コネクタ 500"/>
        <xdr:cNvCxnSpPr/>
      </xdr:nvCxnSpPr>
      <xdr:spPr>
        <a:xfrm flipV="1">
          <a:off x="0"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02" name="【庁舎】&#10;一人当たり面積最小値テキスト"/>
        <xdr:cNvSpPr txBox="1"/>
      </xdr:nvSpPr>
      <xdr:spPr>
        <a:xfrm>
          <a:off x="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03" name="直線コネクタ 502"/>
        <xdr:cNvCxnSpPr/>
      </xdr:nvCxnSpPr>
      <xdr:spPr>
        <a:xfrm>
          <a:off x="0" y="1864396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04" name="【庁舎】&#10;一人当たり面積最大値テキスト"/>
        <xdr:cNvSpPr txBox="1"/>
      </xdr:nvSpPr>
      <xdr:spPr>
        <a:xfrm>
          <a:off x="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05" name="直線コネクタ 504"/>
        <xdr:cNvCxnSpPr/>
      </xdr:nvCxnSpPr>
      <xdr:spPr>
        <a:xfrm>
          <a:off x="0" y="1729522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06" name="【庁舎】&#10;一人当たり面積平均値テキスト"/>
        <xdr:cNvSpPr txBox="1"/>
      </xdr:nvSpPr>
      <xdr:spPr>
        <a:xfrm>
          <a:off x="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07" name="フローチャート: 判断 506"/>
        <xdr:cNvSpPr/>
      </xdr:nvSpPr>
      <xdr:spPr>
        <a:xfrm>
          <a:off x="0" y="184331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08" name="フローチャート: 判断 507"/>
        <xdr:cNvSpPr/>
      </xdr:nvSpPr>
      <xdr:spPr>
        <a:xfrm>
          <a:off x="0" y="1844838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509" name="n_1aveValue【庁舎】&#10;一人当たり面積"/>
        <xdr:cNvSpPr txBox="1"/>
      </xdr:nvSpPr>
      <xdr:spPr>
        <a:xfrm>
          <a:off x="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10" name="フローチャート: 判断 509"/>
        <xdr:cNvSpPr/>
      </xdr:nvSpPr>
      <xdr:spPr>
        <a:xfrm>
          <a:off x="0" y="184581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11" name="n_2aveValue【庁舎】&#10;一人当たり面積"/>
        <xdr:cNvSpPr txBox="1"/>
      </xdr:nvSpPr>
      <xdr:spPr>
        <a:xfrm>
          <a:off x="0"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517" name="楕円 516"/>
        <xdr:cNvSpPr/>
      </xdr:nvSpPr>
      <xdr:spPr>
        <a:xfrm>
          <a:off x="0" y="182143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518" name="【庁舎】&#10;一人当たり面積該当値テキスト"/>
        <xdr:cNvSpPr txBox="1"/>
      </xdr:nvSpPr>
      <xdr:spPr>
        <a:xfrm>
          <a:off x="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519" name="楕円 518"/>
        <xdr:cNvSpPr/>
      </xdr:nvSpPr>
      <xdr:spPr>
        <a:xfrm>
          <a:off x="0" y="182186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95794</xdr:rowOff>
    </xdr:to>
    <xdr:cxnSp macro="">
      <xdr:nvCxnSpPr>
        <xdr:cNvPr id="520" name="直線コネクタ 519"/>
        <xdr:cNvCxnSpPr/>
      </xdr:nvCxnSpPr>
      <xdr:spPr>
        <a:xfrm flipV="1">
          <a:off x="0" y="18265139"/>
          <a:ext cx="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163121</xdr:rowOff>
    </xdr:from>
    <xdr:ext cx="469744" cy="259045"/>
    <xdr:sp macro="" textlink="">
      <xdr:nvSpPr>
        <xdr:cNvPr id="521" name="n_1mainValue【庁舎】&#10;一人当たり面積"/>
        <xdr:cNvSpPr txBox="1"/>
      </xdr:nvSpPr>
      <xdr:spPr>
        <a:xfrm>
          <a:off x="0"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プール１箇所、廃校になった小学校の体育館２箇所のため、一人当たり面積が低く、有形固定資産減価償却率が高い数値となっているが、プールについては平成３０年度に改修工事を行う予定であり、施設の維持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市民会館については、平成初期の人口急増時に整備したものであり、一人当たり面積が高いものになっている。平成２９年度から個別施設計画にもとづき施設の長寿命化事業を行っている。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消防施設については、町単独での消防業務を行っているため、一人当たり面積が高い状況にある。今後、個別施設計画を策定の上で、施設の維持管理を行っていく。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庁舎については、他団体に比較して一人当たりの面積が高く、有形固定資産減価償却率は高い状況にある。計画的な施設の改修や維持管理を行い、長期的な施設の運用に努める。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基準財政需要額については、全体的な人口の減少や算入地方債の償還等により</a:t>
          </a:r>
          <a:r>
            <a:rPr kumimoji="1" lang="ja-JP" altLang="en-US" sz="1100">
              <a:solidFill>
                <a:schemeClr val="dk1"/>
              </a:solidFill>
              <a:latin typeface="+mn-lt"/>
              <a:ea typeface="+mn-ea"/>
              <a:cs typeface="+mn-cs"/>
            </a:rPr>
            <a:t>減少気味にあるが、測定単位において平成２２年度国勢調査から平成２７年度国勢調査に切り替わり高齢者福祉費で</a:t>
          </a:r>
          <a:r>
            <a:rPr kumimoji="1" lang="en-US" altLang="ja-JP" sz="1100">
              <a:solidFill>
                <a:schemeClr val="dk1"/>
              </a:solidFill>
              <a:latin typeface="+mn-lt"/>
              <a:ea typeface="+mn-ea"/>
              <a:cs typeface="+mn-cs"/>
            </a:rPr>
            <a:t>65</a:t>
          </a:r>
          <a:r>
            <a:rPr kumimoji="1" lang="ja-JP" altLang="en-US" sz="1100">
              <a:solidFill>
                <a:schemeClr val="dk1"/>
              </a:solidFill>
              <a:latin typeface="+mn-lt"/>
              <a:ea typeface="+mn-ea"/>
              <a:cs typeface="+mn-cs"/>
            </a:rPr>
            <a:t>歳以上人口が</a:t>
          </a:r>
          <a:r>
            <a:rPr kumimoji="1" lang="en-US" altLang="ja-JP" sz="1100">
              <a:solidFill>
                <a:schemeClr val="dk1"/>
              </a:solidFill>
              <a:latin typeface="+mn-lt"/>
              <a:ea typeface="+mn-ea"/>
              <a:cs typeface="+mn-cs"/>
            </a:rPr>
            <a:t>4,950</a:t>
          </a:r>
          <a:r>
            <a:rPr kumimoji="1" lang="ja-JP" altLang="en-US" sz="1100">
              <a:solidFill>
                <a:schemeClr val="dk1"/>
              </a:solidFill>
              <a:latin typeface="+mn-lt"/>
              <a:ea typeface="+mn-ea"/>
              <a:cs typeface="+mn-cs"/>
            </a:rPr>
            <a:t>人から</a:t>
          </a:r>
          <a:r>
            <a:rPr kumimoji="1" lang="en-US" altLang="ja-JP" sz="1100">
              <a:solidFill>
                <a:schemeClr val="dk1"/>
              </a:solidFill>
              <a:latin typeface="+mn-lt"/>
              <a:ea typeface="+mn-ea"/>
              <a:cs typeface="+mn-cs"/>
            </a:rPr>
            <a:t>6,400</a:t>
          </a:r>
          <a:r>
            <a:rPr kumimoji="1" lang="ja-JP" altLang="en-US" sz="1100">
              <a:solidFill>
                <a:schemeClr val="dk1"/>
              </a:solidFill>
              <a:latin typeface="+mn-lt"/>
              <a:ea typeface="+mn-ea"/>
              <a:cs typeface="+mn-cs"/>
            </a:rPr>
            <a:t>人に、</a:t>
          </a:r>
          <a:r>
            <a:rPr kumimoji="1" lang="en-US" altLang="ja-JP" sz="1100">
              <a:solidFill>
                <a:schemeClr val="dk1"/>
              </a:solidFill>
              <a:latin typeface="+mn-lt"/>
              <a:ea typeface="+mn-ea"/>
              <a:cs typeface="+mn-cs"/>
            </a:rPr>
            <a:t>75</a:t>
          </a:r>
          <a:r>
            <a:rPr kumimoji="1" lang="ja-JP" altLang="en-US" sz="1100">
              <a:solidFill>
                <a:schemeClr val="dk1"/>
              </a:solidFill>
              <a:latin typeface="+mn-lt"/>
              <a:ea typeface="+mn-ea"/>
              <a:cs typeface="+mn-cs"/>
            </a:rPr>
            <a:t>歳以上が</a:t>
          </a:r>
          <a:r>
            <a:rPr kumimoji="1" lang="en-US" altLang="ja-JP" sz="1100">
              <a:solidFill>
                <a:schemeClr val="dk1"/>
              </a:solidFill>
              <a:latin typeface="+mn-lt"/>
              <a:ea typeface="+mn-ea"/>
              <a:cs typeface="+mn-cs"/>
            </a:rPr>
            <a:t>2,271</a:t>
          </a:r>
          <a:r>
            <a:rPr kumimoji="1" lang="ja-JP" altLang="en-US" sz="1100">
              <a:solidFill>
                <a:schemeClr val="dk1"/>
              </a:solidFill>
              <a:latin typeface="+mn-lt"/>
              <a:ea typeface="+mn-ea"/>
              <a:cs typeface="+mn-cs"/>
            </a:rPr>
            <a:t>人から</a:t>
          </a:r>
          <a:r>
            <a:rPr kumimoji="1" lang="en-US" altLang="ja-JP" sz="1100">
              <a:solidFill>
                <a:schemeClr val="dk1"/>
              </a:solidFill>
              <a:latin typeface="+mn-lt"/>
              <a:ea typeface="+mn-ea"/>
              <a:cs typeface="+mn-cs"/>
            </a:rPr>
            <a:t>2,547</a:t>
          </a:r>
          <a:r>
            <a:rPr kumimoji="1" lang="ja-JP" altLang="en-US" sz="1100">
              <a:solidFill>
                <a:schemeClr val="dk1"/>
              </a:solidFill>
              <a:latin typeface="+mn-lt"/>
              <a:ea typeface="+mn-ea"/>
              <a:cs typeface="+mn-cs"/>
            </a:rPr>
            <a:t>人に増加し、林野水産業費については林業就業者数が皆増したことで、全体で</a:t>
          </a:r>
          <a:r>
            <a:rPr kumimoji="1" lang="en-US" altLang="ja-JP" sz="1100">
              <a:solidFill>
                <a:schemeClr val="dk1"/>
              </a:solidFill>
              <a:latin typeface="+mn-lt"/>
              <a:ea typeface="+mn-ea"/>
              <a:cs typeface="+mn-cs"/>
            </a:rPr>
            <a:t>7,686</a:t>
          </a:r>
          <a:r>
            <a:rPr kumimoji="1" lang="ja-JP" altLang="en-US" sz="1100">
              <a:solidFill>
                <a:schemeClr val="dk1"/>
              </a:solidFill>
              <a:latin typeface="+mn-lt"/>
              <a:ea typeface="+mn-ea"/>
              <a:cs typeface="+mn-cs"/>
            </a:rPr>
            <a:t>千円増加している。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基準財政収入額については、市町村民税の法人割の調定額及びゴルフ場利用税交付金が増加したものの市町村民税の所得割が近年減少傾向にあることが影響して</a:t>
          </a:r>
          <a:r>
            <a:rPr kumimoji="1" lang="en-US" altLang="ja-JP" sz="1100">
              <a:solidFill>
                <a:schemeClr val="dk1"/>
              </a:solidFill>
              <a:latin typeface="+mn-lt"/>
              <a:ea typeface="+mn-ea"/>
              <a:cs typeface="+mn-cs"/>
            </a:rPr>
            <a:t>38,836</a:t>
          </a:r>
          <a:r>
            <a:rPr kumimoji="1" lang="ja-JP" altLang="en-US" sz="1100">
              <a:solidFill>
                <a:schemeClr val="dk1"/>
              </a:solidFill>
              <a:latin typeface="+mn-lt"/>
              <a:ea typeface="+mn-ea"/>
              <a:cs typeface="+mn-cs"/>
            </a:rPr>
            <a:t>千円減少している。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も厳しい財政運営が見込まれる中、</a:t>
          </a:r>
          <a:r>
            <a:rPr kumimoji="1" lang="ja-JP" altLang="ja-JP" sz="1100">
              <a:solidFill>
                <a:schemeClr val="dk1"/>
              </a:solidFill>
              <a:latin typeface="+mn-lt"/>
              <a:ea typeface="+mn-ea"/>
              <a:cs typeface="+mn-cs"/>
            </a:rPr>
            <a:t>持続可能な財政基盤の構築</a:t>
          </a:r>
          <a:r>
            <a:rPr kumimoji="1" lang="ja-JP" altLang="en-US" sz="1100">
              <a:solidFill>
                <a:schemeClr val="dk1"/>
              </a:solidFill>
              <a:latin typeface="+mn-lt"/>
              <a:ea typeface="+mn-ea"/>
              <a:cs typeface="+mn-cs"/>
            </a:rPr>
            <a:t>に向けて町税収入の安定確保に努める。</a:t>
          </a:r>
          <a:endParaRPr kumimoji="1" lang="en-US"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経常収支比率は近年改善傾向にあるものの</a:t>
          </a:r>
          <a:r>
            <a:rPr kumimoji="1" lang="ja-JP" altLang="ja-JP" sz="1100">
              <a:solidFill>
                <a:schemeClr val="dk1"/>
              </a:solidFill>
              <a:latin typeface="+mn-lt"/>
              <a:ea typeface="+mn-ea"/>
              <a:cs typeface="+mn-cs"/>
            </a:rPr>
            <a:t>類似団体平均値と比較すると</a:t>
          </a:r>
          <a:r>
            <a:rPr kumimoji="1" lang="en-US" altLang="ja-JP" sz="1100">
              <a:solidFill>
                <a:schemeClr val="dk1"/>
              </a:solidFill>
              <a:latin typeface="+mn-lt"/>
              <a:ea typeface="+mn-ea"/>
              <a:cs typeface="+mn-cs"/>
            </a:rPr>
            <a:t>3.9</a:t>
          </a:r>
          <a:r>
            <a:rPr kumimoji="1" lang="ja-JP" altLang="en-US" sz="1100">
              <a:solidFill>
                <a:schemeClr val="dk1"/>
              </a:solidFill>
              <a:latin typeface="+mn-lt"/>
              <a:ea typeface="+mn-ea"/>
              <a:cs typeface="+mn-cs"/>
            </a:rPr>
            <a:t>％高い数値であり、</a:t>
          </a:r>
          <a:r>
            <a:rPr kumimoji="1" lang="ja-JP" altLang="ja-JP" sz="1100">
              <a:solidFill>
                <a:schemeClr val="dk1"/>
              </a:solidFill>
              <a:latin typeface="+mn-lt"/>
              <a:ea typeface="+mn-ea"/>
              <a:cs typeface="+mn-cs"/>
            </a:rPr>
            <a:t>依然として財政構造</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弾力性が硬直化している</a:t>
          </a:r>
          <a:r>
            <a:rPr kumimoji="1" lang="ja-JP" altLang="en-US" sz="1100">
              <a:solidFill>
                <a:schemeClr val="dk1"/>
              </a:solidFill>
              <a:latin typeface="+mn-lt"/>
              <a:ea typeface="+mn-ea"/>
              <a:cs typeface="+mn-cs"/>
            </a:rPr>
            <a:t>状況にある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要因</a:t>
          </a:r>
          <a:r>
            <a:rPr kumimoji="1" lang="ja-JP" altLang="en-US" sz="1100">
              <a:solidFill>
                <a:schemeClr val="dk1"/>
              </a:solidFill>
              <a:latin typeface="+mn-lt"/>
              <a:ea typeface="+mn-ea"/>
              <a:cs typeface="+mn-cs"/>
            </a:rPr>
            <a:t>として</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単独消防を所有しているため職員数が多いこと、一時的な職員の大量採用による平均年齢、平均給与が高いことが人件費の増加につながっている。また社会教育施設や水道、学校施設等の大規模な地方債借入により公債費も高い水準に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退職者分不補充や</a:t>
          </a:r>
          <a:r>
            <a:rPr kumimoji="1" lang="ja-JP" altLang="ja-JP" sz="1100">
              <a:solidFill>
                <a:schemeClr val="dk1"/>
              </a:solidFill>
              <a:latin typeface="+mn-lt"/>
              <a:ea typeface="+mn-ea"/>
              <a:cs typeface="+mn-cs"/>
            </a:rPr>
            <a:t>定員適正化計画、</a:t>
          </a:r>
          <a:r>
            <a:rPr kumimoji="1" lang="ja-JP" altLang="en-US" sz="1100">
              <a:solidFill>
                <a:schemeClr val="dk1"/>
              </a:solidFill>
              <a:latin typeface="+mn-lt"/>
              <a:ea typeface="+mn-ea"/>
              <a:cs typeface="+mn-cs"/>
            </a:rPr>
            <a:t>償還額以上の新規借入抑制の方針により経費の</a:t>
          </a:r>
          <a:r>
            <a:rPr kumimoji="1" lang="ja-JP" altLang="ja-JP" sz="1100">
              <a:solidFill>
                <a:schemeClr val="dk1"/>
              </a:solidFill>
              <a:latin typeface="+mn-lt"/>
              <a:ea typeface="+mn-ea"/>
              <a:cs typeface="+mn-cs"/>
            </a:rPr>
            <a:t>削減に努めつつ、今後も</a:t>
          </a:r>
          <a:r>
            <a:rPr kumimoji="1" lang="ja-JP" altLang="en-US" sz="1100">
              <a:solidFill>
                <a:schemeClr val="dk1"/>
              </a:solidFill>
              <a:latin typeface="+mn-lt"/>
              <a:ea typeface="+mn-ea"/>
              <a:cs typeface="+mn-cs"/>
            </a:rPr>
            <a:t>町税収入の安定確保や新たな財源確保策の検討などにより</a:t>
          </a:r>
          <a:r>
            <a:rPr kumimoji="1" lang="ja-JP" altLang="ja-JP" sz="1100">
              <a:solidFill>
                <a:schemeClr val="dk1"/>
              </a:solidFill>
              <a:latin typeface="+mn-lt"/>
              <a:ea typeface="+mn-ea"/>
              <a:cs typeface="+mn-cs"/>
            </a:rPr>
            <a:t>引き続き自主財源の確保に努め</a:t>
          </a:r>
          <a:r>
            <a:rPr kumimoji="1" lang="ja-JP" altLang="en-US" sz="1100">
              <a:solidFill>
                <a:schemeClr val="dk1"/>
              </a:solidFill>
              <a:latin typeface="+mn-lt"/>
              <a:ea typeface="+mn-ea"/>
              <a:cs typeface="+mn-cs"/>
            </a:rPr>
            <a:t>、第５次総合計画にあわせて今後５年間で</a:t>
          </a:r>
          <a:r>
            <a:rPr kumimoji="1" lang="en-US" altLang="ja-JP" sz="1100">
              <a:solidFill>
                <a:schemeClr val="dk1"/>
              </a:solidFill>
              <a:latin typeface="+mn-lt"/>
              <a:ea typeface="+mn-ea"/>
              <a:cs typeface="+mn-cs"/>
            </a:rPr>
            <a:t>0.8</a:t>
          </a:r>
          <a:r>
            <a:rPr kumimoji="1" lang="ja-JP" altLang="en-US" sz="1100">
              <a:solidFill>
                <a:schemeClr val="dk1"/>
              </a:solidFill>
              <a:latin typeface="+mn-lt"/>
              <a:ea typeface="+mn-ea"/>
              <a:cs typeface="+mn-cs"/>
            </a:rPr>
            <a:t>％の縮減を図る。</a:t>
          </a:r>
          <a:endParaRPr kumimoji="1" lang="en-US" altLang="ja-JP" sz="1100">
            <a:solidFill>
              <a:schemeClr val="dk1"/>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11219</xdr:rowOff>
    </xdr:to>
    <xdr:cxnSp macro="">
      <xdr:nvCxnSpPr>
        <xdr:cNvPr id="132" name="直線コネクタ 131"/>
        <xdr:cNvCxnSpPr/>
      </xdr:nvCxnSpPr>
      <xdr:spPr>
        <a:xfrm flipV="1">
          <a:off x="4114800" y="1097999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23283</xdr:rowOff>
    </xdr:to>
    <xdr:cxnSp macro="">
      <xdr:nvCxnSpPr>
        <xdr:cNvPr id="135" name="直線コネクタ 134"/>
        <xdr:cNvCxnSpPr/>
      </xdr:nvCxnSpPr>
      <xdr:spPr>
        <a:xfrm flipV="1">
          <a:off x="3225800" y="1098401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83608</xdr:rowOff>
    </xdr:to>
    <xdr:cxnSp macro="">
      <xdr:nvCxnSpPr>
        <xdr:cNvPr id="138" name="直線コネクタ 137"/>
        <xdr:cNvCxnSpPr/>
      </xdr:nvCxnSpPr>
      <xdr:spPr>
        <a:xfrm flipV="1">
          <a:off x="2336800" y="109960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64</xdr:row>
      <xdr:rowOff>111760</xdr:rowOff>
    </xdr:to>
    <xdr:cxnSp macro="">
      <xdr:nvCxnSpPr>
        <xdr:cNvPr id="141" name="直線コネクタ 140"/>
        <xdr:cNvCxnSpPr/>
      </xdr:nvCxnSpPr>
      <xdr:spPr>
        <a:xfrm flipV="1">
          <a:off x="1447800" y="110564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3" name="楕円 152"/>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4" name="テキスト ボックス 153"/>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5" name="楕円 154"/>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6" name="テキスト ボックス 155"/>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7" name="楕円 156"/>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8" name="テキスト ボックス 157"/>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人口一人当たりの人件費・物件費の決算額については、近年微増の状況が続いており、これは人件費によるところが大きい。物件費については予算編成時において対前年度と比較して削減の方針を立てており、近年は減少傾向に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人件費については単独消防を抱えていることから職員数が多く、人口急増時の大量採用の影響により類似団体と比較して平均年齢、平均給与が高い状況にあるため人件費が高くなっている。退職者不補充や新規職員採用抑制等図っているものの、効果の反映にまで期間を要するため、今後も事業の効果を検証しながら人件費の削減に努める。</a:t>
          </a:r>
          <a:endParaRPr kumimoji="1" lang="en-US" altLang="ja-JP" sz="1100">
            <a:solidFill>
              <a:schemeClr val="dk1"/>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33527</xdr:rowOff>
    </xdr:from>
    <xdr:to>
      <xdr:col>23</xdr:col>
      <xdr:colOff>133350</xdr:colOff>
      <xdr:row>84</xdr:row>
      <xdr:rowOff>39607</xdr:rowOff>
    </xdr:to>
    <xdr:cxnSp macro="">
      <xdr:nvCxnSpPr>
        <xdr:cNvPr id="195" name="直線コネクタ 194"/>
        <xdr:cNvCxnSpPr/>
      </xdr:nvCxnSpPr>
      <xdr:spPr>
        <a:xfrm>
          <a:off x="4114800" y="14435327"/>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21549</xdr:rowOff>
    </xdr:from>
    <xdr:to>
      <xdr:col>19</xdr:col>
      <xdr:colOff>133350</xdr:colOff>
      <xdr:row>84</xdr:row>
      <xdr:rowOff>33527</xdr:rowOff>
    </xdr:to>
    <xdr:cxnSp macro="">
      <xdr:nvCxnSpPr>
        <xdr:cNvPr id="198" name="直線コネクタ 197"/>
        <xdr:cNvCxnSpPr/>
      </xdr:nvCxnSpPr>
      <xdr:spPr>
        <a:xfrm>
          <a:off x="3225800" y="1442334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10923</xdr:rowOff>
    </xdr:from>
    <xdr:to>
      <xdr:col>15</xdr:col>
      <xdr:colOff>82550</xdr:colOff>
      <xdr:row>84</xdr:row>
      <xdr:rowOff>21549</xdr:rowOff>
    </xdr:to>
    <xdr:cxnSp macro="">
      <xdr:nvCxnSpPr>
        <xdr:cNvPr id="201" name="直線コネクタ 200"/>
        <xdr:cNvCxnSpPr/>
      </xdr:nvCxnSpPr>
      <xdr:spPr>
        <a:xfrm>
          <a:off x="2336800" y="14412723"/>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10923</xdr:rowOff>
    </xdr:from>
    <xdr:to>
      <xdr:col>11</xdr:col>
      <xdr:colOff>31750</xdr:colOff>
      <xdr:row>84</xdr:row>
      <xdr:rowOff>23310</xdr:rowOff>
    </xdr:to>
    <xdr:cxnSp macro="">
      <xdr:nvCxnSpPr>
        <xdr:cNvPr id="204" name="直線コネクタ 203"/>
        <xdr:cNvCxnSpPr/>
      </xdr:nvCxnSpPr>
      <xdr:spPr>
        <a:xfrm flipV="1">
          <a:off x="1447800" y="14412723"/>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160257</xdr:rowOff>
    </xdr:from>
    <xdr:to>
      <xdr:col>23</xdr:col>
      <xdr:colOff>184150</xdr:colOff>
      <xdr:row>84</xdr:row>
      <xdr:rowOff>90407</xdr:rowOff>
    </xdr:to>
    <xdr:sp macro="" textlink="">
      <xdr:nvSpPr>
        <xdr:cNvPr id="214" name="楕円 213"/>
        <xdr:cNvSpPr/>
      </xdr:nvSpPr>
      <xdr:spPr>
        <a:xfrm>
          <a:off x="4902200" y="14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132334</xdr:rowOff>
    </xdr:from>
    <xdr:ext cx="762000" cy="259045"/>
    <xdr:sp macro="" textlink="">
      <xdr:nvSpPr>
        <xdr:cNvPr id="215" name="人件費・物件費等の状況該当値テキスト"/>
        <xdr:cNvSpPr txBox="1"/>
      </xdr:nvSpPr>
      <xdr:spPr>
        <a:xfrm>
          <a:off x="5041900" y="143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154177</xdr:rowOff>
    </xdr:from>
    <xdr:to>
      <xdr:col>19</xdr:col>
      <xdr:colOff>184150</xdr:colOff>
      <xdr:row>84</xdr:row>
      <xdr:rowOff>84327</xdr:rowOff>
    </xdr:to>
    <xdr:sp macro="" textlink="">
      <xdr:nvSpPr>
        <xdr:cNvPr id="216" name="楕円 215"/>
        <xdr:cNvSpPr/>
      </xdr:nvSpPr>
      <xdr:spPr>
        <a:xfrm>
          <a:off x="4064000" y="14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69104</xdr:rowOff>
    </xdr:from>
    <xdr:ext cx="736600" cy="259045"/>
    <xdr:sp macro="" textlink="">
      <xdr:nvSpPr>
        <xdr:cNvPr id="217" name="テキスト ボックス 216"/>
        <xdr:cNvSpPr txBox="1"/>
      </xdr:nvSpPr>
      <xdr:spPr>
        <a:xfrm>
          <a:off x="3733800" y="144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142199</xdr:rowOff>
    </xdr:from>
    <xdr:to>
      <xdr:col>15</xdr:col>
      <xdr:colOff>133350</xdr:colOff>
      <xdr:row>84</xdr:row>
      <xdr:rowOff>72349</xdr:rowOff>
    </xdr:to>
    <xdr:sp macro="" textlink="">
      <xdr:nvSpPr>
        <xdr:cNvPr id="218" name="楕円 217"/>
        <xdr:cNvSpPr/>
      </xdr:nvSpPr>
      <xdr:spPr>
        <a:xfrm>
          <a:off x="3175000" y="143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57126</xdr:rowOff>
    </xdr:from>
    <xdr:ext cx="762000" cy="259045"/>
    <xdr:sp macro="" textlink="">
      <xdr:nvSpPr>
        <xdr:cNvPr id="219" name="テキスト ボックス 218"/>
        <xdr:cNvSpPr txBox="1"/>
      </xdr:nvSpPr>
      <xdr:spPr>
        <a:xfrm>
          <a:off x="2844800" y="1445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131573</xdr:rowOff>
    </xdr:from>
    <xdr:to>
      <xdr:col>11</xdr:col>
      <xdr:colOff>82550</xdr:colOff>
      <xdr:row>84</xdr:row>
      <xdr:rowOff>61723</xdr:rowOff>
    </xdr:to>
    <xdr:sp macro="" textlink="">
      <xdr:nvSpPr>
        <xdr:cNvPr id="220" name="楕円 219"/>
        <xdr:cNvSpPr/>
      </xdr:nvSpPr>
      <xdr:spPr>
        <a:xfrm>
          <a:off x="2286000" y="143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46500</xdr:rowOff>
    </xdr:from>
    <xdr:ext cx="762000" cy="259045"/>
    <xdr:sp macro="" textlink="">
      <xdr:nvSpPr>
        <xdr:cNvPr id="221" name="テキスト ボックス 220"/>
        <xdr:cNvSpPr txBox="1"/>
      </xdr:nvSpPr>
      <xdr:spPr>
        <a:xfrm>
          <a:off x="1955800" y="1444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143960</xdr:rowOff>
    </xdr:from>
    <xdr:to>
      <xdr:col>7</xdr:col>
      <xdr:colOff>31750</xdr:colOff>
      <xdr:row>84</xdr:row>
      <xdr:rowOff>74110</xdr:rowOff>
    </xdr:to>
    <xdr:sp macro="" textlink="">
      <xdr:nvSpPr>
        <xdr:cNvPr id="222" name="楕円 221"/>
        <xdr:cNvSpPr/>
      </xdr:nvSpPr>
      <xdr:spPr>
        <a:xfrm>
          <a:off x="1397000" y="143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58887</xdr:rowOff>
    </xdr:from>
    <xdr:ext cx="762000" cy="259045"/>
    <xdr:sp macro="" textlink="">
      <xdr:nvSpPr>
        <xdr:cNvPr id="223" name="テキスト ボックス 222"/>
        <xdr:cNvSpPr txBox="1"/>
      </xdr:nvSpPr>
      <xdr:spPr>
        <a:xfrm>
          <a:off x="1066800" y="144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ラスパイレス指数については、</a:t>
          </a:r>
          <a:r>
            <a:rPr lang="ja-JP" altLang="ja-JP" sz="1100">
              <a:solidFill>
                <a:schemeClr val="dk1"/>
              </a:solidFill>
              <a:latin typeface="+mn-lt"/>
              <a:ea typeface="+mn-ea"/>
              <a:cs typeface="+mn-cs"/>
            </a:rPr>
            <a:t>職員数</a:t>
          </a:r>
          <a:r>
            <a:rPr lang="ja-JP" altLang="en-US" sz="1100">
              <a:solidFill>
                <a:schemeClr val="dk1"/>
              </a:solidFill>
              <a:latin typeface="+mn-lt"/>
              <a:ea typeface="+mn-ea"/>
              <a:cs typeface="+mn-cs"/>
            </a:rPr>
            <a:t>と同様に</a:t>
          </a:r>
          <a:r>
            <a:rPr lang="ja-JP" altLang="ja-JP" sz="1100">
              <a:solidFill>
                <a:schemeClr val="dk1"/>
              </a:solidFill>
              <a:latin typeface="+mn-lt"/>
              <a:ea typeface="+mn-ea"/>
              <a:cs typeface="+mn-cs"/>
            </a:rPr>
            <a:t>昭和</a:t>
          </a:r>
          <a:r>
            <a:rPr lang="en-US" altLang="ja-JP" sz="1100">
              <a:solidFill>
                <a:schemeClr val="dk1"/>
              </a:solidFill>
              <a:latin typeface="+mn-lt"/>
              <a:ea typeface="+mn-ea"/>
              <a:cs typeface="+mn-cs"/>
            </a:rPr>
            <a:t>50</a:t>
          </a:r>
          <a:r>
            <a:rPr lang="ja-JP" altLang="ja-JP" sz="1100">
              <a:solidFill>
                <a:schemeClr val="dk1"/>
              </a:solidFill>
              <a:latin typeface="+mn-lt"/>
              <a:ea typeface="+mn-ea"/>
              <a:cs typeface="+mn-cs"/>
            </a:rPr>
            <a:t>年代後半から平成初期にかけて</a:t>
          </a:r>
          <a:r>
            <a:rPr lang="ja-JP" altLang="en-US" sz="1100">
              <a:solidFill>
                <a:schemeClr val="dk1"/>
              </a:solidFill>
              <a:latin typeface="+mn-lt"/>
              <a:ea typeface="+mn-ea"/>
              <a:cs typeface="+mn-cs"/>
            </a:rPr>
            <a:t>の大量採用により平均年齢が類似団体に比較して高い職員構成が影響している。</a:t>
          </a:r>
          <a:r>
            <a:rPr lang="ja-JP" altLang="ja-JP" sz="1100">
              <a:solidFill>
                <a:schemeClr val="dk1"/>
              </a:solidFill>
              <a:latin typeface="+mn-lt"/>
              <a:ea typeface="+mn-ea"/>
              <a:cs typeface="+mn-cs"/>
            </a:rPr>
            <a:t/>
          </a:r>
          <a:br>
            <a:rPr lang="ja-JP" altLang="ja-JP" sz="1100">
              <a:solidFill>
                <a:schemeClr val="dk1"/>
              </a:solidFill>
              <a:latin typeface="+mn-lt"/>
              <a:ea typeface="+mn-ea"/>
              <a:cs typeface="+mn-cs"/>
            </a:rPr>
          </a:br>
          <a:r>
            <a:rPr lang="ja-JP" altLang="ja-JP" sz="1100">
              <a:solidFill>
                <a:schemeClr val="dk1"/>
              </a:solidFill>
              <a:latin typeface="+mn-lt"/>
              <a:ea typeface="+mn-ea"/>
              <a:cs typeface="+mn-cs"/>
            </a:rPr>
            <a:t>　今後も定員適正化計画に基づき、再任用・任期付職員など多様な任用形態を活用しながら適切な定員管理に努め</a:t>
          </a:r>
          <a:r>
            <a:rPr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国の動向や県の給与水準を参考にラスパイレス指数を上げないように努める。</a:t>
          </a:r>
          <a:endParaRPr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7" name="直線コネクタ 256"/>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115005</xdr:rowOff>
    </xdr:to>
    <xdr:cxnSp macro="">
      <xdr:nvCxnSpPr>
        <xdr:cNvPr id="260" name="直線コネクタ 259"/>
        <xdr:cNvCxnSpPr/>
      </xdr:nvCxnSpPr>
      <xdr:spPr>
        <a:xfrm>
          <a:off x="15290800" y="146452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3" name="直線コネクタ 262"/>
        <xdr:cNvCxnSpPr/>
      </xdr:nvCxnSpPr>
      <xdr:spPr>
        <a:xfrm>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86</xdr:row>
      <xdr:rowOff>168628</xdr:rowOff>
    </xdr:to>
    <xdr:cxnSp macro="">
      <xdr:nvCxnSpPr>
        <xdr:cNvPr id="266" name="直線コネクタ 265"/>
        <xdr:cNvCxnSpPr/>
      </xdr:nvCxnSpPr>
      <xdr:spPr>
        <a:xfrm flipV="1">
          <a:off x="13512800" y="1463181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6" name="楕円 275"/>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7"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8" name="楕円 277"/>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9" name="テキスト ボックス 278"/>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1" name="テキスト ボックス 280"/>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2" name="楕円 281"/>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3" name="テキスト ボックス 282"/>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4" name="楕円 283"/>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5" name="テキスト ボックス 284"/>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　職員数については、昭和</a:t>
          </a:r>
          <a:r>
            <a:rPr lang="en-US" altLang="ja-JP"/>
            <a:t>50</a:t>
          </a:r>
          <a:r>
            <a:rPr lang="ja-JP" altLang="en-US"/>
            <a:t>年代後半から平成初期にかけての大規模開発により人口が急増したことに伴い事務量の増加に対応するため職員を年間</a:t>
          </a:r>
          <a:r>
            <a:rPr lang="en-US" altLang="ja-JP"/>
            <a:t>15</a:t>
          </a:r>
          <a:r>
            <a:rPr lang="ja-JP" altLang="en-US"/>
            <a:t>人～</a:t>
          </a:r>
          <a:r>
            <a:rPr lang="en-US" altLang="ja-JP"/>
            <a:t>20</a:t>
          </a:r>
          <a:r>
            <a:rPr lang="ja-JP" altLang="en-US"/>
            <a:t>人前後採用したため多くなっているが、平成初期以降は退職者不補充や新規採用職員を抑制することを基本に職員数を削減してきた。また、同様に町の人口も減少していることから人口</a:t>
          </a:r>
          <a:r>
            <a:rPr lang="en-US" altLang="ja-JP"/>
            <a:t>1000</a:t>
          </a:r>
          <a:r>
            <a:rPr lang="ja-JP" altLang="en-US"/>
            <a:t>人当たりの職員数については大きな変動が見られない状況である。</a:t>
          </a:r>
          <a:br>
            <a:rPr lang="ja-JP" altLang="en-US"/>
          </a:br>
          <a:r>
            <a:rPr lang="ja-JP" altLang="en-US"/>
            <a:t>　今後も定員適正化計画に基づき、再任用・任期付職員など多様な任用形態を活用しながら、適切な定員管理に努めるもの。</a:t>
          </a:r>
          <a:endParaRPr lang="en-US" altLang="ja-JP" sz="1100">
            <a:solidFill>
              <a:schemeClr val="dk1"/>
            </a:solidFill>
            <a:latin typeface="+mn-lt"/>
            <a:ea typeface="+mn-ea"/>
            <a:cs typeface="+mn-cs"/>
          </a:endParaRPr>
        </a:p>
        <a:p>
          <a:endParaRPr lang="en-US" altLang="ja-JP"/>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60678</xdr:rowOff>
    </xdr:from>
    <xdr:to>
      <xdr:col>81</xdr:col>
      <xdr:colOff>44450</xdr:colOff>
      <xdr:row>63</xdr:row>
      <xdr:rowOff>74083</xdr:rowOff>
    </xdr:to>
    <xdr:cxnSp macro="">
      <xdr:nvCxnSpPr>
        <xdr:cNvPr id="320" name="直線コネクタ 319"/>
        <xdr:cNvCxnSpPr/>
      </xdr:nvCxnSpPr>
      <xdr:spPr>
        <a:xfrm>
          <a:off x="16179800" y="1086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60678</xdr:rowOff>
    </xdr:from>
    <xdr:to>
      <xdr:col>77</xdr:col>
      <xdr:colOff>44450</xdr:colOff>
      <xdr:row>63</xdr:row>
      <xdr:rowOff>75424</xdr:rowOff>
    </xdr:to>
    <xdr:cxnSp macro="">
      <xdr:nvCxnSpPr>
        <xdr:cNvPr id="323" name="直線コネクタ 322"/>
        <xdr:cNvCxnSpPr/>
      </xdr:nvCxnSpPr>
      <xdr:spPr>
        <a:xfrm flipV="1">
          <a:off x="15290800" y="1086202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75424</xdr:rowOff>
    </xdr:from>
    <xdr:to>
      <xdr:col>72</xdr:col>
      <xdr:colOff>203200</xdr:colOff>
      <xdr:row>63</xdr:row>
      <xdr:rowOff>100895</xdr:rowOff>
    </xdr:to>
    <xdr:cxnSp macro="">
      <xdr:nvCxnSpPr>
        <xdr:cNvPr id="326" name="直線コネクタ 325"/>
        <xdr:cNvCxnSpPr/>
      </xdr:nvCxnSpPr>
      <xdr:spPr>
        <a:xfrm flipV="1">
          <a:off x="14401800" y="10876774"/>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96873</xdr:rowOff>
    </xdr:from>
    <xdr:to>
      <xdr:col>68</xdr:col>
      <xdr:colOff>152400</xdr:colOff>
      <xdr:row>63</xdr:row>
      <xdr:rowOff>100895</xdr:rowOff>
    </xdr:to>
    <xdr:cxnSp macro="">
      <xdr:nvCxnSpPr>
        <xdr:cNvPr id="329" name="直線コネクタ 328"/>
        <xdr:cNvCxnSpPr/>
      </xdr:nvCxnSpPr>
      <xdr:spPr>
        <a:xfrm>
          <a:off x="13512800" y="108982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23283</xdr:rowOff>
    </xdr:from>
    <xdr:to>
      <xdr:col>81</xdr:col>
      <xdr:colOff>95250</xdr:colOff>
      <xdr:row>63</xdr:row>
      <xdr:rowOff>124883</xdr:rowOff>
    </xdr:to>
    <xdr:sp macro="" textlink="">
      <xdr:nvSpPr>
        <xdr:cNvPr id="339" name="楕円 338"/>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166810</xdr:rowOff>
    </xdr:from>
    <xdr:ext cx="762000" cy="259045"/>
    <xdr:sp macro="" textlink="">
      <xdr:nvSpPr>
        <xdr:cNvPr id="340" name="定員管理の状況該当値テキスト"/>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9878</xdr:rowOff>
    </xdr:from>
    <xdr:to>
      <xdr:col>77</xdr:col>
      <xdr:colOff>95250</xdr:colOff>
      <xdr:row>63</xdr:row>
      <xdr:rowOff>111478</xdr:rowOff>
    </xdr:to>
    <xdr:sp macro="" textlink="">
      <xdr:nvSpPr>
        <xdr:cNvPr id="341" name="楕円 340"/>
        <xdr:cNvSpPr/>
      </xdr:nvSpPr>
      <xdr:spPr>
        <a:xfrm>
          <a:off x="16129000" y="10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96255</xdr:rowOff>
    </xdr:from>
    <xdr:ext cx="736600" cy="259045"/>
    <xdr:sp macro="" textlink="">
      <xdr:nvSpPr>
        <xdr:cNvPr id="342" name="テキスト ボックス 341"/>
        <xdr:cNvSpPr txBox="1"/>
      </xdr:nvSpPr>
      <xdr:spPr>
        <a:xfrm>
          <a:off x="15798800" y="1089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24624</xdr:rowOff>
    </xdr:from>
    <xdr:to>
      <xdr:col>73</xdr:col>
      <xdr:colOff>44450</xdr:colOff>
      <xdr:row>63</xdr:row>
      <xdr:rowOff>126224</xdr:rowOff>
    </xdr:to>
    <xdr:sp macro="" textlink="">
      <xdr:nvSpPr>
        <xdr:cNvPr id="343" name="楕円 342"/>
        <xdr:cNvSpPr/>
      </xdr:nvSpPr>
      <xdr:spPr>
        <a:xfrm>
          <a:off x="15240000" y="108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111001</xdr:rowOff>
    </xdr:from>
    <xdr:ext cx="762000" cy="259045"/>
    <xdr:sp macro="" textlink="">
      <xdr:nvSpPr>
        <xdr:cNvPr id="344" name="テキスト ボックス 343"/>
        <xdr:cNvSpPr txBox="1"/>
      </xdr:nvSpPr>
      <xdr:spPr>
        <a:xfrm>
          <a:off x="14909800" y="1091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50095</xdr:rowOff>
    </xdr:from>
    <xdr:to>
      <xdr:col>68</xdr:col>
      <xdr:colOff>203200</xdr:colOff>
      <xdr:row>63</xdr:row>
      <xdr:rowOff>151695</xdr:rowOff>
    </xdr:to>
    <xdr:sp macro="" textlink="">
      <xdr:nvSpPr>
        <xdr:cNvPr id="345" name="楕円 344"/>
        <xdr:cNvSpPr/>
      </xdr:nvSpPr>
      <xdr:spPr>
        <a:xfrm>
          <a:off x="14351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136472</xdr:rowOff>
    </xdr:from>
    <xdr:ext cx="762000" cy="259045"/>
    <xdr:sp macro="" textlink="">
      <xdr:nvSpPr>
        <xdr:cNvPr id="346" name="テキスト ボックス 345"/>
        <xdr:cNvSpPr txBox="1"/>
      </xdr:nvSpPr>
      <xdr:spPr>
        <a:xfrm>
          <a:off x="14020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46073</xdr:rowOff>
    </xdr:from>
    <xdr:to>
      <xdr:col>64</xdr:col>
      <xdr:colOff>152400</xdr:colOff>
      <xdr:row>63</xdr:row>
      <xdr:rowOff>147673</xdr:rowOff>
    </xdr:to>
    <xdr:sp macro="" textlink="">
      <xdr:nvSpPr>
        <xdr:cNvPr id="347" name="楕円 346"/>
        <xdr:cNvSpPr/>
      </xdr:nvSpPr>
      <xdr:spPr>
        <a:xfrm>
          <a:off x="134620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132450</xdr:rowOff>
    </xdr:from>
    <xdr:ext cx="762000" cy="259045"/>
    <xdr:sp macro="" textlink="">
      <xdr:nvSpPr>
        <xdr:cNvPr id="348" name="テキスト ボックス 347"/>
        <xdr:cNvSpPr txBox="1"/>
      </xdr:nvSpPr>
      <xdr:spPr>
        <a:xfrm>
          <a:off x="13131800" y="10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平成初期の人口急増時にインフラ等に投資した大規模な地方債が要因として類似団体と比較して</a:t>
          </a: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％高い数値が出ているものの、償還額以上の</a:t>
          </a:r>
          <a:r>
            <a:rPr kumimoji="1" lang="ja-JP" altLang="ja-JP" sz="1100">
              <a:solidFill>
                <a:schemeClr val="dk1"/>
              </a:solidFill>
              <a:latin typeface="+mn-lt"/>
              <a:ea typeface="+mn-ea"/>
              <a:cs typeface="+mn-cs"/>
            </a:rPr>
            <a:t>新規借入抑制</a:t>
          </a:r>
          <a:r>
            <a:rPr kumimoji="1" lang="ja-JP" altLang="en-US" sz="1100">
              <a:solidFill>
                <a:schemeClr val="dk1"/>
              </a:solidFill>
              <a:latin typeface="+mn-lt"/>
              <a:ea typeface="+mn-ea"/>
              <a:cs typeface="+mn-cs"/>
            </a:rPr>
            <a:t>の方針により近年は数値の改善が見られ、類似団体との差も減少傾向にある。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今後も交付税措置のある地方債借入や地方債残高の減少に努め、第５次総合計画期間内において平成２９年度の県内平均</a:t>
          </a:r>
          <a:r>
            <a:rPr kumimoji="1" lang="en-US" altLang="ja-JP" sz="1100">
              <a:solidFill>
                <a:schemeClr val="dk1"/>
              </a:solidFill>
              <a:latin typeface="+mn-lt"/>
              <a:ea typeface="+mn-ea"/>
              <a:cs typeface="+mn-cs"/>
            </a:rPr>
            <a:t>6.1</a:t>
          </a:r>
          <a:r>
            <a:rPr kumimoji="1" lang="ja-JP" altLang="en-US" sz="1100">
              <a:solidFill>
                <a:schemeClr val="dk1"/>
              </a:solidFill>
              <a:latin typeface="+mn-lt"/>
              <a:ea typeface="+mn-ea"/>
              <a:cs typeface="+mn-cs"/>
            </a:rPr>
            <a:t>％まで減少を図る。</a:t>
          </a:r>
          <a:endParaRPr kumimoji="1" lang="en-US" altLang="ja-JP" sz="110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109982</xdr:rowOff>
    </xdr:to>
    <xdr:cxnSp macro="">
      <xdr:nvCxnSpPr>
        <xdr:cNvPr id="380" name="直線コネクタ 379"/>
        <xdr:cNvCxnSpPr/>
      </xdr:nvCxnSpPr>
      <xdr:spPr>
        <a:xfrm flipV="1">
          <a:off x="16179800" y="7091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42</xdr:row>
      <xdr:rowOff>25400</xdr:rowOff>
    </xdr:to>
    <xdr:cxnSp macro="">
      <xdr:nvCxnSpPr>
        <xdr:cNvPr id="383" name="直線コネクタ 382"/>
        <xdr:cNvCxnSpPr/>
      </xdr:nvCxnSpPr>
      <xdr:spPr>
        <a:xfrm flipV="1">
          <a:off x="15290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150876</xdr:rowOff>
    </xdr:to>
    <xdr:cxnSp macro="">
      <xdr:nvCxnSpPr>
        <xdr:cNvPr id="386" name="直線コネクタ 385"/>
        <xdr:cNvCxnSpPr/>
      </xdr:nvCxnSpPr>
      <xdr:spPr>
        <a:xfrm flipV="1">
          <a:off x="14401800" y="72263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114554</xdr:rowOff>
    </xdr:to>
    <xdr:cxnSp macro="">
      <xdr:nvCxnSpPr>
        <xdr:cNvPr id="389" name="直線コネクタ 388"/>
        <xdr:cNvCxnSpPr/>
      </xdr:nvCxnSpPr>
      <xdr:spPr>
        <a:xfrm flipV="1">
          <a:off x="13512800" y="73517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9" name="楕円 398"/>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0"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2" name="テキスト ボックス 40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5" name="楕円 404"/>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6" name="テキスト ボックス 405"/>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7" name="楕円 406"/>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8" name="テキスト ボックス 407"/>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地方債において</a:t>
          </a:r>
          <a:r>
            <a:rPr kumimoji="1" lang="ja-JP" altLang="ja-JP" sz="1100">
              <a:solidFill>
                <a:schemeClr val="dk1"/>
              </a:solidFill>
              <a:latin typeface="+mn-lt"/>
              <a:ea typeface="+mn-ea"/>
              <a:cs typeface="+mn-cs"/>
            </a:rPr>
            <a:t>償還額以上の新規借入抑制の方針により</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地方債残高</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減少</a:t>
          </a:r>
          <a:r>
            <a:rPr kumimoji="1" lang="ja-JP" altLang="en-US" sz="1100">
              <a:solidFill>
                <a:schemeClr val="dk1"/>
              </a:solidFill>
              <a:latin typeface="+mn-lt"/>
              <a:ea typeface="+mn-ea"/>
              <a:cs typeface="+mn-cs"/>
            </a:rPr>
            <a:t>していることに伴い数値は改善傾向にある。</a:t>
          </a:r>
          <a:r>
            <a:rPr kumimoji="1" lang="ja-JP" altLang="en-US" sz="1100">
              <a:solidFill>
                <a:schemeClr val="dk1"/>
              </a:solidFill>
              <a:latin typeface="+mn-ea"/>
              <a:ea typeface="+mn-ea"/>
              <a:cs typeface="+mn-cs"/>
            </a:rPr>
            <a:t>しかしながら類似団体と比較して職員数が多く、今後職員の退職も多く予定されており退職手当支給予定額も増加することが見込まれている。</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今後も地方債残高の減少、財政調整基金や退職手当負担金支払準備基金などの充当基金への計画的な積立を行い、第５次総合計画期間内において</a:t>
          </a:r>
          <a:r>
            <a:rPr kumimoji="1" lang="en-US" altLang="ja-JP" sz="1100">
              <a:solidFill>
                <a:schemeClr val="dk1"/>
              </a:solidFill>
              <a:latin typeface="+mn-ea"/>
              <a:ea typeface="+mn-ea"/>
              <a:cs typeface="+mn-cs"/>
            </a:rPr>
            <a:t>36.0</a:t>
          </a:r>
          <a:r>
            <a:rPr kumimoji="1" lang="ja-JP" altLang="en-US" sz="1100">
              <a:solidFill>
                <a:schemeClr val="dk1"/>
              </a:solidFill>
              <a:latin typeface="+mn-ea"/>
              <a:ea typeface="+mn-ea"/>
              <a:cs typeface="+mn-cs"/>
            </a:rPr>
            <a:t>％まで減少を図る。</a:t>
          </a:r>
          <a:endParaRPr kumimoji="1" lang="en-US" altLang="ja-JP" sz="1100">
            <a:solidFill>
              <a:schemeClr val="dk1"/>
            </a:solidFill>
            <a:latin typeface="+mn-ea"/>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13547</xdr:rowOff>
    </xdr:from>
    <xdr:to>
      <xdr:col>81</xdr:col>
      <xdr:colOff>44450</xdr:colOff>
      <xdr:row>16</xdr:row>
      <xdr:rowOff>29633</xdr:rowOff>
    </xdr:to>
    <xdr:cxnSp macro="">
      <xdr:nvCxnSpPr>
        <xdr:cNvPr id="444" name="直線コネクタ 443"/>
        <xdr:cNvCxnSpPr/>
      </xdr:nvCxnSpPr>
      <xdr:spPr>
        <a:xfrm flipV="1">
          <a:off x="16179800" y="275674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29633</xdr:rowOff>
    </xdr:from>
    <xdr:to>
      <xdr:col>77</xdr:col>
      <xdr:colOff>44450</xdr:colOff>
      <xdr:row>16</xdr:row>
      <xdr:rowOff>29633</xdr:rowOff>
    </xdr:to>
    <xdr:cxnSp macro="">
      <xdr:nvCxnSpPr>
        <xdr:cNvPr id="447" name="直線コネクタ 446"/>
        <xdr:cNvCxnSpPr/>
      </xdr:nvCxnSpPr>
      <xdr:spPr>
        <a:xfrm>
          <a:off x="15290800" y="277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29633</xdr:rowOff>
    </xdr:from>
    <xdr:to>
      <xdr:col>72</xdr:col>
      <xdr:colOff>203200</xdr:colOff>
      <xdr:row>17</xdr:row>
      <xdr:rowOff>37435</xdr:rowOff>
    </xdr:to>
    <xdr:cxnSp macro="">
      <xdr:nvCxnSpPr>
        <xdr:cNvPr id="450" name="直線コネクタ 449"/>
        <xdr:cNvCxnSpPr/>
      </xdr:nvCxnSpPr>
      <xdr:spPr>
        <a:xfrm flipV="1">
          <a:off x="14401800" y="277283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37435</xdr:rowOff>
    </xdr:from>
    <xdr:to>
      <xdr:col>68</xdr:col>
      <xdr:colOff>152400</xdr:colOff>
      <xdr:row>17</xdr:row>
      <xdr:rowOff>50074</xdr:rowOff>
    </xdr:to>
    <xdr:cxnSp macro="">
      <xdr:nvCxnSpPr>
        <xdr:cNvPr id="453" name="直線コネクタ 452"/>
        <xdr:cNvCxnSpPr/>
      </xdr:nvCxnSpPr>
      <xdr:spPr>
        <a:xfrm flipV="1">
          <a:off x="13512800" y="295208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134197</xdr:rowOff>
    </xdr:from>
    <xdr:to>
      <xdr:col>81</xdr:col>
      <xdr:colOff>95250</xdr:colOff>
      <xdr:row>16</xdr:row>
      <xdr:rowOff>64347</xdr:rowOff>
    </xdr:to>
    <xdr:sp macro="" textlink="">
      <xdr:nvSpPr>
        <xdr:cNvPr id="463" name="楕円 462"/>
        <xdr:cNvSpPr/>
      </xdr:nvSpPr>
      <xdr:spPr>
        <a:xfrm>
          <a:off x="169672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106274</xdr:rowOff>
    </xdr:from>
    <xdr:ext cx="762000" cy="259045"/>
    <xdr:sp macro="" textlink="">
      <xdr:nvSpPr>
        <xdr:cNvPr id="464" name="将来負担の状況該当値テキスト"/>
        <xdr:cNvSpPr txBox="1"/>
      </xdr:nvSpPr>
      <xdr:spPr>
        <a:xfrm>
          <a:off x="17106900" y="267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150283</xdr:rowOff>
    </xdr:from>
    <xdr:to>
      <xdr:col>77</xdr:col>
      <xdr:colOff>95250</xdr:colOff>
      <xdr:row>16</xdr:row>
      <xdr:rowOff>80433</xdr:rowOff>
    </xdr:to>
    <xdr:sp macro="" textlink="">
      <xdr:nvSpPr>
        <xdr:cNvPr id="465" name="楕円 464"/>
        <xdr:cNvSpPr/>
      </xdr:nvSpPr>
      <xdr:spPr>
        <a:xfrm>
          <a:off x="16129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66" name="テキスト ボックス 465"/>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150283</xdr:rowOff>
    </xdr:from>
    <xdr:to>
      <xdr:col>73</xdr:col>
      <xdr:colOff>44450</xdr:colOff>
      <xdr:row>16</xdr:row>
      <xdr:rowOff>80433</xdr:rowOff>
    </xdr:to>
    <xdr:sp macro="" textlink="">
      <xdr:nvSpPr>
        <xdr:cNvPr id="467" name="楕円 466"/>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65210</xdr:rowOff>
    </xdr:from>
    <xdr:ext cx="762000" cy="259045"/>
    <xdr:sp macro="" textlink="">
      <xdr:nvSpPr>
        <xdr:cNvPr id="468" name="テキスト ボックス 467"/>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158085</xdr:rowOff>
    </xdr:from>
    <xdr:to>
      <xdr:col>68</xdr:col>
      <xdr:colOff>203200</xdr:colOff>
      <xdr:row>17</xdr:row>
      <xdr:rowOff>88235</xdr:rowOff>
    </xdr:to>
    <xdr:sp macro="" textlink="">
      <xdr:nvSpPr>
        <xdr:cNvPr id="469" name="楕円 468"/>
        <xdr:cNvSpPr/>
      </xdr:nvSpPr>
      <xdr:spPr>
        <a:xfrm>
          <a:off x="14351000" y="29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73012</xdr:rowOff>
    </xdr:from>
    <xdr:ext cx="762000" cy="259045"/>
    <xdr:sp macro="" textlink="">
      <xdr:nvSpPr>
        <xdr:cNvPr id="470" name="テキスト ボックス 469"/>
        <xdr:cNvSpPr txBox="1"/>
      </xdr:nvSpPr>
      <xdr:spPr>
        <a:xfrm>
          <a:off x="14020800" y="29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170724</xdr:rowOff>
    </xdr:from>
    <xdr:to>
      <xdr:col>64</xdr:col>
      <xdr:colOff>152400</xdr:colOff>
      <xdr:row>17</xdr:row>
      <xdr:rowOff>100874</xdr:rowOff>
    </xdr:to>
    <xdr:sp macro="" textlink="">
      <xdr:nvSpPr>
        <xdr:cNvPr id="471" name="楕円 470"/>
        <xdr:cNvSpPr/>
      </xdr:nvSpPr>
      <xdr:spPr>
        <a:xfrm>
          <a:off x="13462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85651</xdr:rowOff>
    </xdr:from>
    <xdr:ext cx="762000" cy="259045"/>
    <xdr:sp macro="" textlink="">
      <xdr:nvSpPr>
        <xdr:cNvPr id="472" name="テキスト ボックス 471"/>
        <xdr:cNvSpPr txBox="1"/>
      </xdr:nvSpPr>
      <xdr:spPr>
        <a:xfrm>
          <a:off x="13131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人件費については、単独消防を有していること、人口急増時に大量採用していることから類似団体と比較して</a:t>
          </a:r>
          <a:r>
            <a:rPr lang="ja-JP" altLang="ja-JP" sz="1100" baseline="0">
              <a:solidFill>
                <a:schemeClr val="dk1"/>
              </a:solidFill>
              <a:latin typeface="+mn-lt"/>
              <a:ea typeface="+mn-ea"/>
              <a:cs typeface="+mn-cs"/>
            </a:rPr>
            <a:t>職員数</a:t>
          </a:r>
          <a:r>
            <a:rPr lang="ja-JP" altLang="en-US" sz="1100" baseline="0">
              <a:solidFill>
                <a:schemeClr val="dk1"/>
              </a:solidFill>
              <a:latin typeface="+mn-lt"/>
              <a:ea typeface="+mn-ea"/>
              <a:cs typeface="+mn-cs"/>
            </a:rPr>
            <a:t>が多く、退職者不補充や新規採用職員の抑制を図っているものの、上記の経緯により平均年齢が高く比例して平均給与も高くなっており人件費が高い要因となっている。</a:t>
          </a:r>
          <a:endParaRPr lang="en-US" altLang="ja-JP"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今後も定員適正化計画に基づき、再任用・任期付職員など多様な任用形態を活用しながら、適切な定員管理</a:t>
          </a:r>
          <a:r>
            <a:rPr lang="ja-JP" altLang="en-US" sz="1100">
              <a:solidFill>
                <a:schemeClr val="dk1"/>
              </a:solidFill>
              <a:latin typeface="+mn-lt"/>
              <a:ea typeface="+mn-ea"/>
              <a:cs typeface="+mn-cs"/>
            </a:rPr>
            <a:t>を行い人件費の抑制に努める。</a:t>
          </a:r>
          <a:endParaRPr lang="en-US" altLang="ja-JP" sz="110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endParaRPr lang="en-US" altLang="ja-JP" sz="110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99568</xdr:rowOff>
    </xdr:from>
    <xdr:to>
      <xdr:col>24</xdr:col>
      <xdr:colOff>25400</xdr:colOff>
      <xdr:row>40</xdr:row>
      <xdr:rowOff>127000</xdr:rowOff>
    </xdr:to>
    <xdr:cxnSp macro="">
      <xdr:nvCxnSpPr>
        <xdr:cNvPr id="64" name="直線コネクタ 63"/>
        <xdr:cNvCxnSpPr/>
      </xdr:nvCxnSpPr>
      <xdr:spPr>
        <a:xfrm>
          <a:off x="3987800" y="69575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99568</xdr:rowOff>
    </xdr:from>
    <xdr:to>
      <xdr:col>19</xdr:col>
      <xdr:colOff>187325</xdr:colOff>
      <xdr:row>40</xdr:row>
      <xdr:rowOff>140716</xdr:rowOff>
    </xdr:to>
    <xdr:cxnSp macro="">
      <xdr:nvCxnSpPr>
        <xdr:cNvPr id="67" name="直線コネクタ 66"/>
        <xdr:cNvCxnSpPr/>
      </xdr:nvCxnSpPr>
      <xdr:spPr>
        <a:xfrm flipV="1">
          <a:off x="3098800" y="6957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140716</xdr:rowOff>
    </xdr:from>
    <xdr:to>
      <xdr:col>15</xdr:col>
      <xdr:colOff>98425</xdr:colOff>
      <xdr:row>40</xdr:row>
      <xdr:rowOff>168148</xdr:rowOff>
    </xdr:to>
    <xdr:cxnSp macro="">
      <xdr:nvCxnSpPr>
        <xdr:cNvPr id="70" name="直線コネクタ 69"/>
        <xdr:cNvCxnSpPr/>
      </xdr:nvCxnSpPr>
      <xdr:spPr>
        <a:xfrm flipV="1">
          <a:off x="2209800" y="6998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40</xdr:row>
      <xdr:rowOff>168148</xdr:rowOff>
    </xdr:to>
    <xdr:cxnSp macro="">
      <xdr:nvCxnSpPr>
        <xdr:cNvPr id="73" name="直線コネクタ 72"/>
        <xdr:cNvCxnSpPr/>
      </xdr:nvCxnSpPr>
      <xdr:spPr>
        <a:xfrm>
          <a:off x="1320800" y="6980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3" name="楕円 82"/>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4"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48768</xdr:rowOff>
    </xdr:from>
    <xdr:to>
      <xdr:col>20</xdr:col>
      <xdr:colOff>38100</xdr:colOff>
      <xdr:row>40</xdr:row>
      <xdr:rowOff>150368</xdr:rowOff>
    </xdr:to>
    <xdr:sp macro="" textlink="">
      <xdr:nvSpPr>
        <xdr:cNvPr id="85" name="楕円 84"/>
        <xdr:cNvSpPr/>
      </xdr:nvSpPr>
      <xdr:spPr>
        <a:xfrm>
          <a:off x="3937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135145</xdr:rowOff>
    </xdr:from>
    <xdr:ext cx="736600" cy="259045"/>
    <xdr:sp macro="" textlink="">
      <xdr:nvSpPr>
        <xdr:cNvPr id="86" name="テキスト ボックス 85"/>
        <xdr:cNvSpPr txBox="1"/>
      </xdr:nvSpPr>
      <xdr:spPr>
        <a:xfrm>
          <a:off x="3606800" y="69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89916</xdr:rowOff>
    </xdr:from>
    <xdr:to>
      <xdr:col>15</xdr:col>
      <xdr:colOff>149225</xdr:colOff>
      <xdr:row>41</xdr:row>
      <xdr:rowOff>20066</xdr:rowOff>
    </xdr:to>
    <xdr:sp macro="" textlink="">
      <xdr:nvSpPr>
        <xdr:cNvPr id="87" name="楕円 86"/>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4843</xdr:rowOff>
    </xdr:from>
    <xdr:ext cx="762000" cy="259045"/>
    <xdr:sp macro="" textlink="">
      <xdr:nvSpPr>
        <xdr:cNvPr id="88" name="テキスト ボックス 87"/>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117348</xdr:rowOff>
    </xdr:from>
    <xdr:to>
      <xdr:col>11</xdr:col>
      <xdr:colOff>60325</xdr:colOff>
      <xdr:row>41</xdr:row>
      <xdr:rowOff>47498</xdr:rowOff>
    </xdr:to>
    <xdr:sp macro="" textlink="">
      <xdr:nvSpPr>
        <xdr:cNvPr id="89" name="楕円 88"/>
        <xdr:cNvSpPr/>
      </xdr:nvSpPr>
      <xdr:spPr>
        <a:xfrm>
          <a:off x="2159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32275</xdr:rowOff>
    </xdr:from>
    <xdr:ext cx="762000" cy="259045"/>
    <xdr:sp macro="" textlink="">
      <xdr:nvSpPr>
        <xdr:cNvPr id="90" name="テキスト ボックス 89"/>
        <xdr:cNvSpPr txBox="1"/>
      </xdr:nvSpPr>
      <xdr:spPr>
        <a:xfrm>
          <a:off x="1828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物件費については、業務内容の見直しや公共用地管理業務や計画策定業務など可能な限り職員での対応を図り、抑制に努めているところである。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しかしながら近年、人件費の高騰により委託料についても上昇傾向にあるため、業務内容の見直しや光熱水費などのコスト改善等を図るなど抑制に努める。</a:t>
          </a:r>
          <a:endParaRPr lang="ja-JP" altLang="ja-JP" sz="1100" b="0" i="0" baseline="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88900</xdr:rowOff>
    </xdr:to>
    <xdr:cxnSp macro="">
      <xdr:nvCxnSpPr>
        <xdr:cNvPr id="125" name="直線コネクタ 124"/>
        <xdr:cNvCxnSpPr/>
      </xdr:nvCxnSpPr>
      <xdr:spPr>
        <a:xfrm>
          <a:off x="15671800" y="246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66040</xdr:rowOff>
    </xdr:to>
    <xdr:cxnSp macro="">
      <xdr:nvCxnSpPr>
        <xdr:cNvPr id="128" name="直線コネクタ 127"/>
        <xdr:cNvCxnSpPr/>
      </xdr:nvCxnSpPr>
      <xdr:spPr>
        <a:xfrm>
          <a:off x="14782800" y="242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50800</xdr:rowOff>
    </xdr:to>
    <xdr:cxnSp macro="">
      <xdr:nvCxnSpPr>
        <xdr:cNvPr id="131" name="直線コネクタ 130"/>
        <xdr:cNvCxnSpPr/>
      </xdr:nvCxnSpPr>
      <xdr:spPr>
        <a:xfrm flipV="1">
          <a:off x="13893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50800</xdr:rowOff>
    </xdr:to>
    <xdr:cxnSp macro="">
      <xdr:nvCxnSpPr>
        <xdr:cNvPr id="134" name="直線コネクタ 133"/>
        <xdr:cNvCxnSpPr/>
      </xdr:nvCxnSpPr>
      <xdr:spPr>
        <a:xfrm>
          <a:off x="13004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4" name="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5"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xdr:rowOff>
    </xdr:from>
    <xdr:to>
      <xdr:col>78</xdr:col>
      <xdr:colOff>120650</xdr:colOff>
      <xdr:row>14</xdr:row>
      <xdr:rowOff>116840</xdr:rowOff>
    </xdr:to>
    <xdr:sp macro="" textlink="">
      <xdr:nvSpPr>
        <xdr:cNvPr id="146" name="楕円 145"/>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127017</xdr:rowOff>
    </xdr:from>
    <xdr:ext cx="736600" cy="259045"/>
    <xdr:sp macro="" textlink="">
      <xdr:nvSpPr>
        <xdr:cNvPr id="147" name="テキスト ボックス 146"/>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2" name="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扶助費については、県内平均及び類似団体と比較して低い数値となっている。しかしながら</a:t>
          </a:r>
          <a:r>
            <a:rPr lang="ja-JP" altLang="ja-JP" sz="1100" baseline="0">
              <a:solidFill>
                <a:schemeClr val="dk1"/>
              </a:solidFill>
              <a:latin typeface="+mn-lt"/>
              <a:ea typeface="+mn-ea"/>
              <a:cs typeface="+mn-cs"/>
            </a:rPr>
            <a:t>１人当たりに係る費用が</a:t>
          </a:r>
          <a:r>
            <a:rPr lang="ja-JP" altLang="en-US" sz="1100" baseline="0">
              <a:solidFill>
                <a:schemeClr val="dk1"/>
              </a:solidFill>
              <a:latin typeface="+mn-lt"/>
              <a:ea typeface="+mn-ea"/>
              <a:cs typeface="+mn-cs"/>
            </a:rPr>
            <a:t>増加傾向であり、対象者については減少気味であるが全体として増加傾向にあり、近年右肩上がりの状況が続いている。</a:t>
          </a:r>
          <a:endParaRPr lang="en-US" altLang="ja-JP" sz="1100" baseline="0">
            <a:solidFill>
              <a:schemeClr val="dk1"/>
            </a:solidFill>
            <a:latin typeface="+mn-lt"/>
            <a:ea typeface="+mn-ea"/>
            <a:cs typeface="+mn-cs"/>
          </a:endParaRPr>
        </a:p>
        <a:p>
          <a:pPr rtl="0" fontAlgn="base"/>
          <a:r>
            <a:rPr lang="ja-JP" altLang="en-US" sz="1100" baseline="0">
              <a:solidFill>
                <a:schemeClr val="dk1"/>
              </a:solidFill>
              <a:latin typeface="+mn-lt"/>
              <a:ea typeface="+mn-ea"/>
              <a:cs typeface="+mn-cs"/>
            </a:rPr>
            <a:t>　今後も社会保障施策等の充実を図りながら全体的な傾向や情勢に注視し、的確な情報の把握に努める。</a:t>
          </a:r>
          <a:endParaRPr lang="en-US" altLang="ja-JP" sz="1100" baseline="0">
            <a:solidFill>
              <a:schemeClr val="dk1"/>
            </a:solidFill>
            <a:latin typeface="+mn-lt"/>
            <a:ea typeface="+mn-ea"/>
            <a:cs typeface="+mn-cs"/>
          </a:endParaRPr>
        </a:p>
        <a:p>
          <a:pPr rtl="0" fontAlgn="base"/>
          <a:endParaRPr lang="en-US" altLang="ja-JP" sz="1100" baseline="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107950</xdr:rowOff>
    </xdr:to>
    <xdr:cxnSp macro="">
      <xdr:nvCxnSpPr>
        <xdr:cNvPr id="188" name="直線コネクタ 187"/>
        <xdr:cNvCxnSpPr/>
      </xdr:nvCxnSpPr>
      <xdr:spPr>
        <a:xfrm>
          <a:off x="3987800" y="9483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91" name="直線コネクタ 190"/>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20865</xdr:rowOff>
    </xdr:to>
    <xdr:cxnSp macro="">
      <xdr:nvCxnSpPr>
        <xdr:cNvPr id="194" name="直線コネクタ 193"/>
        <xdr:cNvCxnSpPr/>
      </xdr:nvCxnSpPr>
      <xdr:spPr>
        <a:xfrm>
          <a:off x="2209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197" name="直線コネクタ 196"/>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1" name="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2" name="テキスト ボックス 21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3" name="楕円 212"/>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4" name="テキスト ボックス 213"/>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その他の経費については、繰出金、維持補修費があり、繰出金が多くを占めている。繰出金については、国民健康保険、介護保険、後期高齢者医療等事業会計が増加しているものの公共下水道事業の地方債償還終了により減額によるところが大きい。今後も一般会計の負担については減少する見込みである。</a:t>
          </a:r>
          <a:endParaRPr lang="en-US" altLang="ja-JP" sz="1100" b="0" i="0" baseline="0">
            <a:solidFill>
              <a:schemeClr val="dk1"/>
            </a:solidFill>
            <a:latin typeface="+mn-lt"/>
            <a:ea typeface="+mn-ea"/>
            <a:cs typeface="+mn-cs"/>
          </a:endParaRPr>
        </a:p>
        <a:p>
          <a:pPr rtl="0" eaLnBrk="1" fontAlgn="base" latinLnBrk="0" hangingPunct="1"/>
          <a:r>
            <a:rPr lang="ja-JP" altLang="en-US" sz="1100" b="0" i="0" baseline="0">
              <a:solidFill>
                <a:schemeClr val="dk1"/>
              </a:solidFill>
              <a:latin typeface="+mn-lt"/>
              <a:ea typeface="+mn-ea"/>
              <a:cs typeface="+mn-cs"/>
            </a:rPr>
            <a:t>　維持補修費については物件費同様抑制を図っているところであるが、庁舎や公用車等の使用年数の長期化により増加が見込まれるため、早期に対応を図り費用の軽減を図る。</a:t>
          </a:r>
          <a:endParaRPr lang="en-US" altLang="ja-JP" sz="1100" b="0" i="0" baseline="0">
            <a:solidFill>
              <a:schemeClr val="dk1"/>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111760</xdr:rowOff>
    </xdr:to>
    <xdr:cxnSp macro="">
      <xdr:nvCxnSpPr>
        <xdr:cNvPr id="249" name="直線コネクタ 248"/>
        <xdr:cNvCxnSpPr/>
      </xdr:nvCxnSpPr>
      <xdr:spPr>
        <a:xfrm flipV="1">
          <a:off x="15671800" y="9347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165100</xdr:rowOff>
    </xdr:to>
    <xdr:cxnSp macro="">
      <xdr:nvCxnSpPr>
        <xdr:cNvPr id="252" name="直線コネクタ 251"/>
        <xdr:cNvCxnSpPr/>
      </xdr:nvCxnSpPr>
      <xdr:spPr>
        <a:xfrm flipV="1">
          <a:off x="14782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165100</xdr:rowOff>
    </xdr:to>
    <xdr:cxnSp macro="">
      <xdr:nvCxnSpPr>
        <xdr:cNvPr id="255" name="直線コネクタ 254"/>
        <xdr:cNvCxnSpPr/>
      </xdr:nvCxnSpPr>
      <xdr:spPr>
        <a:xfrm>
          <a:off x="13893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56</xdr:row>
      <xdr:rowOff>27940</xdr:rowOff>
    </xdr:to>
    <xdr:cxnSp macro="">
      <xdr:nvCxnSpPr>
        <xdr:cNvPr id="258" name="直線コネクタ 257"/>
        <xdr:cNvCxnSpPr/>
      </xdr:nvCxnSpPr>
      <xdr:spPr>
        <a:xfrm flipV="1">
          <a:off x="13004800" y="93700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8" name="楕円 267"/>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9"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0" name="楕円 269"/>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1" name="テキスト ボックス 270"/>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5" name="テキスト ボックス 274"/>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補助費等については、一部事務組合の公債費が償還終了に伴い負担金が減少していること、単独補助金について見直し等行っていることから他団体と比較して低い数値にある。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しかしながら今後一部事務組合において大規模な建設事業が見込まれることから地方債償還に係る経費も増加する見込みであるため、必要性の低い単独補助金の見直しや経費の節減等に努める。</a:t>
          </a:r>
          <a:endParaRPr lang="en-US" altLang="ja-JP" sz="1100" b="0" i="0" baseline="0">
            <a:solidFill>
              <a:schemeClr val="dk1"/>
            </a:solidFill>
            <a:latin typeface="+mn-lt"/>
            <a:ea typeface="+mn-ea"/>
            <a:cs typeface="+mn-cs"/>
          </a:endParaRPr>
        </a:p>
        <a:p>
          <a:pPr rtl="0" fontAlgn="base"/>
          <a:endParaRPr lang="ja-JP" altLang="ja-JP" sz="1100">
            <a:solidFill>
              <a:schemeClr val="dk1"/>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17272</xdr:rowOff>
    </xdr:to>
    <xdr:cxnSp macro="">
      <xdr:nvCxnSpPr>
        <xdr:cNvPr id="307" name="直線コネクタ 306"/>
        <xdr:cNvCxnSpPr/>
      </xdr:nvCxnSpPr>
      <xdr:spPr>
        <a:xfrm flipV="1">
          <a:off x="15671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10" name="直線コネクタ 309"/>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30988</xdr:rowOff>
    </xdr:to>
    <xdr:cxnSp macro="">
      <xdr:nvCxnSpPr>
        <xdr:cNvPr id="313" name="直線コネクタ 312"/>
        <xdr:cNvCxnSpPr/>
      </xdr:nvCxnSpPr>
      <xdr:spPr>
        <a:xfrm>
          <a:off x="13893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147574</xdr:rowOff>
    </xdr:to>
    <xdr:cxnSp macro="">
      <xdr:nvCxnSpPr>
        <xdr:cNvPr id="316" name="直線コネクタ 315"/>
        <xdr:cNvCxnSpPr/>
      </xdr:nvCxnSpPr>
      <xdr:spPr>
        <a:xfrm>
          <a:off x="13004800" y="6079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8" name="楕円 327"/>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9" name="テキスト ボックス 328"/>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0" name="楕円 329"/>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1" name="テキスト ボックス 330"/>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2" name="楕円 33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3" name="テキスト ボックス 33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4" name="楕円 333"/>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5" name="テキスト ボックス 334"/>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a:solidFill>
                <a:schemeClr val="dk1"/>
              </a:solidFill>
              <a:latin typeface="+mn-lt"/>
              <a:ea typeface="+mn-ea"/>
              <a:cs typeface="+mn-cs"/>
            </a:rPr>
            <a:t>　公債費については、</a:t>
          </a:r>
          <a:r>
            <a:rPr kumimoji="1" lang="ja-JP" altLang="ja-JP" sz="1100">
              <a:solidFill>
                <a:schemeClr val="dk1"/>
              </a:solidFill>
              <a:latin typeface="+mn-lt"/>
              <a:ea typeface="+mn-ea"/>
              <a:cs typeface="+mn-cs"/>
            </a:rPr>
            <a:t>平成初期の人口急増時にインフラ等に投資した大規模な地方債が要因として類似団体と比較して</a:t>
          </a:r>
          <a:r>
            <a:rPr kumimoji="1" lang="ja-JP" altLang="en-US" sz="1100">
              <a:solidFill>
                <a:schemeClr val="dk1"/>
              </a:solidFill>
              <a:latin typeface="+mn-lt"/>
              <a:ea typeface="+mn-ea"/>
              <a:cs typeface="+mn-cs"/>
            </a:rPr>
            <a:t>高い数値が出ている。今後大規模な償還は償還が終了するものの臨時財政対策債の</a:t>
          </a:r>
          <a:r>
            <a:rPr kumimoji="1" lang="ja-JP" altLang="ja-JP" sz="1100">
              <a:solidFill>
                <a:schemeClr val="dk1"/>
              </a:solidFill>
              <a:latin typeface="+mn-lt"/>
              <a:ea typeface="+mn-ea"/>
              <a:cs typeface="+mn-cs"/>
            </a:rPr>
            <a:t>償還</a:t>
          </a:r>
          <a:r>
            <a:rPr kumimoji="1" lang="ja-JP" altLang="en-US" sz="1100">
              <a:solidFill>
                <a:schemeClr val="dk1"/>
              </a:solidFill>
              <a:latin typeface="+mn-lt"/>
              <a:ea typeface="+mn-ea"/>
              <a:cs typeface="+mn-cs"/>
            </a:rPr>
            <a:t>が本格化していくため、公債費の水準は同程度見込まれる。</a:t>
          </a:r>
          <a:endParaRPr kumimoji="1" lang="en-US" altLang="ja-JP" sz="1100">
            <a:solidFill>
              <a:schemeClr val="dk1"/>
            </a:solidFill>
            <a:latin typeface="+mn-lt"/>
            <a:ea typeface="+mn-ea"/>
            <a:cs typeface="+mn-cs"/>
          </a:endParaRPr>
        </a:p>
        <a:p>
          <a:pPr rtl="0" fontAlgn="base"/>
          <a:r>
            <a:rPr kumimoji="1" lang="ja-JP" altLang="en-US" sz="1100">
              <a:solidFill>
                <a:schemeClr val="dk1"/>
              </a:solidFill>
              <a:latin typeface="+mn-lt"/>
              <a:ea typeface="+mn-ea"/>
              <a:cs typeface="+mn-cs"/>
            </a:rPr>
            <a:t>　償還額以上の新規借入抑制の方針により地方債残高の抑制を図り、公債費負担軽減に努める。</a:t>
          </a:r>
          <a:endParaRPr kumimoji="1" lang="en-US" altLang="ja-JP" sz="1100">
            <a:solidFill>
              <a:schemeClr val="dk1"/>
            </a:solidFill>
            <a:latin typeface="+mn-lt"/>
            <a:ea typeface="+mn-ea"/>
            <a:cs typeface="+mn-cs"/>
          </a:endParaRPr>
        </a:p>
        <a:p>
          <a:pPr rtl="0" fontAlgn="base"/>
          <a:endParaRPr lang="ja-JP" altLang="ja-JP" sz="1100">
            <a:solidFill>
              <a:schemeClr val="dk1"/>
            </a:solidFill>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165100</xdr:rowOff>
    </xdr:to>
    <xdr:cxnSp macro="">
      <xdr:nvCxnSpPr>
        <xdr:cNvPr id="368" name="直線コネクタ 367"/>
        <xdr:cNvCxnSpPr/>
      </xdr:nvCxnSpPr>
      <xdr:spPr>
        <a:xfrm flipV="1">
          <a:off x="3987800" y="1350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71" name="直線コネクタ 370"/>
        <xdr:cNvCxnSpPr/>
      </xdr:nvCxnSpPr>
      <xdr:spPr>
        <a:xfrm>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161289</xdr:rowOff>
    </xdr:to>
    <xdr:cxnSp macro="">
      <xdr:nvCxnSpPr>
        <xdr:cNvPr id="374" name="直線コネクタ 373"/>
        <xdr:cNvCxnSpPr/>
      </xdr:nvCxnSpPr>
      <xdr:spPr>
        <a:xfrm flipV="1">
          <a:off x="2209800" y="134848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50800</xdr:rowOff>
    </xdr:to>
    <xdr:cxnSp macro="">
      <xdr:nvCxnSpPr>
        <xdr:cNvPr id="377" name="直線コネクタ 376"/>
        <xdr:cNvCxnSpPr/>
      </xdr:nvCxnSpPr>
      <xdr:spPr>
        <a:xfrm flipV="1">
          <a:off x="1320800" y="13705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9" name="楕円 388"/>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0" name="テキスト ボックス 389"/>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1" name="楕円 390"/>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2" name="テキスト ボックス 391"/>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3" name="楕円 392"/>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4" name="テキスト ボックス 393"/>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5" name="楕円 394"/>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96" name="テキスト ボックス 395"/>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公債費以外の経常収支比率は類似団体と比較してほぼ同じ水準にある。しかしながら、扶助費や物件費、補助費等、繰出金、維持補修費はより低い水準にあるため、同水準に引き上げた要因は人件費にある。</a:t>
          </a:r>
          <a:endParaRPr lang="en-US" altLang="ja-JP" sz="1100" b="0" i="0" baseline="0">
            <a:solidFill>
              <a:schemeClr val="dk1"/>
            </a:solidFill>
            <a:latin typeface="+mn-lt"/>
            <a:ea typeface="+mn-ea"/>
            <a:cs typeface="+mn-cs"/>
          </a:endParaRPr>
        </a:p>
        <a:p>
          <a:pPr rtl="0" fontAlgn="base"/>
          <a:r>
            <a:rPr lang="ja-JP" altLang="en-US" sz="1100">
              <a:solidFill>
                <a:schemeClr val="dk1"/>
              </a:solidFill>
              <a:latin typeface="+mn-lt"/>
              <a:ea typeface="+mn-ea"/>
              <a:cs typeface="+mn-cs"/>
            </a:rPr>
            <a:t>　人件費ついては</a:t>
          </a:r>
          <a:r>
            <a:rPr lang="ja-JP" altLang="ja-JP" sz="1100">
              <a:solidFill>
                <a:schemeClr val="dk1"/>
              </a:solidFill>
              <a:latin typeface="+mn-lt"/>
              <a:ea typeface="+mn-ea"/>
              <a:cs typeface="+mn-cs"/>
            </a:rPr>
            <a:t>適切な定員管理を行い抑制に努め</a:t>
          </a:r>
          <a:r>
            <a:rPr lang="ja-JP" altLang="en-US" sz="1100">
              <a:solidFill>
                <a:schemeClr val="dk1"/>
              </a:solidFill>
              <a:latin typeface="+mn-lt"/>
              <a:ea typeface="+mn-ea"/>
              <a:cs typeface="+mn-cs"/>
            </a:rPr>
            <a:t>、現在高水準にある経常収支比率の改善を図り、様々な施策の実施を行えるよう努める。</a:t>
          </a:r>
          <a:endParaRPr lang="en-US" altLang="ja-JP" sz="1100" b="0" i="0" baseline="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143002</xdr:rowOff>
    </xdr:to>
    <xdr:cxnSp macro="">
      <xdr:nvCxnSpPr>
        <xdr:cNvPr id="427" name="直線コネクタ 426"/>
        <xdr:cNvCxnSpPr/>
      </xdr:nvCxnSpPr>
      <xdr:spPr>
        <a:xfrm>
          <a:off x="15671800" y="133263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170435</xdr:rowOff>
    </xdr:to>
    <xdr:cxnSp macro="">
      <xdr:nvCxnSpPr>
        <xdr:cNvPr id="430" name="直線コネクタ 429"/>
        <xdr:cNvCxnSpPr/>
      </xdr:nvCxnSpPr>
      <xdr:spPr>
        <a:xfrm flipV="1">
          <a:off x="14782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170435</xdr:rowOff>
    </xdr:to>
    <xdr:cxnSp macro="">
      <xdr:nvCxnSpPr>
        <xdr:cNvPr id="433" name="直線コネクタ 432"/>
        <xdr:cNvCxnSpPr/>
      </xdr:nvCxnSpPr>
      <xdr:spPr>
        <a:xfrm>
          <a:off x="13893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106426</xdr:rowOff>
    </xdr:to>
    <xdr:cxnSp macro="">
      <xdr:nvCxnSpPr>
        <xdr:cNvPr id="436" name="直線コネクタ 435"/>
        <xdr:cNvCxnSpPr/>
      </xdr:nvCxnSpPr>
      <xdr:spPr>
        <a:xfrm>
          <a:off x="13004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6" name="楕円 445"/>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47"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8" name="楕円 447"/>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49" name="テキスト ボックス 448"/>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4" name="楕円 453"/>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5" name="テキスト ボックス 454"/>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89325</xdr:rowOff>
    </xdr:from>
    <xdr:to>
      <xdr:col>29</xdr:col>
      <xdr:colOff>127000</xdr:colOff>
      <xdr:row>15</xdr:row>
      <xdr:rowOff>126701</xdr:rowOff>
    </xdr:to>
    <xdr:cxnSp macro="">
      <xdr:nvCxnSpPr>
        <xdr:cNvPr id="52" name="直線コネクタ 51"/>
        <xdr:cNvCxnSpPr/>
      </xdr:nvCxnSpPr>
      <xdr:spPr bwMode="auto">
        <a:xfrm flipV="1">
          <a:off x="5003800" y="2708700"/>
          <a:ext cx="6477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86255</xdr:rowOff>
    </xdr:from>
    <xdr:to>
      <xdr:col>26</xdr:col>
      <xdr:colOff>50800</xdr:colOff>
      <xdr:row>15</xdr:row>
      <xdr:rowOff>126701</xdr:rowOff>
    </xdr:to>
    <xdr:cxnSp macro="">
      <xdr:nvCxnSpPr>
        <xdr:cNvPr id="55" name="直線コネクタ 54"/>
        <xdr:cNvCxnSpPr/>
      </xdr:nvCxnSpPr>
      <xdr:spPr bwMode="auto">
        <a:xfrm>
          <a:off x="4305300" y="2705630"/>
          <a:ext cx="698500" cy="4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86255</xdr:rowOff>
    </xdr:from>
    <xdr:to>
      <xdr:col>22</xdr:col>
      <xdr:colOff>114300</xdr:colOff>
      <xdr:row>15</xdr:row>
      <xdr:rowOff>98877</xdr:rowOff>
    </xdr:to>
    <xdr:cxnSp macro="">
      <xdr:nvCxnSpPr>
        <xdr:cNvPr id="58" name="直線コネクタ 57"/>
        <xdr:cNvCxnSpPr/>
      </xdr:nvCxnSpPr>
      <xdr:spPr bwMode="auto">
        <a:xfrm flipV="1">
          <a:off x="3606800" y="2705630"/>
          <a:ext cx="698500" cy="1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98877</xdr:rowOff>
    </xdr:from>
    <xdr:to>
      <xdr:col>18</xdr:col>
      <xdr:colOff>177800</xdr:colOff>
      <xdr:row>15</xdr:row>
      <xdr:rowOff>137428</xdr:rowOff>
    </xdr:to>
    <xdr:cxnSp macro="">
      <xdr:nvCxnSpPr>
        <xdr:cNvPr id="61" name="直線コネクタ 60"/>
        <xdr:cNvCxnSpPr/>
      </xdr:nvCxnSpPr>
      <xdr:spPr bwMode="auto">
        <a:xfrm flipV="1">
          <a:off x="2908300" y="2718252"/>
          <a:ext cx="698500" cy="3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38525</xdr:rowOff>
    </xdr:from>
    <xdr:to>
      <xdr:col>29</xdr:col>
      <xdr:colOff>177800</xdr:colOff>
      <xdr:row>15</xdr:row>
      <xdr:rowOff>140125</xdr:rowOff>
    </xdr:to>
    <xdr:sp macro="" textlink="">
      <xdr:nvSpPr>
        <xdr:cNvPr id="71" name="楕円 70"/>
        <xdr:cNvSpPr/>
      </xdr:nvSpPr>
      <xdr:spPr bwMode="auto">
        <a:xfrm>
          <a:off x="56007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55052</xdr:rowOff>
    </xdr:from>
    <xdr:ext cx="762000" cy="259045"/>
    <xdr:sp macro="" textlink="">
      <xdr:nvSpPr>
        <xdr:cNvPr id="72" name="人口1人当たり決算額の推移該当値テキスト130"/>
        <xdr:cNvSpPr txBox="1"/>
      </xdr:nvSpPr>
      <xdr:spPr>
        <a:xfrm>
          <a:off x="5740400" y="25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75901</xdr:rowOff>
    </xdr:from>
    <xdr:to>
      <xdr:col>26</xdr:col>
      <xdr:colOff>101600</xdr:colOff>
      <xdr:row>16</xdr:row>
      <xdr:rowOff>6051</xdr:rowOff>
    </xdr:to>
    <xdr:sp macro="" textlink="">
      <xdr:nvSpPr>
        <xdr:cNvPr id="73" name="楕円 72"/>
        <xdr:cNvSpPr/>
      </xdr:nvSpPr>
      <xdr:spPr bwMode="auto">
        <a:xfrm>
          <a:off x="49530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16228</xdr:rowOff>
    </xdr:from>
    <xdr:ext cx="736600" cy="259045"/>
    <xdr:sp macro="" textlink="">
      <xdr:nvSpPr>
        <xdr:cNvPr id="74" name="テキスト ボックス 73"/>
        <xdr:cNvSpPr txBox="1"/>
      </xdr:nvSpPr>
      <xdr:spPr>
        <a:xfrm>
          <a:off x="4622800" y="2464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35455</xdr:rowOff>
    </xdr:from>
    <xdr:to>
      <xdr:col>22</xdr:col>
      <xdr:colOff>165100</xdr:colOff>
      <xdr:row>15</xdr:row>
      <xdr:rowOff>137055</xdr:rowOff>
    </xdr:to>
    <xdr:sp macro="" textlink="">
      <xdr:nvSpPr>
        <xdr:cNvPr id="75" name="楕円 74"/>
        <xdr:cNvSpPr/>
      </xdr:nvSpPr>
      <xdr:spPr bwMode="auto">
        <a:xfrm>
          <a:off x="4254500" y="265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147232</xdr:rowOff>
    </xdr:from>
    <xdr:ext cx="762000" cy="259045"/>
    <xdr:sp macro="" textlink="">
      <xdr:nvSpPr>
        <xdr:cNvPr id="76" name="テキスト ボックス 75"/>
        <xdr:cNvSpPr txBox="1"/>
      </xdr:nvSpPr>
      <xdr:spPr>
        <a:xfrm>
          <a:off x="3924300" y="24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48077</xdr:rowOff>
    </xdr:from>
    <xdr:to>
      <xdr:col>19</xdr:col>
      <xdr:colOff>38100</xdr:colOff>
      <xdr:row>15</xdr:row>
      <xdr:rowOff>149677</xdr:rowOff>
    </xdr:to>
    <xdr:sp macro="" textlink="">
      <xdr:nvSpPr>
        <xdr:cNvPr id="77" name="楕円 76"/>
        <xdr:cNvSpPr/>
      </xdr:nvSpPr>
      <xdr:spPr bwMode="auto">
        <a:xfrm>
          <a:off x="3556000" y="266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159854</xdr:rowOff>
    </xdr:from>
    <xdr:ext cx="762000" cy="259045"/>
    <xdr:sp macro="" textlink="">
      <xdr:nvSpPr>
        <xdr:cNvPr id="78" name="テキスト ボックス 77"/>
        <xdr:cNvSpPr txBox="1"/>
      </xdr:nvSpPr>
      <xdr:spPr>
        <a:xfrm>
          <a:off x="3225800" y="243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86628</xdr:rowOff>
    </xdr:from>
    <xdr:to>
      <xdr:col>15</xdr:col>
      <xdr:colOff>101600</xdr:colOff>
      <xdr:row>16</xdr:row>
      <xdr:rowOff>16778</xdr:rowOff>
    </xdr:to>
    <xdr:sp macro="" textlink="">
      <xdr:nvSpPr>
        <xdr:cNvPr id="79" name="楕円 78"/>
        <xdr:cNvSpPr/>
      </xdr:nvSpPr>
      <xdr:spPr bwMode="auto">
        <a:xfrm>
          <a:off x="2857500" y="270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26955</xdr:rowOff>
    </xdr:from>
    <xdr:ext cx="762000" cy="259045"/>
    <xdr:sp macro="" textlink="">
      <xdr:nvSpPr>
        <xdr:cNvPr id="80" name="テキスト ボックス 79"/>
        <xdr:cNvSpPr txBox="1"/>
      </xdr:nvSpPr>
      <xdr:spPr>
        <a:xfrm>
          <a:off x="2527300" y="247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126281</xdr:rowOff>
    </xdr:from>
    <xdr:to>
      <xdr:col>29</xdr:col>
      <xdr:colOff>127000</xdr:colOff>
      <xdr:row>35</xdr:row>
      <xdr:rowOff>159820</xdr:rowOff>
    </xdr:to>
    <xdr:cxnSp macro="">
      <xdr:nvCxnSpPr>
        <xdr:cNvPr id="115" name="直線コネクタ 114"/>
        <xdr:cNvCxnSpPr/>
      </xdr:nvCxnSpPr>
      <xdr:spPr bwMode="auto">
        <a:xfrm>
          <a:off x="5003800" y="6736631"/>
          <a:ext cx="6477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126281</xdr:rowOff>
    </xdr:from>
    <xdr:to>
      <xdr:col>26</xdr:col>
      <xdr:colOff>50800</xdr:colOff>
      <xdr:row>35</xdr:row>
      <xdr:rowOff>151362</xdr:rowOff>
    </xdr:to>
    <xdr:cxnSp macro="">
      <xdr:nvCxnSpPr>
        <xdr:cNvPr id="118" name="直線コネクタ 117"/>
        <xdr:cNvCxnSpPr/>
      </xdr:nvCxnSpPr>
      <xdr:spPr bwMode="auto">
        <a:xfrm flipV="1">
          <a:off x="4305300" y="6736631"/>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85460</xdr:rowOff>
    </xdr:from>
    <xdr:to>
      <xdr:col>22</xdr:col>
      <xdr:colOff>114300</xdr:colOff>
      <xdr:row>35</xdr:row>
      <xdr:rowOff>151362</xdr:rowOff>
    </xdr:to>
    <xdr:cxnSp macro="">
      <xdr:nvCxnSpPr>
        <xdr:cNvPr id="121" name="直線コネクタ 120"/>
        <xdr:cNvCxnSpPr/>
      </xdr:nvCxnSpPr>
      <xdr:spPr bwMode="auto">
        <a:xfrm>
          <a:off x="3606800" y="6695810"/>
          <a:ext cx="6985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328788</xdr:rowOff>
    </xdr:from>
    <xdr:to>
      <xdr:col>18</xdr:col>
      <xdr:colOff>177800</xdr:colOff>
      <xdr:row>35</xdr:row>
      <xdr:rowOff>85460</xdr:rowOff>
    </xdr:to>
    <xdr:cxnSp macro="">
      <xdr:nvCxnSpPr>
        <xdr:cNvPr id="124" name="直線コネクタ 123"/>
        <xdr:cNvCxnSpPr/>
      </xdr:nvCxnSpPr>
      <xdr:spPr bwMode="auto">
        <a:xfrm>
          <a:off x="2908300" y="6596238"/>
          <a:ext cx="698500" cy="99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109020</xdr:rowOff>
    </xdr:from>
    <xdr:to>
      <xdr:col>29</xdr:col>
      <xdr:colOff>177800</xdr:colOff>
      <xdr:row>35</xdr:row>
      <xdr:rowOff>210620</xdr:rowOff>
    </xdr:to>
    <xdr:sp macro="" textlink="">
      <xdr:nvSpPr>
        <xdr:cNvPr id="134" name="楕円 133"/>
        <xdr:cNvSpPr/>
      </xdr:nvSpPr>
      <xdr:spPr bwMode="auto">
        <a:xfrm>
          <a:off x="5600700" y="671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296997</xdr:rowOff>
    </xdr:from>
    <xdr:ext cx="762000" cy="259045"/>
    <xdr:sp macro="" textlink="">
      <xdr:nvSpPr>
        <xdr:cNvPr id="135" name="人口1人当たり決算額の推移該当値テキスト445"/>
        <xdr:cNvSpPr txBox="1"/>
      </xdr:nvSpPr>
      <xdr:spPr>
        <a:xfrm>
          <a:off x="5740400" y="656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75481</xdr:rowOff>
    </xdr:from>
    <xdr:to>
      <xdr:col>26</xdr:col>
      <xdr:colOff>101600</xdr:colOff>
      <xdr:row>35</xdr:row>
      <xdr:rowOff>177081</xdr:rowOff>
    </xdr:to>
    <xdr:sp macro="" textlink="">
      <xdr:nvSpPr>
        <xdr:cNvPr id="136" name="楕円 135"/>
        <xdr:cNvSpPr/>
      </xdr:nvSpPr>
      <xdr:spPr bwMode="auto">
        <a:xfrm>
          <a:off x="4953000" y="66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187258</xdr:rowOff>
    </xdr:from>
    <xdr:ext cx="736600" cy="259045"/>
    <xdr:sp macro="" textlink="">
      <xdr:nvSpPr>
        <xdr:cNvPr id="137" name="テキスト ボックス 136"/>
        <xdr:cNvSpPr txBox="1"/>
      </xdr:nvSpPr>
      <xdr:spPr>
        <a:xfrm>
          <a:off x="4622800" y="645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100562</xdr:rowOff>
    </xdr:from>
    <xdr:to>
      <xdr:col>22</xdr:col>
      <xdr:colOff>165100</xdr:colOff>
      <xdr:row>35</xdr:row>
      <xdr:rowOff>202162</xdr:rowOff>
    </xdr:to>
    <xdr:sp macro="" textlink="">
      <xdr:nvSpPr>
        <xdr:cNvPr id="138" name="楕円 137"/>
        <xdr:cNvSpPr/>
      </xdr:nvSpPr>
      <xdr:spPr bwMode="auto">
        <a:xfrm>
          <a:off x="4254500" y="671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212339</xdr:rowOff>
    </xdr:from>
    <xdr:ext cx="762000" cy="259045"/>
    <xdr:sp macro="" textlink="">
      <xdr:nvSpPr>
        <xdr:cNvPr id="139" name="テキスト ボックス 138"/>
        <xdr:cNvSpPr txBox="1"/>
      </xdr:nvSpPr>
      <xdr:spPr>
        <a:xfrm>
          <a:off x="3924300" y="64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34660</xdr:rowOff>
    </xdr:from>
    <xdr:to>
      <xdr:col>19</xdr:col>
      <xdr:colOff>38100</xdr:colOff>
      <xdr:row>35</xdr:row>
      <xdr:rowOff>136260</xdr:rowOff>
    </xdr:to>
    <xdr:sp macro="" textlink="">
      <xdr:nvSpPr>
        <xdr:cNvPr id="140" name="楕円 139"/>
        <xdr:cNvSpPr/>
      </xdr:nvSpPr>
      <xdr:spPr bwMode="auto">
        <a:xfrm>
          <a:off x="3556000" y="664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146437</xdr:rowOff>
    </xdr:from>
    <xdr:ext cx="762000" cy="259045"/>
    <xdr:sp macro="" textlink="">
      <xdr:nvSpPr>
        <xdr:cNvPr id="141" name="テキスト ボックス 140"/>
        <xdr:cNvSpPr txBox="1"/>
      </xdr:nvSpPr>
      <xdr:spPr>
        <a:xfrm>
          <a:off x="3225800" y="64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277988</xdr:rowOff>
    </xdr:from>
    <xdr:to>
      <xdr:col>15</xdr:col>
      <xdr:colOff>101600</xdr:colOff>
      <xdr:row>35</xdr:row>
      <xdr:rowOff>36688</xdr:rowOff>
    </xdr:to>
    <xdr:sp macro="" textlink="">
      <xdr:nvSpPr>
        <xdr:cNvPr id="142" name="楕円 141"/>
        <xdr:cNvSpPr/>
      </xdr:nvSpPr>
      <xdr:spPr bwMode="auto">
        <a:xfrm>
          <a:off x="2857500" y="654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46865</xdr:rowOff>
    </xdr:from>
    <xdr:ext cx="762000" cy="259045"/>
    <xdr:sp macro="" textlink="">
      <xdr:nvSpPr>
        <xdr:cNvPr id="143" name="テキスト ボックス 142"/>
        <xdr:cNvSpPr txBox="1"/>
      </xdr:nvSpPr>
      <xdr:spPr>
        <a:xfrm>
          <a:off x="2527300" y="63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64393</xdr:rowOff>
    </xdr:from>
    <xdr:to>
      <xdr:col>24</xdr:col>
      <xdr:colOff>63500</xdr:colOff>
      <xdr:row>33</xdr:row>
      <xdr:rowOff>120253</xdr:rowOff>
    </xdr:to>
    <xdr:cxnSp macro="">
      <xdr:nvCxnSpPr>
        <xdr:cNvPr id="63" name="直線コネクタ 62"/>
        <xdr:cNvCxnSpPr/>
      </xdr:nvCxnSpPr>
      <xdr:spPr>
        <a:xfrm flipV="1">
          <a:off x="3797300" y="5722243"/>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75398</xdr:rowOff>
    </xdr:from>
    <xdr:to>
      <xdr:col>19</xdr:col>
      <xdr:colOff>177800</xdr:colOff>
      <xdr:row>33</xdr:row>
      <xdr:rowOff>120253</xdr:rowOff>
    </xdr:to>
    <xdr:cxnSp macro="">
      <xdr:nvCxnSpPr>
        <xdr:cNvPr id="66" name="直線コネクタ 65"/>
        <xdr:cNvCxnSpPr/>
      </xdr:nvCxnSpPr>
      <xdr:spPr>
        <a:xfrm>
          <a:off x="2908300" y="5733248"/>
          <a:ext cx="889000" cy="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75398</xdr:rowOff>
    </xdr:from>
    <xdr:to>
      <xdr:col>15</xdr:col>
      <xdr:colOff>50800</xdr:colOff>
      <xdr:row>33</xdr:row>
      <xdr:rowOff>101720</xdr:rowOff>
    </xdr:to>
    <xdr:cxnSp macro="">
      <xdr:nvCxnSpPr>
        <xdr:cNvPr id="69" name="直線コネクタ 68"/>
        <xdr:cNvCxnSpPr/>
      </xdr:nvCxnSpPr>
      <xdr:spPr>
        <a:xfrm flipV="1">
          <a:off x="2019300" y="5733248"/>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101720</xdr:rowOff>
    </xdr:from>
    <xdr:to>
      <xdr:col>10</xdr:col>
      <xdr:colOff>114300</xdr:colOff>
      <xdr:row>33</xdr:row>
      <xdr:rowOff>159621</xdr:rowOff>
    </xdr:to>
    <xdr:cxnSp macro="">
      <xdr:nvCxnSpPr>
        <xdr:cNvPr id="72" name="直線コネクタ 71"/>
        <xdr:cNvCxnSpPr/>
      </xdr:nvCxnSpPr>
      <xdr:spPr>
        <a:xfrm flipV="1">
          <a:off x="1130300" y="5759570"/>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13593</xdr:rowOff>
    </xdr:from>
    <xdr:to>
      <xdr:col>24</xdr:col>
      <xdr:colOff>114300</xdr:colOff>
      <xdr:row>33</xdr:row>
      <xdr:rowOff>115193</xdr:rowOff>
    </xdr:to>
    <xdr:sp macro="" textlink="">
      <xdr:nvSpPr>
        <xdr:cNvPr id="82" name="楕円 81"/>
        <xdr:cNvSpPr/>
      </xdr:nvSpPr>
      <xdr:spPr>
        <a:xfrm>
          <a:off x="45847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36470</xdr:rowOff>
    </xdr:from>
    <xdr:ext cx="534377" cy="259045"/>
    <xdr:sp macro="" textlink="">
      <xdr:nvSpPr>
        <xdr:cNvPr id="83" name="人件費該当値テキスト"/>
        <xdr:cNvSpPr txBox="1"/>
      </xdr:nvSpPr>
      <xdr:spPr>
        <a:xfrm>
          <a:off x="4686300" y="55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69453</xdr:rowOff>
    </xdr:from>
    <xdr:to>
      <xdr:col>20</xdr:col>
      <xdr:colOff>38100</xdr:colOff>
      <xdr:row>33</xdr:row>
      <xdr:rowOff>171053</xdr:rowOff>
    </xdr:to>
    <xdr:sp macro="" textlink="">
      <xdr:nvSpPr>
        <xdr:cNvPr id="84" name="楕円 83"/>
        <xdr:cNvSpPr/>
      </xdr:nvSpPr>
      <xdr:spPr>
        <a:xfrm>
          <a:off x="3746500" y="57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16130</xdr:rowOff>
    </xdr:from>
    <xdr:ext cx="534377" cy="259045"/>
    <xdr:sp macro="" textlink="">
      <xdr:nvSpPr>
        <xdr:cNvPr id="85" name="テキスト ボックス 84"/>
        <xdr:cNvSpPr txBox="1"/>
      </xdr:nvSpPr>
      <xdr:spPr>
        <a:xfrm>
          <a:off x="3530111" y="55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24598</xdr:rowOff>
    </xdr:from>
    <xdr:to>
      <xdr:col>15</xdr:col>
      <xdr:colOff>101600</xdr:colOff>
      <xdr:row>33</xdr:row>
      <xdr:rowOff>126198</xdr:rowOff>
    </xdr:to>
    <xdr:sp macro="" textlink="">
      <xdr:nvSpPr>
        <xdr:cNvPr id="86" name="楕円 85"/>
        <xdr:cNvSpPr/>
      </xdr:nvSpPr>
      <xdr:spPr>
        <a:xfrm>
          <a:off x="2857500" y="56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142725</xdr:rowOff>
    </xdr:from>
    <xdr:ext cx="534377" cy="259045"/>
    <xdr:sp macro="" textlink="">
      <xdr:nvSpPr>
        <xdr:cNvPr id="87" name="テキスト ボックス 86"/>
        <xdr:cNvSpPr txBox="1"/>
      </xdr:nvSpPr>
      <xdr:spPr>
        <a:xfrm>
          <a:off x="2641111" y="54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50920</xdr:rowOff>
    </xdr:from>
    <xdr:to>
      <xdr:col>10</xdr:col>
      <xdr:colOff>165100</xdr:colOff>
      <xdr:row>33</xdr:row>
      <xdr:rowOff>152520</xdr:rowOff>
    </xdr:to>
    <xdr:sp macro="" textlink="">
      <xdr:nvSpPr>
        <xdr:cNvPr id="88" name="楕円 87"/>
        <xdr:cNvSpPr/>
      </xdr:nvSpPr>
      <xdr:spPr>
        <a:xfrm>
          <a:off x="1968500" y="57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169047</xdr:rowOff>
    </xdr:from>
    <xdr:ext cx="534377" cy="259045"/>
    <xdr:sp macro="" textlink="">
      <xdr:nvSpPr>
        <xdr:cNvPr id="89" name="テキスト ボックス 88"/>
        <xdr:cNvSpPr txBox="1"/>
      </xdr:nvSpPr>
      <xdr:spPr>
        <a:xfrm>
          <a:off x="1752111" y="54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108821</xdr:rowOff>
    </xdr:from>
    <xdr:to>
      <xdr:col>6</xdr:col>
      <xdr:colOff>38100</xdr:colOff>
      <xdr:row>34</xdr:row>
      <xdr:rowOff>38971</xdr:rowOff>
    </xdr:to>
    <xdr:sp macro="" textlink="">
      <xdr:nvSpPr>
        <xdr:cNvPr id="90" name="楕円 89"/>
        <xdr:cNvSpPr/>
      </xdr:nvSpPr>
      <xdr:spPr>
        <a:xfrm>
          <a:off x="1079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55498</xdr:rowOff>
    </xdr:from>
    <xdr:ext cx="534377" cy="259045"/>
    <xdr:sp macro="" textlink="">
      <xdr:nvSpPr>
        <xdr:cNvPr id="91" name="テキスト ボックス 90"/>
        <xdr:cNvSpPr txBox="1"/>
      </xdr:nvSpPr>
      <xdr:spPr>
        <a:xfrm>
          <a:off x="863111" y="55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102188</xdr:rowOff>
    </xdr:from>
    <xdr:to>
      <xdr:col>24</xdr:col>
      <xdr:colOff>63500</xdr:colOff>
      <xdr:row>58</xdr:row>
      <xdr:rowOff>117264</xdr:rowOff>
    </xdr:to>
    <xdr:cxnSp macro="">
      <xdr:nvCxnSpPr>
        <xdr:cNvPr id="123" name="直線コネクタ 122"/>
        <xdr:cNvCxnSpPr/>
      </xdr:nvCxnSpPr>
      <xdr:spPr>
        <a:xfrm>
          <a:off x="3797300" y="10046288"/>
          <a:ext cx="8382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102188</xdr:rowOff>
    </xdr:from>
    <xdr:to>
      <xdr:col>19</xdr:col>
      <xdr:colOff>177800</xdr:colOff>
      <xdr:row>58</xdr:row>
      <xdr:rowOff>129195</xdr:rowOff>
    </xdr:to>
    <xdr:cxnSp macro="">
      <xdr:nvCxnSpPr>
        <xdr:cNvPr id="126" name="直線コネクタ 125"/>
        <xdr:cNvCxnSpPr/>
      </xdr:nvCxnSpPr>
      <xdr:spPr>
        <a:xfrm flipV="1">
          <a:off x="2908300" y="10046288"/>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129195</xdr:rowOff>
    </xdr:from>
    <xdr:to>
      <xdr:col>15</xdr:col>
      <xdr:colOff>50800</xdr:colOff>
      <xdr:row>58</xdr:row>
      <xdr:rowOff>151250</xdr:rowOff>
    </xdr:to>
    <xdr:cxnSp macro="">
      <xdr:nvCxnSpPr>
        <xdr:cNvPr id="129" name="直線コネクタ 128"/>
        <xdr:cNvCxnSpPr/>
      </xdr:nvCxnSpPr>
      <xdr:spPr>
        <a:xfrm flipV="1">
          <a:off x="2019300" y="10073295"/>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108969</xdr:rowOff>
    </xdr:from>
    <xdr:to>
      <xdr:col>10</xdr:col>
      <xdr:colOff>114300</xdr:colOff>
      <xdr:row>58</xdr:row>
      <xdr:rowOff>151250</xdr:rowOff>
    </xdr:to>
    <xdr:cxnSp macro="">
      <xdr:nvCxnSpPr>
        <xdr:cNvPr id="132" name="直線コネクタ 131"/>
        <xdr:cNvCxnSpPr/>
      </xdr:nvCxnSpPr>
      <xdr:spPr>
        <a:xfrm>
          <a:off x="1130300" y="10053069"/>
          <a:ext cx="889000" cy="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66464</xdr:rowOff>
    </xdr:from>
    <xdr:to>
      <xdr:col>24</xdr:col>
      <xdr:colOff>114300</xdr:colOff>
      <xdr:row>58</xdr:row>
      <xdr:rowOff>168064</xdr:rowOff>
    </xdr:to>
    <xdr:sp macro="" textlink="">
      <xdr:nvSpPr>
        <xdr:cNvPr id="142" name="楕円 141"/>
        <xdr:cNvSpPr/>
      </xdr:nvSpPr>
      <xdr:spPr>
        <a:xfrm>
          <a:off x="4584700" y="10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152841</xdr:rowOff>
    </xdr:from>
    <xdr:ext cx="534377" cy="259045"/>
    <xdr:sp macro="" textlink="">
      <xdr:nvSpPr>
        <xdr:cNvPr id="143" name="物件費該当値テキスト"/>
        <xdr:cNvSpPr txBox="1"/>
      </xdr:nvSpPr>
      <xdr:spPr>
        <a:xfrm>
          <a:off x="4686300" y="99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51388</xdr:rowOff>
    </xdr:from>
    <xdr:to>
      <xdr:col>20</xdr:col>
      <xdr:colOff>38100</xdr:colOff>
      <xdr:row>58</xdr:row>
      <xdr:rowOff>152988</xdr:rowOff>
    </xdr:to>
    <xdr:sp macro="" textlink="">
      <xdr:nvSpPr>
        <xdr:cNvPr id="144" name="楕円 143"/>
        <xdr:cNvSpPr/>
      </xdr:nvSpPr>
      <xdr:spPr>
        <a:xfrm>
          <a:off x="3746500" y="99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144115</xdr:rowOff>
    </xdr:from>
    <xdr:ext cx="534377" cy="259045"/>
    <xdr:sp macro="" textlink="">
      <xdr:nvSpPr>
        <xdr:cNvPr id="145" name="テキスト ボックス 144"/>
        <xdr:cNvSpPr txBox="1"/>
      </xdr:nvSpPr>
      <xdr:spPr>
        <a:xfrm>
          <a:off x="3530111" y="100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78395</xdr:rowOff>
    </xdr:from>
    <xdr:to>
      <xdr:col>15</xdr:col>
      <xdr:colOff>101600</xdr:colOff>
      <xdr:row>59</xdr:row>
      <xdr:rowOff>8545</xdr:rowOff>
    </xdr:to>
    <xdr:sp macro="" textlink="">
      <xdr:nvSpPr>
        <xdr:cNvPr id="146" name="楕円 145"/>
        <xdr:cNvSpPr/>
      </xdr:nvSpPr>
      <xdr:spPr>
        <a:xfrm>
          <a:off x="2857500" y="100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171122</xdr:rowOff>
    </xdr:from>
    <xdr:ext cx="534377" cy="259045"/>
    <xdr:sp macro="" textlink="">
      <xdr:nvSpPr>
        <xdr:cNvPr id="147" name="テキスト ボックス 146"/>
        <xdr:cNvSpPr txBox="1"/>
      </xdr:nvSpPr>
      <xdr:spPr>
        <a:xfrm>
          <a:off x="2641111" y="101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100450</xdr:rowOff>
    </xdr:from>
    <xdr:to>
      <xdr:col>10</xdr:col>
      <xdr:colOff>165100</xdr:colOff>
      <xdr:row>59</xdr:row>
      <xdr:rowOff>30600</xdr:rowOff>
    </xdr:to>
    <xdr:sp macro="" textlink="">
      <xdr:nvSpPr>
        <xdr:cNvPr id="148" name="楕円 147"/>
        <xdr:cNvSpPr/>
      </xdr:nvSpPr>
      <xdr:spPr>
        <a:xfrm>
          <a:off x="1968500" y="100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21727</xdr:rowOff>
    </xdr:from>
    <xdr:ext cx="534377" cy="259045"/>
    <xdr:sp macro="" textlink="">
      <xdr:nvSpPr>
        <xdr:cNvPr id="149" name="テキスト ボックス 148"/>
        <xdr:cNvSpPr txBox="1"/>
      </xdr:nvSpPr>
      <xdr:spPr>
        <a:xfrm>
          <a:off x="1752111" y="101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58169</xdr:rowOff>
    </xdr:from>
    <xdr:to>
      <xdr:col>6</xdr:col>
      <xdr:colOff>38100</xdr:colOff>
      <xdr:row>58</xdr:row>
      <xdr:rowOff>159769</xdr:rowOff>
    </xdr:to>
    <xdr:sp macro="" textlink="">
      <xdr:nvSpPr>
        <xdr:cNvPr id="150" name="楕円 149"/>
        <xdr:cNvSpPr/>
      </xdr:nvSpPr>
      <xdr:spPr>
        <a:xfrm>
          <a:off x="1079500" y="100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150896</xdr:rowOff>
    </xdr:from>
    <xdr:ext cx="534377" cy="259045"/>
    <xdr:sp macro="" textlink="">
      <xdr:nvSpPr>
        <xdr:cNvPr id="151" name="テキスト ボックス 150"/>
        <xdr:cNvSpPr txBox="1"/>
      </xdr:nvSpPr>
      <xdr:spPr>
        <a:xfrm>
          <a:off x="863111" y="100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153797</xdr:rowOff>
    </xdr:from>
    <xdr:to>
      <xdr:col>24</xdr:col>
      <xdr:colOff>63500</xdr:colOff>
      <xdr:row>78</xdr:row>
      <xdr:rowOff>161722</xdr:rowOff>
    </xdr:to>
    <xdr:cxnSp macro="">
      <xdr:nvCxnSpPr>
        <xdr:cNvPr id="180" name="直線コネクタ 179"/>
        <xdr:cNvCxnSpPr/>
      </xdr:nvCxnSpPr>
      <xdr:spPr>
        <a:xfrm flipV="1">
          <a:off x="3797300" y="13526897"/>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161722</xdr:rowOff>
    </xdr:from>
    <xdr:to>
      <xdr:col>19</xdr:col>
      <xdr:colOff>177800</xdr:colOff>
      <xdr:row>78</xdr:row>
      <xdr:rowOff>164007</xdr:rowOff>
    </xdr:to>
    <xdr:cxnSp macro="">
      <xdr:nvCxnSpPr>
        <xdr:cNvPr id="183" name="直線コネクタ 182"/>
        <xdr:cNvCxnSpPr/>
      </xdr:nvCxnSpPr>
      <xdr:spPr>
        <a:xfrm flipV="1">
          <a:off x="2908300" y="1353482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160122</xdr:rowOff>
    </xdr:from>
    <xdr:to>
      <xdr:col>15</xdr:col>
      <xdr:colOff>50800</xdr:colOff>
      <xdr:row>78</xdr:row>
      <xdr:rowOff>164007</xdr:rowOff>
    </xdr:to>
    <xdr:cxnSp macro="">
      <xdr:nvCxnSpPr>
        <xdr:cNvPr id="186" name="直線コネクタ 185"/>
        <xdr:cNvCxnSpPr/>
      </xdr:nvCxnSpPr>
      <xdr:spPr>
        <a:xfrm>
          <a:off x="2019300" y="1353322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152502</xdr:rowOff>
    </xdr:from>
    <xdr:to>
      <xdr:col>10</xdr:col>
      <xdr:colOff>114300</xdr:colOff>
      <xdr:row>78</xdr:row>
      <xdr:rowOff>160122</xdr:rowOff>
    </xdr:to>
    <xdr:cxnSp macro="">
      <xdr:nvCxnSpPr>
        <xdr:cNvPr id="189" name="直線コネクタ 188"/>
        <xdr:cNvCxnSpPr/>
      </xdr:nvCxnSpPr>
      <xdr:spPr>
        <a:xfrm>
          <a:off x="1130300" y="135256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102997</xdr:rowOff>
    </xdr:from>
    <xdr:to>
      <xdr:col>24</xdr:col>
      <xdr:colOff>114300</xdr:colOff>
      <xdr:row>79</xdr:row>
      <xdr:rowOff>33147</xdr:rowOff>
    </xdr:to>
    <xdr:sp macro="" textlink="">
      <xdr:nvSpPr>
        <xdr:cNvPr id="199" name="楕円 198"/>
        <xdr:cNvSpPr/>
      </xdr:nvSpPr>
      <xdr:spPr>
        <a:xfrm>
          <a:off x="45847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17924</xdr:rowOff>
    </xdr:from>
    <xdr:ext cx="378565" cy="259045"/>
    <xdr:sp macro="" textlink="">
      <xdr:nvSpPr>
        <xdr:cNvPr id="200" name="維持補修費該当値テキスト"/>
        <xdr:cNvSpPr txBox="1"/>
      </xdr:nvSpPr>
      <xdr:spPr>
        <a:xfrm>
          <a:off x="4686300" y="13391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110922</xdr:rowOff>
    </xdr:from>
    <xdr:to>
      <xdr:col>20</xdr:col>
      <xdr:colOff>38100</xdr:colOff>
      <xdr:row>79</xdr:row>
      <xdr:rowOff>41072</xdr:rowOff>
    </xdr:to>
    <xdr:sp macro="" textlink="">
      <xdr:nvSpPr>
        <xdr:cNvPr id="201" name="楕円 200"/>
        <xdr:cNvSpPr/>
      </xdr:nvSpPr>
      <xdr:spPr>
        <a:xfrm>
          <a:off x="37465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32199</xdr:rowOff>
    </xdr:from>
    <xdr:ext cx="378565" cy="259045"/>
    <xdr:sp macro="" textlink="">
      <xdr:nvSpPr>
        <xdr:cNvPr id="202" name="テキスト ボックス 201"/>
        <xdr:cNvSpPr txBox="1"/>
      </xdr:nvSpPr>
      <xdr:spPr>
        <a:xfrm>
          <a:off x="3608017" y="1357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113207</xdr:rowOff>
    </xdr:from>
    <xdr:to>
      <xdr:col>15</xdr:col>
      <xdr:colOff>101600</xdr:colOff>
      <xdr:row>79</xdr:row>
      <xdr:rowOff>43357</xdr:rowOff>
    </xdr:to>
    <xdr:sp macro="" textlink="">
      <xdr:nvSpPr>
        <xdr:cNvPr id="203" name="楕円 202"/>
        <xdr:cNvSpPr/>
      </xdr:nvSpPr>
      <xdr:spPr>
        <a:xfrm>
          <a:off x="2857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34484</xdr:rowOff>
    </xdr:from>
    <xdr:ext cx="378565" cy="259045"/>
    <xdr:sp macro="" textlink="">
      <xdr:nvSpPr>
        <xdr:cNvPr id="204" name="テキスト ボックス 203"/>
        <xdr:cNvSpPr txBox="1"/>
      </xdr:nvSpPr>
      <xdr:spPr>
        <a:xfrm>
          <a:off x="2719017" y="135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109322</xdr:rowOff>
    </xdr:from>
    <xdr:to>
      <xdr:col>10</xdr:col>
      <xdr:colOff>165100</xdr:colOff>
      <xdr:row>79</xdr:row>
      <xdr:rowOff>39472</xdr:rowOff>
    </xdr:to>
    <xdr:sp macro="" textlink="">
      <xdr:nvSpPr>
        <xdr:cNvPr id="205" name="楕円 204"/>
        <xdr:cNvSpPr/>
      </xdr:nvSpPr>
      <xdr:spPr>
        <a:xfrm>
          <a:off x="1968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30599</xdr:rowOff>
    </xdr:from>
    <xdr:ext cx="378565" cy="259045"/>
    <xdr:sp macro="" textlink="">
      <xdr:nvSpPr>
        <xdr:cNvPr id="206" name="テキスト ボックス 205"/>
        <xdr:cNvSpPr txBox="1"/>
      </xdr:nvSpPr>
      <xdr:spPr>
        <a:xfrm>
          <a:off x="1830017" y="1357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101702</xdr:rowOff>
    </xdr:from>
    <xdr:to>
      <xdr:col>6</xdr:col>
      <xdr:colOff>38100</xdr:colOff>
      <xdr:row>79</xdr:row>
      <xdr:rowOff>31852</xdr:rowOff>
    </xdr:to>
    <xdr:sp macro="" textlink="">
      <xdr:nvSpPr>
        <xdr:cNvPr id="207" name="楕円 206"/>
        <xdr:cNvSpPr/>
      </xdr:nvSpPr>
      <xdr:spPr>
        <a:xfrm>
          <a:off x="107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22979</xdr:rowOff>
    </xdr:from>
    <xdr:ext cx="378565" cy="259045"/>
    <xdr:sp macro="" textlink="">
      <xdr:nvSpPr>
        <xdr:cNvPr id="208" name="テキスト ボックス 207"/>
        <xdr:cNvSpPr txBox="1"/>
      </xdr:nvSpPr>
      <xdr:spPr>
        <a:xfrm>
          <a:off x="941017" y="13567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150966</xdr:rowOff>
    </xdr:from>
    <xdr:to>
      <xdr:col>24</xdr:col>
      <xdr:colOff>63500</xdr:colOff>
      <xdr:row>98</xdr:row>
      <xdr:rowOff>48489</xdr:rowOff>
    </xdr:to>
    <xdr:cxnSp macro="">
      <xdr:nvCxnSpPr>
        <xdr:cNvPr id="240" name="直線コネクタ 239"/>
        <xdr:cNvCxnSpPr/>
      </xdr:nvCxnSpPr>
      <xdr:spPr>
        <a:xfrm flipV="1">
          <a:off x="3797300" y="16781616"/>
          <a:ext cx="8382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48489</xdr:rowOff>
    </xdr:from>
    <xdr:to>
      <xdr:col>19</xdr:col>
      <xdr:colOff>177800</xdr:colOff>
      <xdr:row>98</xdr:row>
      <xdr:rowOff>139080</xdr:rowOff>
    </xdr:to>
    <xdr:cxnSp macro="">
      <xdr:nvCxnSpPr>
        <xdr:cNvPr id="243" name="直線コネクタ 242"/>
        <xdr:cNvCxnSpPr/>
      </xdr:nvCxnSpPr>
      <xdr:spPr>
        <a:xfrm flipV="1">
          <a:off x="2908300" y="16850589"/>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139080</xdr:rowOff>
    </xdr:from>
    <xdr:to>
      <xdr:col>15</xdr:col>
      <xdr:colOff>50800</xdr:colOff>
      <xdr:row>99</xdr:row>
      <xdr:rowOff>35148</xdr:rowOff>
    </xdr:to>
    <xdr:cxnSp macro="">
      <xdr:nvCxnSpPr>
        <xdr:cNvPr id="246" name="直線コネクタ 245"/>
        <xdr:cNvCxnSpPr/>
      </xdr:nvCxnSpPr>
      <xdr:spPr>
        <a:xfrm flipV="1">
          <a:off x="2019300" y="16941180"/>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35148</xdr:rowOff>
    </xdr:from>
    <xdr:to>
      <xdr:col>10</xdr:col>
      <xdr:colOff>114300</xdr:colOff>
      <xdr:row>99</xdr:row>
      <xdr:rowOff>80803</xdr:rowOff>
    </xdr:to>
    <xdr:cxnSp macro="">
      <xdr:nvCxnSpPr>
        <xdr:cNvPr id="249" name="直線コネクタ 248"/>
        <xdr:cNvCxnSpPr/>
      </xdr:nvCxnSpPr>
      <xdr:spPr>
        <a:xfrm flipV="1">
          <a:off x="1130300" y="17008698"/>
          <a:ext cx="8890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100166</xdr:rowOff>
    </xdr:from>
    <xdr:to>
      <xdr:col>24</xdr:col>
      <xdr:colOff>114300</xdr:colOff>
      <xdr:row>98</xdr:row>
      <xdr:rowOff>30316</xdr:rowOff>
    </xdr:to>
    <xdr:sp macro="" textlink="">
      <xdr:nvSpPr>
        <xdr:cNvPr id="259" name="楕円 258"/>
        <xdr:cNvSpPr/>
      </xdr:nvSpPr>
      <xdr:spPr>
        <a:xfrm>
          <a:off x="45847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78593</xdr:rowOff>
    </xdr:from>
    <xdr:ext cx="534377" cy="259045"/>
    <xdr:sp macro="" textlink="">
      <xdr:nvSpPr>
        <xdr:cNvPr id="260" name="扶助費該当値テキスト"/>
        <xdr:cNvSpPr txBox="1"/>
      </xdr:nvSpPr>
      <xdr:spPr>
        <a:xfrm>
          <a:off x="4686300"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169139</xdr:rowOff>
    </xdr:from>
    <xdr:to>
      <xdr:col>20</xdr:col>
      <xdr:colOff>38100</xdr:colOff>
      <xdr:row>98</xdr:row>
      <xdr:rowOff>99289</xdr:rowOff>
    </xdr:to>
    <xdr:sp macro="" textlink="">
      <xdr:nvSpPr>
        <xdr:cNvPr id="261" name="楕円 260"/>
        <xdr:cNvSpPr/>
      </xdr:nvSpPr>
      <xdr:spPr>
        <a:xfrm>
          <a:off x="3746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62" name="テキスト ボックス 261"/>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88280</xdr:rowOff>
    </xdr:from>
    <xdr:to>
      <xdr:col>15</xdr:col>
      <xdr:colOff>101600</xdr:colOff>
      <xdr:row>99</xdr:row>
      <xdr:rowOff>18430</xdr:rowOff>
    </xdr:to>
    <xdr:sp macro="" textlink="">
      <xdr:nvSpPr>
        <xdr:cNvPr id="263" name="楕円 262"/>
        <xdr:cNvSpPr/>
      </xdr:nvSpPr>
      <xdr:spPr>
        <a:xfrm>
          <a:off x="2857500" y="168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9557</xdr:rowOff>
    </xdr:from>
    <xdr:ext cx="534377" cy="259045"/>
    <xdr:sp macro="" textlink="">
      <xdr:nvSpPr>
        <xdr:cNvPr id="264" name="テキスト ボックス 263"/>
        <xdr:cNvSpPr txBox="1"/>
      </xdr:nvSpPr>
      <xdr:spPr>
        <a:xfrm>
          <a:off x="2641111" y="169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155798</xdr:rowOff>
    </xdr:from>
    <xdr:to>
      <xdr:col>10</xdr:col>
      <xdr:colOff>165100</xdr:colOff>
      <xdr:row>99</xdr:row>
      <xdr:rowOff>85948</xdr:rowOff>
    </xdr:to>
    <xdr:sp macro="" textlink="">
      <xdr:nvSpPr>
        <xdr:cNvPr id="265" name="楕円 264"/>
        <xdr:cNvSpPr/>
      </xdr:nvSpPr>
      <xdr:spPr>
        <a:xfrm>
          <a:off x="1968500" y="169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77075</xdr:rowOff>
    </xdr:from>
    <xdr:ext cx="534377" cy="259045"/>
    <xdr:sp macro="" textlink="">
      <xdr:nvSpPr>
        <xdr:cNvPr id="266" name="テキスト ボックス 265"/>
        <xdr:cNvSpPr txBox="1"/>
      </xdr:nvSpPr>
      <xdr:spPr>
        <a:xfrm>
          <a:off x="1752111" y="170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30003</xdr:rowOff>
    </xdr:from>
    <xdr:to>
      <xdr:col>6</xdr:col>
      <xdr:colOff>38100</xdr:colOff>
      <xdr:row>99</xdr:row>
      <xdr:rowOff>131603</xdr:rowOff>
    </xdr:to>
    <xdr:sp macro="" textlink="">
      <xdr:nvSpPr>
        <xdr:cNvPr id="267" name="楕円 266"/>
        <xdr:cNvSpPr/>
      </xdr:nvSpPr>
      <xdr:spPr>
        <a:xfrm>
          <a:off x="1079500" y="170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122730</xdr:rowOff>
    </xdr:from>
    <xdr:ext cx="534377" cy="259045"/>
    <xdr:sp macro="" textlink="">
      <xdr:nvSpPr>
        <xdr:cNvPr id="268" name="テキスト ボックス 267"/>
        <xdr:cNvSpPr txBox="1"/>
      </xdr:nvSpPr>
      <xdr:spPr>
        <a:xfrm>
          <a:off x="863111" y="170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7443</xdr:rowOff>
    </xdr:from>
    <xdr:to>
      <xdr:col>55</xdr:col>
      <xdr:colOff>0</xdr:colOff>
      <xdr:row>37</xdr:row>
      <xdr:rowOff>24846</xdr:rowOff>
    </xdr:to>
    <xdr:cxnSp macro="">
      <xdr:nvCxnSpPr>
        <xdr:cNvPr id="293" name="直線コネクタ 292"/>
        <xdr:cNvCxnSpPr/>
      </xdr:nvCxnSpPr>
      <xdr:spPr>
        <a:xfrm flipV="1">
          <a:off x="9639300" y="6351093"/>
          <a:ext cx="838200" cy="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13250</xdr:rowOff>
    </xdr:from>
    <xdr:to>
      <xdr:col>50</xdr:col>
      <xdr:colOff>114300</xdr:colOff>
      <xdr:row>37</xdr:row>
      <xdr:rowOff>24846</xdr:rowOff>
    </xdr:to>
    <xdr:cxnSp macro="">
      <xdr:nvCxnSpPr>
        <xdr:cNvPr id="296" name="直線コネクタ 295"/>
        <xdr:cNvCxnSpPr/>
      </xdr:nvCxnSpPr>
      <xdr:spPr>
        <a:xfrm>
          <a:off x="8750300" y="6356900"/>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13250</xdr:rowOff>
    </xdr:from>
    <xdr:to>
      <xdr:col>45</xdr:col>
      <xdr:colOff>177800</xdr:colOff>
      <xdr:row>37</xdr:row>
      <xdr:rowOff>24560</xdr:rowOff>
    </xdr:to>
    <xdr:cxnSp macro="">
      <xdr:nvCxnSpPr>
        <xdr:cNvPr id="299" name="直線コネクタ 298"/>
        <xdr:cNvCxnSpPr/>
      </xdr:nvCxnSpPr>
      <xdr:spPr>
        <a:xfrm flipV="1">
          <a:off x="7861300" y="6356900"/>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24560</xdr:rowOff>
    </xdr:from>
    <xdr:to>
      <xdr:col>41</xdr:col>
      <xdr:colOff>50800</xdr:colOff>
      <xdr:row>37</xdr:row>
      <xdr:rowOff>91288</xdr:rowOff>
    </xdr:to>
    <xdr:cxnSp macro="">
      <xdr:nvCxnSpPr>
        <xdr:cNvPr id="302" name="直線コネクタ 301"/>
        <xdr:cNvCxnSpPr/>
      </xdr:nvCxnSpPr>
      <xdr:spPr>
        <a:xfrm flipV="1">
          <a:off x="6972300" y="6368210"/>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128093</xdr:rowOff>
    </xdr:from>
    <xdr:to>
      <xdr:col>55</xdr:col>
      <xdr:colOff>50800</xdr:colOff>
      <xdr:row>37</xdr:row>
      <xdr:rowOff>58243</xdr:rowOff>
    </xdr:to>
    <xdr:sp macro="" textlink="">
      <xdr:nvSpPr>
        <xdr:cNvPr id="312" name="楕円 311"/>
        <xdr:cNvSpPr/>
      </xdr:nvSpPr>
      <xdr:spPr>
        <a:xfrm>
          <a:off x="10426700" y="63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106520</xdr:rowOff>
    </xdr:from>
    <xdr:ext cx="534377" cy="259045"/>
    <xdr:sp macro="" textlink="">
      <xdr:nvSpPr>
        <xdr:cNvPr id="313" name="補助費等該当値テキスト"/>
        <xdr:cNvSpPr txBox="1"/>
      </xdr:nvSpPr>
      <xdr:spPr>
        <a:xfrm>
          <a:off x="10528300" y="62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145496</xdr:rowOff>
    </xdr:from>
    <xdr:to>
      <xdr:col>50</xdr:col>
      <xdr:colOff>165100</xdr:colOff>
      <xdr:row>37</xdr:row>
      <xdr:rowOff>75646</xdr:rowOff>
    </xdr:to>
    <xdr:sp macro="" textlink="">
      <xdr:nvSpPr>
        <xdr:cNvPr id="314" name="楕円 313"/>
        <xdr:cNvSpPr/>
      </xdr:nvSpPr>
      <xdr:spPr>
        <a:xfrm>
          <a:off x="9588500" y="63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66773</xdr:rowOff>
    </xdr:from>
    <xdr:ext cx="534377" cy="259045"/>
    <xdr:sp macro="" textlink="">
      <xdr:nvSpPr>
        <xdr:cNvPr id="315" name="テキスト ボックス 314"/>
        <xdr:cNvSpPr txBox="1"/>
      </xdr:nvSpPr>
      <xdr:spPr>
        <a:xfrm>
          <a:off x="9372111" y="64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133900</xdr:rowOff>
    </xdr:from>
    <xdr:to>
      <xdr:col>46</xdr:col>
      <xdr:colOff>38100</xdr:colOff>
      <xdr:row>37</xdr:row>
      <xdr:rowOff>64050</xdr:rowOff>
    </xdr:to>
    <xdr:sp macro="" textlink="">
      <xdr:nvSpPr>
        <xdr:cNvPr id="316" name="楕円 315"/>
        <xdr:cNvSpPr/>
      </xdr:nvSpPr>
      <xdr:spPr>
        <a:xfrm>
          <a:off x="8699500" y="63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55177</xdr:rowOff>
    </xdr:from>
    <xdr:ext cx="534377" cy="259045"/>
    <xdr:sp macro="" textlink="">
      <xdr:nvSpPr>
        <xdr:cNvPr id="317" name="テキスト ボックス 316"/>
        <xdr:cNvSpPr txBox="1"/>
      </xdr:nvSpPr>
      <xdr:spPr>
        <a:xfrm>
          <a:off x="8483111" y="639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145210</xdr:rowOff>
    </xdr:from>
    <xdr:to>
      <xdr:col>41</xdr:col>
      <xdr:colOff>101600</xdr:colOff>
      <xdr:row>37</xdr:row>
      <xdr:rowOff>75360</xdr:rowOff>
    </xdr:to>
    <xdr:sp macro="" textlink="">
      <xdr:nvSpPr>
        <xdr:cNvPr id="318" name="楕円 317"/>
        <xdr:cNvSpPr/>
      </xdr:nvSpPr>
      <xdr:spPr>
        <a:xfrm>
          <a:off x="7810500" y="63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66487</xdr:rowOff>
    </xdr:from>
    <xdr:ext cx="534377" cy="259045"/>
    <xdr:sp macro="" textlink="">
      <xdr:nvSpPr>
        <xdr:cNvPr id="319" name="テキスト ボックス 318"/>
        <xdr:cNvSpPr txBox="1"/>
      </xdr:nvSpPr>
      <xdr:spPr>
        <a:xfrm>
          <a:off x="7594111" y="64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40488</xdr:rowOff>
    </xdr:from>
    <xdr:to>
      <xdr:col>36</xdr:col>
      <xdr:colOff>165100</xdr:colOff>
      <xdr:row>37</xdr:row>
      <xdr:rowOff>142088</xdr:rowOff>
    </xdr:to>
    <xdr:sp macro="" textlink="">
      <xdr:nvSpPr>
        <xdr:cNvPr id="320" name="楕円 319"/>
        <xdr:cNvSpPr/>
      </xdr:nvSpPr>
      <xdr:spPr>
        <a:xfrm>
          <a:off x="6921500" y="63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133215</xdr:rowOff>
    </xdr:from>
    <xdr:ext cx="534377" cy="259045"/>
    <xdr:sp macro="" textlink="">
      <xdr:nvSpPr>
        <xdr:cNvPr id="321" name="テキスト ボックス 320"/>
        <xdr:cNvSpPr txBox="1"/>
      </xdr:nvSpPr>
      <xdr:spPr>
        <a:xfrm>
          <a:off x="6705111" y="64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117366</xdr:rowOff>
    </xdr:from>
    <xdr:to>
      <xdr:col>55</xdr:col>
      <xdr:colOff>0</xdr:colOff>
      <xdr:row>57</xdr:row>
      <xdr:rowOff>41951</xdr:rowOff>
    </xdr:to>
    <xdr:cxnSp macro="">
      <xdr:nvCxnSpPr>
        <xdr:cNvPr id="350" name="直線コネクタ 349"/>
        <xdr:cNvCxnSpPr/>
      </xdr:nvCxnSpPr>
      <xdr:spPr>
        <a:xfrm>
          <a:off x="9639300" y="9718566"/>
          <a:ext cx="838200" cy="9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117366</xdr:rowOff>
    </xdr:from>
    <xdr:to>
      <xdr:col>50</xdr:col>
      <xdr:colOff>114300</xdr:colOff>
      <xdr:row>58</xdr:row>
      <xdr:rowOff>38217</xdr:rowOff>
    </xdr:to>
    <xdr:cxnSp macro="">
      <xdr:nvCxnSpPr>
        <xdr:cNvPr id="353" name="直線コネクタ 352"/>
        <xdr:cNvCxnSpPr/>
      </xdr:nvCxnSpPr>
      <xdr:spPr>
        <a:xfrm flipV="1">
          <a:off x="8750300" y="9718566"/>
          <a:ext cx="889000" cy="2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56024</xdr:rowOff>
    </xdr:from>
    <xdr:to>
      <xdr:col>45</xdr:col>
      <xdr:colOff>177800</xdr:colOff>
      <xdr:row>58</xdr:row>
      <xdr:rowOff>38217</xdr:rowOff>
    </xdr:to>
    <xdr:cxnSp macro="">
      <xdr:nvCxnSpPr>
        <xdr:cNvPr id="356" name="直線コネクタ 355"/>
        <xdr:cNvCxnSpPr/>
      </xdr:nvCxnSpPr>
      <xdr:spPr>
        <a:xfrm>
          <a:off x="7861300" y="9828674"/>
          <a:ext cx="889000" cy="1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56024</xdr:rowOff>
    </xdr:from>
    <xdr:to>
      <xdr:col>41</xdr:col>
      <xdr:colOff>50800</xdr:colOff>
      <xdr:row>57</xdr:row>
      <xdr:rowOff>63729</xdr:rowOff>
    </xdr:to>
    <xdr:cxnSp macro="">
      <xdr:nvCxnSpPr>
        <xdr:cNvPr id="359" name="直線コネクタ 358"/>
        <xdr:cNvCxnSpPr/>
      </xdr:nvCxnSpPr>
      <xdr:spPr>
        <a:xfrm flipV="1">
          <a:off x="6972300" y="9828674"/>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162601</xdr:rowOff>
    </xdr:from>
    <xdr:to>
      <xdr:col>55</xdr:col>
      <xdr:colOff>50800</xdr:colOff>
      <xdr:row>57</xdr:row>
      <xdr:rowOff>92751</xdr:rowOff>
    </xdr:to>
    <xdr:sp macro="" textlink="">
      <xdr:nvSpPr>
        <xdr:cNvPr id="369" name="楕円 368"/>
        <xdr:cNvSpPr/>
      </xdr:nvSpPr>
      <xdr:spPr>
        <a:xfrm>
          <a:off x="10426700" y="97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141028</xdr:rowOff>
    </xdr:from>
    <xdr:ext cx="534377" cy="259045"/>
    <xdr:sp macro="" textlink="">
      <xdr:nvSpPr>
        <xdr:cNvPr id="370" name="普通建設事業費該当値テキスト"/>
        <xdr:cNvSpPr txBox="1"/>
      </xdr:nvSpPr>
      <xdr:spPr>
        <a:xfrm>
          <a:off x="10528300" y="97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66566</xdr:rowOff>
    </xdr:from>
    <xdr:to>
      <xdr:col>50</xdr:col>
      <xdr:colOff>165100</xdr:colOff>
      <xdr:row>56</xdr:row>
      <xdr:rowOff>168166</xdr:rowOff>
    </xdr:to>
    <xdr:sp macro="" textlink="">
      <xdr:nvSpPr>
        <xdr:cNvPr id="371" name="楕円 370"/>
        <xdr:cNvSpPr/>
      </xdr:nvSpPr>
      <xdr:spPr>
        <a:xfrm>
          <a:off x="9588500" y="96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13243</xdr:rowOff>
    </xdr:from>
    <xdr:ext cx="534377" cy="259045"/>
    <xdr:sp macro="" textlink="">
      <xdr:nvSpPr>
        <xdr:cNvPr id="372" name="テキスト ボックス 371"/>
        <xdr:cNvSpPr txBox="1"/>
      </xdr:nvSpPr>
      <xdr:spPr>
        <a:xfrm>
          <a:off x="9372111" y="94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158867</xdr:rowOff>
    </xdr:from>
    <xdr:to>
      <xdr:col>46</xdr:col>
      <xdr:colOff>38100</xdr:colOff>
      <xdr:row>58</xdr:row>
      <xdr:rowOff>89017</xdr:rowOff>
    </xdr:to>
    <xdr:sp macro="" textlink="">
      <xdr:nvSpPr>
        <xdr:cNvPr id="373" name="楕円 372"/>
        <xdr:cNvSpPr/>
      </xdr:nvSpPr>
      <xdr:spPr>
        <a:xfrm>
          <a:off x="8699500" y="9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80144</xdr:rowOff>
    </xdr:from>
    <xdr:ext cx="534377" cy="259045"/>
    <xdr:sp macro="" textlink="">
      <xdr:nvSpPr>
        <xdr:cNvPr id="374" name="テキスト ボックス 373"/>
        <xdr:cNvSpPr txBox="1"/>
      </xdr:nvSpPr>
      <xdr:spPr>
        <a:xfrm>
          <a:off x="8483111" y="100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5224</xdr:rowOff>
    </xdr:from>
    <xdr:to>
      <xdr:col>41</xdr:col>
      <xdr:colOff>101600</xdr:colOff>
      <xdr:row>57</xdr:row>
      <xdr:rowOff>106824</xdr:rowOff>
    </xdr:to>
    <xdr:sp macro="" textlink="">
      <xdr:nvSpPr>
        <xdr:cNvPr id="375" name="楕円 374"/>
        <xdr:cNvSpPr/>
      </xdr:nvSpPr>
      <xdr:spPr>
        <a:xfrm>
          <a:off x="7810500" y="97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97951</xdr:rowOff>
    </xdr:from>
    <xdr:ext cx="534377" cy="259045"/>
    <xdr:sp macro="" textlink="">
      <xdr:nvSpPr>
        <xdr:cNvPr id="376" name="テキスト ボックス 375"/>
        <xdr:cNvSpPr txBox="1"/>
      </xdr:nvSpPr>
      <xdr:spPr>
        <a:xfrm>
          <a:off x="7594111" y="98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12929</xdr:rowOff>
    </xdr:from>
    <xdr:to>
      <xdr:col>36</xdr:col>
      <xdr:colOff>165100</xdr:colOff>
      <xdr:row>57</xdr:row>
      <xdr:rowOff>114529</xdr:rowOff>
    </xdr:to>
    <xdr:sp macro="" textlink="">
      <xdr:nvSpPr>
        <xdr:cNvPr id="377" name="楕円 376"/>
        <xdr:cNvSpPr/>
      </xdr:nvSpPr>
      <xdr:spPr>
        <a:xfrm>
          <a:off x="6921500" y="9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105656</xdr:rowOff>
    </xdr:from>
    <xdr:ext cx="534377" cy="259045"/>
    <xdr:sp macro="" textlink="">
      <xdr:nvSpPr>
        <xdr:cNvPr id="378" name="テキスト ボックス 377"/>
        <xdr:cNvSpPr txBox="1"/>
      </xdr:nvSpPr>
      <xdr:spPr>
        <a:xfrm>
          <a:off x="6705111" y="98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93147</xdr:rowOff>
    </xdr:from>
    <xdr:to>
      <xdr:col>55</xdr:col>
      <xdr:colOff>0</xdr:colOff>
      <xdr:row>77</xdr:row>
      <xdr:rowOff>152877</xdr:rowOff>
    </xdr:to>
    <xdr:cxnSp macro="">
      <xdr:nvCxnSpPr>
        <xdr:cNvPr id="409" name="直線コネクタ 408"/>
        <xdr:cNvCxnSpPr/>
      </xdr:nvCxnSpPr>
      <xdr:spPr>
        <a:xfrm>
          <a:off x="9639300" y="12780447"/>
          <a:ext cx="838200" cy="5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93147</xdr:rowOff>
    </xdr:from>
    <xdr:to>
      <xdr:col>50</xdr:col>
      <xdr:colOff>114300</xdr:colOff>
      <xdr:row>77</xdr:row>
      <xdr:rowOff>79039</xdr:rowOff>
    </xdr:to>
    <xdr:cxnSp macro="">
      <xdr:nvCxnSpPr>
        <xdr:cNvPr id="412" name="直線コネクタ 411"/>
        <xdr:cNvCxnSpPr/>
      </xdr:nvCxnSpPr>
      <xdr:spPr>
        <a:xfrm flipV="1">
          <a:off x="8750300" y="12780447"/>
          <a:ext cx="889000" cy="50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125168</xdr:rowOff>
    </xdr:from>
    <xdr:to>
      <xdr:col>45</xdr:col>
      <xdr:colOff>177800</xdr:colOff>
      <xdr:row>77</xdr:row>
      <xdr:rowOff>79039</xdr:rowOff>
    </xdr:to>
    <xdr:cxnSp macro="">
      <xdr:nvCxnSpPr>
        <xdr:cNvPr id="415" name="直線コネクタ 414"/>
        <xdr:cNvCxnSpPr/>
      </xdr:nvCxnSpPr>
      <xdr:spPr>
        <a:xfrm>
          <a:off x="7861300" y="12983918"/>
          <a:ext cx="889000" cy="2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102077</xdr:rowOff>
    </xdr:from>
    <xdr:to>
      <xdr:col>55</xdr:col>
      <xdr:colOff>50800</xdr:colOff>
      <xdr:row>78</xdr:row>
      <xdr:rowOff>32227</xdr:rowOff>
    </xdr:to>
    <xdr:sp macro="" textlink="">
      <xdr:nvSpPr>
        <xdr:cNvPr id="425" name="楕円 424"/>
        <xdr:cNvSpPr/>
      </xdr:nvSpPr>
      <xdr:spPr>
        <a:xfrm>
          <a:off x="10426700" y="1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124954</xdr:rowOff>
    </xdr:from>
    <xdr:ext cx="534377" cy="259045"/>
    <xdr:sp macro="" textlink="">
      <xdr:nvSpPr>
        <xdr:cNvPr id="426" name="普通建設事業費 （ うち新規整備　）該当値テキスト"/>
        <xdr:cNvSpPr txBox="1"/>
      </xdr:nvSpPr>
      <xdr:spPr>
        <a:xfrm>
          <a:off x="10528300" y="13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42347</xdr:rowOff>
    </xdr:from>
    <xdr:to>
      <xdr:col>50</xdr:col>
      <xdr:colOff>165100</xdr:colOff>
      <xdr:row>74</xdr:row>
      <xdr:rowOff>143947</xdr:rowOff>
    </xdr:to>
    <xdr:sp macro="" textlink="">
      <xdr:nvSpPr>
        <xdr:cNvPr id="427" name="楕円 426"/>
        <xdr:cNvSpPr/>
      </xdr:nvSpPr>
      <xdr:spPr>
        <a:xfrm>
          <a:off x="9588500" y="12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160474</xdr:rowOff>
    </xdr:from>
    <xdr:ext cx="534377" cy="259045"/>
    <xdr:sp macro="" textlink="">
      <xdr:nvSpPr>
        <xdr:cNvPr id="428" name="テキスト ボックス 427"/>
        <xdr:cNvSpPr txBox="1"/>
      </xdr:nvSpPr>
      <xdr:spPr>
        <a:xfrm>
          <a:off x="9372111" y="12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28239</xdr:rowOff>
    </xdr:from>
    <xdr:to>
      <xdr:col>46</xdr:col>
      <xdr:colOff>38100</xdr:colOff>
      <xdr:row>77</xdr:row>
      <xdr:rowOff>129839</xdr:rowOff>
    </xdr:to>
    <xdr:sp macro="" textlink="">
      <xdr:nvSpPr>
        <xdr:cNvPr id="429" name="楕円 428"/>
        <xdr:cNvSpPr/>
      </xdr:nvSpPr>
      <xdr:spPr>
        <a:xfrm>
          <a:off x="8699500" y="132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120966</xdr:rowOff>
    </xdr:from>
    <xdr:ext cx="534377" cy="259045"/>
    <xdr:sp macro="" textlink="">
      <xdr:nvSpPr>
        <xdr:cNvPr id="430" name="テキスト ボックス 429"/>
        <xdr:cNvSpPr txBox="1"/>
      </xdr:nvSpPr>
      <xdr:spPr>
        <a:xfrm>
          <a:off x="8483111" y="133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74368</xdr:rowOff>
    </xdr:from>
    <xdr:to>
      <xdr:col>41</xdr:col>
      <xdr:colOff>101600</xdr:colOff>
      <xdr:row>76</xdr:row>
      <xdr:rowOff>4518</xdr:rowOff>
    </xdr:to>
    <xdr:sp macro="" textlink="">
      <xdr:nvSpPr>
        <xdr:cNvPr id="431" name="楕円 430"/>
        <xdr:cNvSpPr/>
      </xdr:nvSpPr>
      <xdr:spPr>
        <a:xfrm>
          <a:off x="7810500" y="129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21045</xdr:rowOff>
    </xdr:from>
    <xdr:ext cx="534377" cy="259045"/>
    <xdr:sp macro="" textlink="">
      <xdr:nvSpPr>
        <xdr:cNvPr id="432" name="テキスト ボックス 431"/>
        <xdr:cNvSpPr txBox="1"/>
      </xdr:nvSpPr>
      <xdr:spPr>
        <a:xfrm>
          <a:off x="7594111" y="127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167246</xdr:rowOff>
    </xdr:from>
    <xdr:to>
      <xdr:col>55</xdr:col>
      <xdr:colOff>0</xdr:colOff>
      <xdr:row>99</xdr:row>
      <xdr:rowOff>40272</xdr:rowOff>
    </xdr:to>
    <xdr:cxnSp macro="">
      <xdr:nvCxnSpPr>
        <xdr:cNvPr id="461" name="直線コネクタ 460"/>
        <xdr:cNvCxnSpPr/>
      </xdr:nvCxnSpPr>
      <xdr:spPr>
        <a:xfrm flipV="1">
          <a:off x="9639300" y="16797896"/>
          <a:ext cx="838200" cy="2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40272</xdr:rowOff>
    </xdr:from>
    <xdr:to>
      <xdr:col>50</xdr:col>
      <xdr:colOff>114300</xdr:colOff>
      <xdr:row>99</xdr:row>
      <xdr:rowOff>44450</xdr:rowOff>
    </xdr:to>
    <xdr:cxnSp macro="">
      <xdr:nvCxnSpPr>
        <xdr:cNvPr id="464" name="直線コネクタ 463"/>
        <xdr:cNvCxnSpPr/>
      </xdr:nvCxnSpPr>
      <xdr:spPr>
        <a:xfrm flipV="1">
          <a:off x="8750300" y="1701382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26505</xdr:rowOff>
    </xdr:from>
    <xdr:to>
      <xdr:col>45</xdr:col>
      <xdr:colOff>177800</xdr:colOff>
      <xdr:row>99</xdr:row>
      <xdr:rowOff>44450</xdr:rowOff>
    </xdr:to>
    <xdr:cxnSp macro="">
      <xdr:nvCxnSpPr>
        <xdr:cNvPr id="467" name="直線コネクタ 466"/>
        <xdr:cNvCxnSpPr/>
      </xdr:nvCxnSpPr>
      <xdr:spPr>
        <a:xfrm>
          <a:off x="7861300" y="1700005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116446</xdr:rowOff>
    </xdr:from>
    <xdr:to>
      <xdr:col>55</xdr:col>
      <xdr:colOff>50800</xdr:colOff>
      <xdr:row>98</xdr:row>
      <xdr:rowOff>46596</xdr:rowOff>
    </xdr:to>
    <xdr:sp macro="" textlink="">
      <xdr:nvSpPr>
        <xdr:cNvPr id="477" name="楕円 476"/>
        <xdr:cNvSpPr/>
      </xdr:nvSpPr>
      <xdr:spPr>
        <a:xfrm>
          <a:off x="104267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94873</xdr:rowOff>
    </xdr:from>
    <xdr:ext cx="534377" cy="259045"/>
    <xdr:sp macro="" textlink="">
      <xdr:nvSpPr>
        <xdr:cNvPr id="478" name="普通建設事業費 （ うち更新整備　）該当値テキスト"/>
        <xdr:cNvSpPr txBox="1"/>
      </xdr:nvSpPr>
      <xdr:spPr>
        <a:xfrm>
          <a:off x="10528300" y="167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160922</xdr:rowOff>
    </xdr:from>
    <xdr:to>
      <xdr:col>50</xdr:col>
      <xdr:colOff>165100</xdr:colOff>
      <xdr:row>99</xdr:row>
      <xdr:rowOff>91072</xdr:rowOff>
    </xdr:to>
    <xdr:sp macro="" textlink="">
      <xdr:nvSpPr>
        <xdr:cNvPr id="479" name="楕円 478"/>
        <xdr:cNvSpPr/>
      </xdr:nvSpPr>
      <xdr:spPr>
        <a:xfrm>
          <a:off x="95885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82199</xdr:rowOff>
    </xdr:from>
    <xdr:ext cx="378565" cy="259045"/>
    <xdr:sp macro="" textlink="">
      <xdr:nvSpPr>
        <xdr:cNvPr id="480" name="テキスト ボックス 479"/>
        <xdr:cNvSpPr txBox="1"/>
      </xdr:nvSpPr>
      <xdr:spPr>
        <a:xfrm>
          <a:off x="9450017" y="1705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81" name="楕円 480"/>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82" name="テキスト ボックス 481"/>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147155</xdr:rowOff>
    </xdr:from>
    <xdr:to>
      <xdr:col>41</xdr:col>
      <xdr:colOff>101600</xdr:colOff>
      <xdr:row>99</xdr:row>
      <xdr:rowOff>77305</xdr:rowOff>
    </xdr:to>
    <xdr:sp macro="" textlink="">
      <xdr:nvSpPr>
        <xdr:cNvPr id="483" name="楕円 482"/>
        <xdr:cNvSpPr/>
      </xdr:nvSpPr>
      <xdr:spPr>
        <a:xfrm>
          <a:off x="7810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68432</xdr:rowOff>
    </xdr:from>
    <xdr:ext cx="469744" cy="259045"/>
    <xdr:sp macro="" textlink="">
      <xdr:nvSpPr>
        <xdr:cNvPr id="484" name="テキスト ボックス 483"/>
        <xdr:cNvSpPr txBox="1"/>
      </xdr:nvSpPr>
      <xdr:spPr>
        <a:xfrm>
          <a:off x="7626428" y="170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124658</xdr:rowOff>
    </xdr:from>
    <xdr:to>
      <xdr:col>85</xdr:col>
      <xdr:colOff>127000</xdr:colOff>
      <xdr:row>38</xdr:row>
      <xdr:rowOff>136765</xdr:rowOff>
    </xdr:to>
    <xdr:cxnSp macro="">
      <xdr:nvCxnSpPr>
        <xdr:cNvPr id="511" name="直線コネクタ 510"/>
        <xdr:cNvCxnSpPr/>
      </xdr:nvCxnSpPr>
      <xdr:spPr>
        <a:xfrm>
          <a:off x="15481300" y="6639758"/>
          <a:ext cx="8382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124658</xdr:rowOff>
    </xdr:from>
    <xdr:to>
      <xdr:col>81</xdr:col>
      <xdr:colOff>50800</xdr:colOff>
      <xdr:row>38</xdr:row>
      <xdr:rowOff>137012</xdr:rowOff>
    </xdr:to>
    <xdr:cxnSp macro="">
      <xdr:nvCxnSpPr>
        <xdr:cNvPr id="514" name="直線コネクタ 513"/>
        <xdr:cNvCxnSpPr/>
      </xdr:nvCxnSpPr>
      <xdr:spPr>
        <a:xfrm flipV="1">
          <a:off x="14592300" y="6639758"/>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131397</xdr:rowOff>
    </xdr:from>
    <xdr:to>
      <xdr:col>76</xdr:col>
      <xdr:colOff>114300</xdr:colOff>
      <xdr:row>38</xdr:row>
      <xdr:rowOff>137012</xdr:rowOff>
    </xdr:to>
    <xdr:cxnSp macro="">
      <xdr:nvCxnSpPr>
        <xdr:cNvPr id="517" name="直線コネクタ 516"/>
        <xdr:cNvCxnSpPr/>
      </xdr:nvCxnSpPr>
      <xdr:spPr>
        <a:xfrm>
          <a:off x="13703300" y="6646497"/>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124439</xdr:rowOff>
    </xdr:from>
    <xdr:to>
      <xdr:col>71</xdr:col>
      <xdr:colOff>177800</xdr:colOff>
      <xdr:row>38</xdr:row>
      <xdr:rowOff>131397</xdr:rowOff>
    </xdr:to>
    <xdr:cxnSp macro="">
      <xdr:nvCxnSpPr>
        <xdr:cNvPr id="520" name="直線コネクタ 519"/>
        <xdr:cNvCxnSpPr/>
      </xdr:nvCxnSpPr>
      <xdr:spPr>
        <a:xfrm>
          <a:off x="12814300" y="6639539"/>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85965</xdr:rowOff>
    </xdr:from>
    <xdr:to>
      <xdr:col>85</xdr:col>
      <xdr:colOff>177800</xdr:colOff>
      <xdr:row>39</xdr:row>
      <xdr:rowOff>16115</xdr:rowOff>
    </xdr:to>
    <xdr:sp macro="" textlink="">
      <xdr:nvSpPr>
        <xdr:cNvPr id="530" name="楕円 529"/>
        <xdr:cNvSpPr/>
      </xdr:nvSpPr>
      <xdr:spPr>
        <a:xfrm>
          <a:off x="16268700" y="66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73858</xdr:rowOff>
    </xdr:from>
    <xdr:to>
      <xdr:col>81</xdr:col>
      <xdr:colOff>101600</xdr:colOff>
      <xdr:row>39</xdr:row>
      <xdr:rowOff>4008</xdr:rowOff>
    </xdr:to>
    <xdr:sp macro="" textlink="">
      <xdr:nvSpPr>
        <xdr:cNvPr id="532" name="楕円 531"/>
        <xdr:cNvSpPr/>
      </xdr:nvSpPr>
      <xdr:spPr>
        <a:xfrm>
          <a:off x="15430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166585</xdr:rowOff>
    </xdr:from>
    <xdr:ext cx="469744" cy="259045"/>
    <xdr:sp macro="" textlink="">
      <xdr:nvSpPr>
        <xdr:cNvPr id="533" name="テキスト ボックス 532"/>
        <xdr:cNvSpPr txBox="1"/>
      </xdr:nvSpPr>
      <xdr:spPr>
        <a:xfrm>
          <a:off x="15246428" y="668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86212</xdr:rowOff>
    </xdr:from>
    <xdr:to>
      <xdr:col>76</xdr:col>
      <xdr:colOff>165100</xdr:colOff>
      <xdr:row>39</xdr:row>
      <xdr:rowOff>16362</xdr:rowOff>
    </xdr:to>
    <xdr:sp macro="" textlink="">
      <xdr:nvSpPr>
        <xdr:cNvPr id="534" name="楕円 533"/>
        <xdr:cNvSpPr/>
      </xdr:nvSpPr>
      <xdr:spPr>
        <a:xfrm>
          <a:off x="14541500" y="66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7489</xdr:rowOff>
    </xdr:from>
    <xdr:ext cx="378565" cy="259045"/>
    <xdr:sp macro="" textlink="">
      <xdr:nvSpPr>
        <xdr:cNvPr id="535" name="テキスト ボックス 534"/>
        <xdr:cNvSpPr txBox="1"/>
      </xdr:nvSpPr>
      <xdr:spPr>
        <a:xfrm>
          <a:off x="14403017" y="669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80597</xdr:rowOff>
    </xdr:from>
    <xdr:to>
      <xdr:col>72</xdr:col>
      <xdr:colOff>38100</xdr:colOff>
      <xdr:row>39</xdr:row>
      <xdr:rowOff>10747</xdr:rowOff>
    </xdr:to>
    <xdr:sp macro="" textlink="">
      <xdr:nvSpPr>
        <xdr:cNvPr id="536" name="楕円 535"/>
        <xdr:cNvSpPr/>
      </xdr:nvSpPr>
      <xdr:spPr>
        <a:xfrm>
          <a:off x="13652500" y="65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1874</xdr:rowOff>
    </xdr:from>
    <xdr:ext cx="378565" cy="259045"/>
    <xdr:sp macro="" textlink="">
      <xdr:nvSpPr>
        <xdr:cNvPr id="537" name="テキスト ボックス 536"/>
        <xdr:cNvSpPr txBox="1"/>
      </xdr:nvSpPr>
      <xdr:spPr>
        <a:xfrm>
          <a:off x="13514017" y="668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73639</xdr:rowOff>
    </xdr:from>
    <xdr:to>
      <xdr:col>67</xdr:col>
      <xdr:colOff>101600</xdr:colOff>
      <xdr:row>39</xdr:row>
      <xdr:rowOff>3789</xdr:rowOff>
    </xdr:to>
    <xdr:sp macro="" textlink="">
      <xdr:nvSpPr>
        <xdr:cNvPr id="538" name="楕円 537"/>
        <xdr:cNvSpPr/>
      </xdr:nvSpPr>
      <xdr:spPr>
        <a:xfrm>
          <a:off x="12763500" y="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166366</xdr:rowOff>
    </xdr:from>
    <xdr:ext cx="469744" cy="259045"/>
    <xdr:sp macro="" textlink="">
      <xdr:nvSpPr>
        <xdr:cNvPr id="539" name="テキスト ボックス 538"/>
        <xdr:cNvSpPr txBox="1"/>
      </xdr:nvSpPr>
      <xdr:spPr>
        <a:xfrm>
          <a:off x="12579428" y="66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131470</xdr:rowOff>
    </xdr:from>
    <xdr:to>
      <xdr:col>85</xdr:col>
      <xdr:colOff>127000</xdr:colOff>
      <xdr:row>75</xdr:row>
      <xdr:rowOff>139798</xdr:rowOff>
    </xdr:to>
    <xdr:cxnSp macro="">
      <xdr:nvCxnSpPr>
        <xdr:cNvPr id="619" name="直線コネクタ 618"/>
        <xdr:cNvCxnSpPr/>
      </xdr:nvCxnSpPr>
      <xdr:spPr>
        <a:xfrm flipV="1">
          <a:off x="15481300" y="12990220"/>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139798</xdr:rowOff>
    </xdr:from>
    <xdr:to>
      <xdr:col>81</xdr:col>
      <xdr:colOff>50800</xdr:colOff>
      <xdr:row>75</xdr:row>
      <xdr:rowOff>156780</xdr:rowOff>
    </xdr:to>
    <xdr:cxnSp macro="">
      <xdr:nvCxnSpPr>
        <xdr:cNvPr id="622" name="直線コネクタ 621"/>
        <xdr:cNvCxnSpPr/>
      </xdr:nvCxnSpPr>
      <xdr:spPr>
        <a:xfrm flipV="1">
          <a:off x="14592300" y="1299854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94159</xdr:rowOff>
    </xdr:from>
    <xdr:to>
      <xdr:col>76</xdr:col>
      <xdr:colOff>114300</xdr:colOff>
      <xdr:row>75</xdr:row>
      <xdr:rowOff>156780</xdr:rowOff>
    </xdr:to>
    <xdr:cxnSp macro="">
      <xdr:nvCxnSpPr>
        <xdr:cNvPr id="625" name="直線コネクタ 624"/>
        <xdr:cNvCxnSpPr/>
      </xdr:nvCxnSpPr>
      <xdr:spPr>
        <a:xfrm>
          <a:off x="13703300" y="12952909"/>
          <a:ext cx="8890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76492</xdr:rowOff>
    </xdr:from>
    <xdr:to>
      <xdr:col>71</xdr:col>
      <xdr:colOff>177800</xdr:colOff>
      <xdr:row>75</xdr:row>
      <xdr:rowOff>94159</xdr:rowOff>
    </xdr:to>
    <xdr:cxnSp macro="">
      <xdr:nvCxnSpPr>
        <xdr:cNvPr id="628" name="直線コネクタ 627"/>
        <xdr:cNvCxnSpPr/>
      </xdr:nvCxnSpPr>
      <xdr:spPr>
        <a:xfrm>
          <a:off x="12814300" y="12935242"/>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80670</xdr:rowOff>
    </xdr:from>
    <xdr:to>
      <xdr:col>85</xdr:col>
      <xdr:colOff>177800</xdr:colOff>
      <xdr:row>76</xdr:row>
      <xdr:rowOff>10821</xdr:rowOff>
    </xdr:to>
    <xdr:sp macro="" textlink="">
      <xdr:nvSpPr>
        <xdr:cNvPr id="638" name="楕円 637"/>
        <xdr:cNvSpPr/>
      </xdr:nvSpPr>
      <xdr:spPr>
        <a:xfrm>
          <a:off x="162687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103547</xdr:rowOff>
    </xdr:from>
    <xdr:ext cx="534377" cy="259045"/>
    <xdr:sp macro="" textlink="">
      <xdr:nvSpPr>
        <xdr:cNvPr id="639" name="公債費該当値テキスト"/>
        <xdr:cNvSpPr txBox="1"/>
      </xdr:nvSpPr>
      <xdr:spPr>
        <a:xfrm>
          <a:off x="16370300" y="127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88998</xdr:rowOff>
    </xdr:from>
    <xdr:to>
      <xdr:col>81</xdr:col>
      <xdr:colOff>101600</xdr:colOff>
      <xdr:row>76</xdr:row>
      <xdr:rowOff>19148</xdr:rowOff>
    </xdr:to>
    <xdr:sp macro="" textlink="">
      <xdr:nvSpPr>
        <xdr:cNvPr id="640" name="楕円 639"/>
        <xdr:cNvSpPr/>
      </xdr:nvSpPr>
      <xdr:spPr>
        <a:xfrm>
          <a:off x="15430500" y="129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35675</xdr:rowOff>
    </xdr:from>
    <xdr:ext cx="534377" cy="259045"/>
    <xdr:sp macro="" textlink="">
      <xdr:nvSpPr>
        <xdr:cNvPr id="641" name="テキスト ボックス 640"/>
        <xdr:cNvSpPr txBox="1"/>
      </xdr:nvSpPr>
      <xdr:spPr>
        <a:xfrm>
          <a:off x="15214111" y="127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105980</xdr:rowOff>
    </xdr:from>
    <xdr:to>
      <xdr:col>76</xdr:col>
      <xdr:colOff>165100</xdr:colOff>
      <xdr:row>76</xdr:row>
      <xdr:rowOff>36130</xdr:rowOff>
    </xdr:to>
    <xdr:sp macro="" textlink="">
      <xdr:nvSpPr>
        <xdr:cNvPr id="642" name="楕円 641"/>
        <xdr:cNvSpPr/>
      </xdr:nvSpPr>
      <xdr:spPr>
        <a:xfrm>
          <a:off x="14541500" y="129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52657</xdr:rowOff>
    </xdr:from>
    <xdr:ext cx="534377" cy="259045"/>
    <xdr:sp macro="" textlink="">
      <xdr:nvSpPr>
        <xdr:cNvPr id="643" name="テキスト ボックス 642"/>
        <xdr:cNvSpPr txBox="1"/>
      </xdr:nvSpPr>
      <xdr:spPr>
        <a:xfrm>
          <a:off x="14325111" y="127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43359</xdr:rowOff>
    </xdr:from>
    <xdr:to>
      <xdr:col>72</xdr:col>
      <xdr:colOff>38100</xdr:colOff>
      <xdr:row>75</xdr:row>
      <xdr:rowOff>144959</xdr:rowOff>
    </xdr:to>
    <xdr:sp macro="" textlink="">
      <xdr:nvSpPr>
        <xdr:cNvPr id="644" name="楕円 643"/>
        <xdr:cNvSpPr/>
      </xdr:nvSpPr>
      <xdr:spPr>
        <a:xfrm>
          <a:off x="13652500" y="129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161486</xdr:rowOff>
    </xdr:from>
    <xdr:ext cx="534377" cy="259045"/>
    <xdr:sp macro="" textlink="">
      <xdr:nvSpPr>
        <xdr:cNvPr id="645" name="テキスト ボックス 644"/>
        <xdr:cNvSpPr txBox="1"/>
      </xdr:nvSpPr>
      <xdr:spPr>
        <a:xfrm>
          <a:off x="13436111" y="126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25692</xdr:rowOff>
    </xdr:from>
    <xdr:to>
      <xdr:col>67</xdr:col>
      <xdr:colOff>101600</xdr:colOff>
      <xdr:row>75</xdr:row>
      <xdr:rowOff>127292</xdr:rowOff>
    </xdr:to>
    <xdr:sp macro="" textlink="">
      <xdr:nvSpPr>
        <xdr:cNvPr id="646" name="楕円 645"/>
        <xdr:cNvSpPr/>
      </xdr:nvSpPr>
      <xdr:spPr>
        <a:xfrm>
          <a:off x="12763500" y="12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143819</xdr:rowOff>
    </xdr:from>
    <xdr:ext cx="534377" cy="259045"/>
    <xdr:sp macro="" textlink="">
      <xdr:nvSpPr>
        <xdr:cNvPr id="647" name="テキスト ボックス 646"/>
        <xdr:cNvSpPr txBox="1"/>
      </xdr:nvSpPr>
      <xdr:spPr>
        <a:xfrm>
          <a:off x="12547111" y="126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147441</xdr:rowOff>
    </xdr:from>
    <xdr:to>
      <xdr:col>85</xdr:col>
      <xdr:colOff>127000</xdr:colOff>
      <xdr:row>98</xdr:row>
      <xdr:rowOff>24633</xdr:rowOff>
    </xdr:to>
    <xdr:cxnSp macro="">
      <xdr:nvCxnSpPr>
        <xdr:cNvPr id="674" name="直線コネクタ 673"/>
        <xdr:cNvCxnSpPr/>
      </xdr:nvCxnSpPr>
      <xdr:spPr>
        <a:xfrm>
          <a:off x="15481300" y="16778091"/>
          <a:ext cx="8382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147441</xdr:rowOff>
    </xdr:from>
    <xdr:to>
      <xdr:col>81</xdr:col>
      <xdr:colOff>50800</xdr:colOff>
      <xdr:row>98</xdr:row>
      <xdr:rowOff>37762</xdr:rowOff>
    </xdr:to>
    <xdr:cxnSp macro="">
      <xdr:nvCxnSpPr>
        <xdr:cNvPr id="677" name="直線コネクタ 676"/>
        <xdr:cNvCxnSpPr/>
      </xdr:nvCxnSpPr>
      <xdr:spPr>
        <a:xfrm flipV="1">
          <a:off x="14592300" y="16778091"/>
          <a:ext cx="889000" cy="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18926</xdr:rowOff>
    </xdr:from>
    <xdr:to>
      <xdr:col>76</xdr:col>
      <xdr:colOff>114300</xdr:colOff>
      <xdr:row>98</xdr:row>
      <xdr:rowOff>37762</xdr:rowOff>
    </xdr:to>
    <xdr:cxnSp macro="">
      <xdr:nvCxnSpPr>
        <xdr:cNvPr id="680" name="直線コネクタ 679"/>
        <xdr:cNvCxnSpPr/>
      </xdr:nvCxnSpPr>
      <xdr:spPr>
        <a:xfrm>
          <a:off x="13703300" y="1682102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18926</xdr:rowOff>
    </xdr:from>
    <xdr:to>
      <xdr:col>71</xdr:col>
      <xdr:colOff>177800</xdr:colOff>
      <xdr:row>98</xdr:row>
      <xdr:rowOff>40630</xdr:rowOff>
    </xdr:to>
    <xdr:cxnSp macro="">
      <xdr:nvCxnSpPr>
        <xdr:cNvPr id="683" name="直線コネクタ 682"/>
        <xdr:cNvCxnSpPr/>
      </xdr:nvCxnSpPr>
      <xdr:spPr>
        <a:xfrm flipV="1">
          <a:off x="12814300" y="16821026"/>
          <a:ext cx="8890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145283</xdr:rowOff>
    </xdr:from>
    <xdr:to>
      <xdr:col>85</xdr:col>
      <xdr:colOff>177800</xdr:colOff>
      <xdr:row>98</xdr:row>
      <xdr:rowOff>75433</xdr:rowOff>
    </xdr:to>
    <xdr:sp macro="" textlink="">
      <xdr:nvSpPr>
        <xdr:cNvPr id="693" name="楕円 692"/>
        <xdr:cNvSpPr/>
      </xdr:nvSpPr>
      <xdr:spPr>
        <a:xfrm>
          <a:off x="16268700" y="167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104660</xdr:rowOff>
    </xdr:from>
    <xdr:ext cx="534377" cy="259045"/>
    <xdr:sp macro="" textlink="">
      <xdr:nvSpPr>
        <xdr:cNvPr id="694" name="積立金該当値テキスト"/>
        <xdr:cNvSpPr txBox="1"/>
      </xdr:nvSpPr>
      <xdr:spPr>
        <a:xfrm>
          <a:off x="16370300" y="165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96641</xdr:rowOff>
    </xdr:from>
    <xdr:to>
      <xdr:col>81</xdr:col>
      <xdr:colOff>101600</xdr:colOff>
      <xdr:row>98</xdr:row>
      <xdr:rowOff>26791</xdr:rowOff>
    </xdr:to>
    <xdr:sp macro="" textlink="">
      <xdr:nvSpPr>
        <xdr:cNvPr id="695" name="楕円 694"/>
        <xdr:cNvSpPr/>
      </xdr:nvSpPr>
      <xdr:spPr>
        <a:xfrm>
          <a:off x="15430500" y="167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43318</xdr:rowOff>
    </xdr:from>
    <xdr:ext cx="534377" cy="259045"/>
    <xdr:sp macro="" textlink="">
      <xdr:nvSpPr>
        <xdr:cNvPr id="696" name="テキスト ボックス 695"/>
        <xdr:cNvSpPr txBox="1"/>
      </xdr:nvSpPr>
      <xdr:spPr>
        <a:xfrm>
          <a:off x="15214111" y="165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158412</xdr:rowOff>
    </xdr:from>
    <xdr:to>
      <xdr:col>76</xdr:col>
      <xdr:colOff>165100</xdr:colOff>
      <xdr:row>98</xdr:row>
      <xdr:rowOff>88562</xdr:rowOff>
    </xdr:to>
    <xdr:sp macro="" textlink="">
      <xdr:nvSpPr>
        <xdr:cNvPr id="697" name="楕円 696"/>
        <xdr:cNvSpPr/>
      </xdr:nvSpPr>
      <xdr:spPr>
        <a:xfrm>
          <a:off x="14541500" y="167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105089</xdr:rowOff>
    </xdr:from>
    <xdr:ext cx="534377" cy="259045"/>
    <xdr:sp macro="" textlink="">
      <xdr:nvSpPr>
        <xdr:cNvPr id="698" name="テキスト ボックス 697"/>
        <xdr:cNvSpPr txBox="1"/>
      </xdr:nvSpPr>
      <xdr:spPr>
        <a:xfrm>
          <a:off x="14325111" y="1656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139576</xdr:rowOff>
    </xdr:from>
    <xdr:to>
      <xdr:col>72</xdr:col>
      <xdr:colOff>38100</xdr:colOff>
      <xdr:row>98</xdr:row>
      <xdr:rowOff>69726</xdr:rowOff>
    </xdr:to>
    <xdr:sp macro="" textlink="">
      <xdr:nvSpPr>
        <xdr:cNvPr id="699" name="楕円 698"/>
        <xdr:cNvSpPr/>
      </xdr:nvSpPr>
      <xdr:spPr>
        <a:xfrm>
          <a:off x="13652500" y="167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86253</xdr:rowOff>
    </xdr:from>
    <xdr:ext cx="534377" cy="259045"/>
    <xdr:sp macro="" textlink="">
      <xdr:nvSpPr>
        <xdr:cNvPr id="700" name="テキスト ボックス 699"/>
        <xdr:cNvSpPr txBox="1"/>
      </xdr:nvSpPr>
      <xdr:spPr>
        <a:xfrm>
          <a:off x="13436111" y="165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161280</xdr:rowOff>
    </xdr:from>
    <xdr:to>
      <xdr:col>67</xdr:col>
      <xdr:colOff>101600</xdr:colOff>
      <xdr:row>98</xdr:row>
      <xdr:rowOff>91430</xdr:rowOff>
    </xdr:to>
    <xdr:sp macro="" textlink="">
      <xdr:nvSpPr>
        <xdr:cNvPr id="701" name="楕円 700"/>
        <xdr:cNvSpPr/>
      </xdr:nvSpPr>
      <xdr:spPr>
        <a:xfrm>
          <a:off x="12763500" y="167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107957</xdr:rowOff>
    </xdr:from>
    <xdr:ext cx="534377" cy="259045"/>
    <xdr:sp macro="" textlink="">
      <xdr:nvSpPr>
        <xdr:cNvPr id="702" name="テキスト ボックス 701"/>
        <xdr:cNvSpPr txBox="1"/>
      </xdr:nvSpPr>
      <xdr:spPr>
        <a:xfrm>
          <a:off x="12547111" y="1656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28122</xdr:rowOff>
    </xdr:from>
    <xdr:to>
      <xdr:col>116</xdr:col>
      <xdr:colOff>63500</xdr:colOff>
      <xdr:row>39</xdr:row>
      <xdr:rowOff>51199</xdr:rowOff>
    </xdr:to>
    <xdr:cxnSp macro="">
      <xdr:nvCxnSpPr>
        <xdr:cNvPr id="733" name="直線コネクタ 732"/>
        <xdr:cNvCxnSpPr/>
      </xdr:nvCxnSpPr>
      <xdr:spPr>
        <a:xfrm flipV="1">
          <a:off x="21323300" y="6714672"/>
          <a:ext cx="8382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51199</xdr:rowOff>
    </xdr:from>
    <xdr:to>
      <xdr:col>111</xdr:col>
      <xdr:colOff>177800</xdr:colOff>
      <xdr:row>39</xdr:row>
      <xdr:rowOff>68943</xdr:rowOff>
    </xdr:to>
    <xdr:cxnSp macro="">
      <xdr:nvCxnSpPr>
        <xdr:cNvPr id="736" name="直線コネクタ 735"/>
        <xdr:cNvCxnSpPr/>
      </xdr:nvCxnSpPr>
      <xdr:spPr>
        <a:xfrm flipV="1">
          <a:off x="20434300" y="6737749"/>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68943</xdr:rowOff>
    </xdr:from>
    <xdr:to>
      <xdr:col>107</xdr:col>
      <xdr:colOff>50800</xdr:colOff>
      <xdr:row>39</xdr:row>
      <xdr:rowOff>81897</xdr:rowOff>
    </xdr:to>
    <xdr:cxnSp macro="">
      <xdr:nvCxnSpPr>
        <xdr:cNvPr id="739" name="直線コネクタ 738"/>
        <xdr:cNvCxnSpPr/>
      </xdr:nvCxnSpPr>
      <xdr:spPr>
        <a:xfrm flipV="1">
          <a:off x="19545300" y="675549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77651</xdr:rowOff>
    </xdr:from>
    <xdr:to>
      <xdr:col>102</xdr:col>
      <xdr:colOff>114300</xdr:colOff>
      <xdr:row>39</xdr:row>
      <xdr:rowOff>81897</xdr:rowOff>
    </xdr:to>
    <xdr:cxnSp macro="">
      <xdr:nvCxnSpPr>
        <xdr:cNvPr id="742" name="直線コネクタ 741"/>
        <xdr:cNvCxnSpPr/>
      </xdr:nvCxnSpPr>
      <xdr:spPr>
        <a:xfrm>
          <a:off x="18656300" y="6764201"/>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148772</xdr:rowOff>
    </xdr:from>
    <xdr:to>
      <xdr:col>116</xdr:col>
      <xdr:colOff>114300</xdr:colOff>
      <xdr:row>39</xdr:row>
      <xdr:rowOff>78922</xdr:rowOff>
    </xdr:to>
    <xdr:sp macro="" textlink="">
      <xdr:nvSpPr>
        <xdr:cNvPr id="752" name="楕円 751"/>
        <xdr:cNvSpPr/>
      </xdr:nvSpPr>
      <xdr:spPr>
        <a:xfrm>
          <a:off x="221107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80717</xdr:rowOff>
    </xdr:from>
    <xdr:ext cx="378565" cy="259045"/>
    <xdr:sp macro="" textlink="">
      <xdr:nvSpPr>
        <xdr:cNvPr id="753" name="投資及び出資金該当値テキスト"/>
        <xdr:cNvSpPr txBox="1"/>
      </xdr:nvSpPr>
      <xdr:spPr>
        <a:xfrm>
          <a:off x="22212300" y="659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399</xdr:rowOff>
    </xdr:from>
    <xdr:to>
      <xdr:col>112</xdr:col>
      <xdr:colOff>38100</xdr:colOff>
      <xdr:row>39</xdr:row>
      <xdr:rowOff>101999</xdr:rowOff>
    </xdr:to>
    <xdr:sp macro="" textlink="">
      <xdr:nvSpPr>
        <xdr:cNvPr id="754" name="楕円 753"/>
        <xdr:cNvSpPr/>
      </xdr:nvSpPr>
      <xdr:spPr>
        <a:xfrm>
          <a:off x="21272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93126</xdr:rowOff>
    </xdr:from>
    <xdr:ext cx="378565" cy="259045"/>
    <xdr:sp macro="" textlink="">
      <xdr:nvSpPr>
        <xdr:cNvPr id="755" name="テキスト ボックス 754"/>
        <xdr:cNvSpPr txBox="1"/>
      </xdr:nvSpPr>
      <xdr:spPr>
        <a:xfrm>
          <a:off x="21134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18143</xdr:rowOff>
    </xdr:from>
    <xdr:to>
      <xdr:col>107</xdr:col>
      <xdr:colOff>101600</xdr:colOff>
      <xdr:row>39</xdr:row>
      <xdr:rowOff>119743</xdr:rowOff>
    </xdr:to>
    <xdr:sp macro="" textlink="">
      <xdr:nvSpPr>
        <xdr:cNvPr id="756" name="楕円 755"/>
        <xdr:cNvSpPr/>
      </xdr:nvSpPr>
      <xdr:spPr>
        <a:xfrm>
          <a:off x="20383500" y="67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110870</xdr:rowOff>
    </xdr:from>
    <xdr:ext cx="378565" cy="259045"/>
    <xdr:sp macro="" textlink="">
      <xdr:nvSpPr>
        <xdr:cNvPr id="757" name="テキスト ボックス 756"/>
        <xdr:cNvSpPr txBox="1"/>
      </xdr:nvSpPr>
      <xdr:spPr>
        <a:xfrm>
          <a:off x="20245017" y="679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31097</xdr:rowOff>
    </xdr:from>
    <xdr:to>
      <xdr:col>102</xdr:col>
      <xdr:colOff>165100</xdr:colOff>
      <xdr:row>39</xdr:row>
      <xdr:rowOff>132697</xdr:rowOff>
    </xdr:to>
    <xdr:sp macro="" textlink="">
      <xdr:nvSpPr>
        <xdr:cNvPr id="758" name="楕円 757"/>
        <xdr:cNvSpPr/>
      </xdr:nvSpPr>
      <xdr:spPr>
        <a:xfrm>
          <a:off x="19494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123824</xdr:rowOff>
    </xdr:from>
    <xdr:ext cx="378565" cy="259045"/>
    <xdr:sp macro="" textlink="">
      <xdr:nvSpPr>
        <xdr:cNvPr id="759" name="テキスト ボックス 758"/>
        <xdr:cNvSpPr txBox="1"/>
      </xdr:nvSpPr>
      <xdr:spPr>
        <a:xfrm>
          <a:off x="19356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26851</xdr:rowOff>
    </xdr:from>
    <xdr:to>
      <xdr:col>98</xdr:col>
      <xdr:colOff>38100</xdr:colOff>
      <xdr:row>39</xdr:row>
      <xdr:rowOff>128451</xdr:rowOff>
    </xdr:to>
    <xdr:sp macro="" textlink="">
      <xdr:nvSpPr>
        <xdr:cNvPr id="760" name="楕円 759"/>
        <xdr:cNvSpPr/>
      </xdr:nvSpPr>
      <xdr:spPr>
        <a:xfrm>
          <a:off x="18605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119578</xdr:rowOff>
    </xdr:from>
    <xdr:ext cx="378565" cy="259045"/>
    <xdr:sp macro="" textlink="">
      <xdr:nvSpPr>
        <xdr:cNvPr id="761" name="テキスト ボックス 760"/>
        <xdr:cNvSpPr txBox="1"/>
      </xdr:nvSpPr>
      <xdr:spPr>
        <a:xfrm>
          <a:off x="18467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122327</xdr:rowOff>
    </xdr:from>
    <xdr:to>
      <xdr:col>116</xdr:col>
      <xdr:colOff>63500</xdr:colOff>
      <xdr:row>58</xdr:row>
      <xdr:rowOff>122510</xdr:rowOff>
    </xdr:to>
    <xdr:cxnSp macro="">
      <xdr:nvCxnSpPr>
        <xdr:cNvPr id="788" name="直線コネクタ 787"/>
        <xdr:cNvCxnSpPr/>
      </xdr:nvCxnSpPr>
      <xdr:spPr>
        <a:xfrm flipV="1">
          <a:off x="21323300" y="1006642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122510</xdr:rowOff>
    </xdr:from>
    <xdr:to>
      <xdr:col>111</xdr:col>
      <xdr:colOff>177800</xdr:colOff>
      <xdr:row>58</xdr:row>
      <xdr:rowOff>122738</xdr:rowOff>
    </xdr:to>
    <xdr:cxnSp macro="">
      <xdr:nvCxnSpPr>
        <xdr:cNvPr id="791" name="直線コネクタ 790"/>
        <xdr:cNvCxnSpPr/>
      </xdr:nvCxnSpPr>
      <xdr:spPr>
        <a:xfrm flipV="1">
          <a:off x="20434300" y="100666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121595</xdr:rowOff>
    </xdr:from>
    <xdr:to>
      <xdr:col>107</xdr:col>
      <xdr:colOff>50800</xdr:colOff>
      <xdr:row>58</xdr:row>
      <xdr:rowOff>122738</xdr:rowOff>
    </xdr:to>
    <xdr:cxnSp macro="">
      <xdr:nvCxnSpPr>
        <xdr:cNvPr id="794" name="直線コネクタ 793"/>
        <xdr:cNvCxnSpPr/>
      </xdr:nvCxnSpPr>
      <xdr:spPr>
        <a:xfrm>
          <a:off x="19545300" y="1006569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120452</xdr:rowOff>
    </xdr:from>
    <xdr:to>
      <xdr:col>102</xdr:col>
      <xdr:colOff>114300</xdr:colOff>
      <xdr:row>58</xdr:row>
      <xdr:rowOff>121595</xdr:rowOff>
    </xdr:to>
    <xdr:cxnSp macro="">
      <xdr:nvCxnSpPr>
        <xdr:cNvPr id="797" name="直線コネクタ 796"/>
        <xdr:cNvCxnSpPr/>
      </xdr:nvCxnSpPr>
      <xdr:spPr>
        <a:xfrm>
          <a:off x="18656300" y="100645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71527</xdr:rowOff>
    </xdr:from>
    <xdr:to>
      <xdr:col>116</xdr:col>
      <xdr:colOff>114300</xdr:colOff>
      <xdr:row>59</xdr:row>
      <xdr:rowOff>1677</xdr:rowOff>
    </xdr:to>
    <xdr:sp macro="" textlink="">
      <xdr:nvSpPr>
        <xdr:cNvPr id="807" name="楕円 806"/>
        <xdr:cNvSpPr/>
      </xdr:nvSpPr>
      <xdr:spPr>
        <a:xfrm>
          <a:off x="221107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71710</xdr:rowOff>
    </xdr:from>
    <xdr:to>
      <xdr:col>112</xdr:col>
      <xdr:colOff>38100</xdr:colOff>
      <xdr:row>59</xdr:row>
      <xdr:rowOff>1860</xdr:rowOff>
    </xdr:to>
    <xdr:sp macro="" textlink="">
      <xdr:nvSpPr>
        <xdr:cNvPr id="809" name="楕円 808"/>
        <xdr:cNvSpPr/>
      </xdr:nvSpPr>
      <xdr:spPr>
        <a:xfrm>
          <a:off x="212725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164437</xdr:rowOff>
    </xdr:from>
    <xdr:ext cx="378565" cy="259045"/>
    <xdr:sp macro="" textlink="">
      <xdr:nvSpPr>
        <xdr:cNvPr id="810" name="テキスト ボックス 809"/>
        <xdr:cNvSpPr txBox="1"/>
      </xdr:nvSpPr>
      <xdr:spPr>
        <a:xfrm>
          <a:off x="21134017" y="1010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71938</xdr:rowOff>
    </xdr:from>
    <xdr:to>
      <xdr:col>107</xdr:col>
      <xdr:colOff>101600</xdr:colOff>
      <xdr:row>59</xdr:row>
      <xdr:rowOff>2088</xdr:rowOff>
    </xdr:to>
    <xdr:sp macro="" textlink="">
      <xdr:nvSpPr>
        <xdr:cNvPr id="811" name="楕円 810"/>
        <xdr:cNvSpPr/>
      </xdr:nvSpPr>
      <xdr:spPr>
        <a:xfrm>
          <a:off x="20383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164665</xdr:rowOff>
    </xdr:from>
    <xdr:ext cx="378565" cy="259045"/>
    <xdr:sp macro="" textlink="">
      <xdr:nvSpPr>
        <xdr:cNvPr id="812" name="テキスト ボックス 811"/>
        <xdr:cNvSpPr txBox="1"/>
      </xdr:nvSpPr>
      <xdr:spPr>
        <a:xfrm>
          <a:off x="20245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70795</xdr:rowOff>
    </xdr:from>
    <xdr:to>
      <xdr:col>102</xdr:col>
      <xdr:colOff>165100</xdr:colOff>
      <xdr:row>59</xdr:row>
      <xdr:rowOff>945</xdr:rowOff>
    </xdr:to>
    <xdr:sp macro="" textlink="">
      <xdr:nvSpPr>
        <xdr:cNvPr id="813" name="楕円 812"/>
        <xdr:cNvSpPr/>
      </xdr:nvSpPr>
      <xdr:spPr>
        <a:xfrm>
          <a:off x="19494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163522</xdr:rowOff>
    </xdr:from>
    <xdr:ext cx="378565" cy="259045"/>
    <xdr:sp macro="" textlink="">
      <xdr:nvSpPr>
        <xdr:cNvPr id="814" name="テキスト ボックス 813"/>
        <xdr:cNvSpPr txBox="1"/>
      </xdr:nvSpPr>
      <xdr:spPr>
        <a:xfrm>
          <a:off x="19356017" y="1010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69652</xdr:rowOff>
    </xdr:from>
    <xdr:to>
      <xdr:col>98</xdr:col>
      <xdr:colOff>38100</xdr:colOff>
      <xdr:row>58</xdr:row>
      <xdr:rowOff>171252</xdr:rowOff>
    </xdr:to>
    <xdr:sp macro="" textlink="">
      <xdr:nvSpPr>
        <xdr:cNvPr id="815" name="楕円 814"/>
        <xdr:cNvSpPr/>
      </xdr:nvSpPr>
      <xdr:spPr>
        <a:xfrm>
          <a:off x="18605500" y="100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162379</xdr:rowOff>
    </xdr:from>
    <xdr:ext cx="378565" cy="259045"/>
    <xdr:sp macro="" textlink="">
      <xdr:nvSpPr>
        <xdr:cNvPr id="816" name="テキスト ボックス 815"/>
        <xdr:cNvSpPr txBox="1"/>
      </xdr:nvSpPr>
      <xdr:spPr>
        <a:xfrm>
          <a:off x="18467017" y="1010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112291</xdr:rowOff>
    </xdr:from>
    <xdr:to>
      <xdr:col>116</xdr:col>
      <xdr:colOff>63500</xdr:colOff>
      <xdr:row>77</xdr:row>
      <xdr:rowOff>126647</xdr:rowOff>
    </xdr:to>
    <xdr:cxnSp macro="">
      <xdr:nvCxnSpPr>
        <xdr:cNvPr id="844" name="直線コネクタ 843"/>
        <xdr:cNvCxnSpPr/>
      </xdr:nvCxnSpPr>
      <xdr:spPr>
        <a:xfrm flipV="1">
          <a:off x="21323300" y="13313941"/>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113412</xdr:rowOff>
    </xdr:from>
    <xdr:to>
      <xdr:col>111</xdr:col>
      <xdr:colOff>177800</xdr:colOff>
      <xdr:row>77</xdr:row>
      <xdr:rowOff>126647</xdr:rowOff>
    </xdr:to>
    <xdr:cxnSp macro="">
      <xdr:nvCxnSpPr>
        <xdr:cNvPr id="847" name="直線コネクタ 846"/>
        <xdr:cNvCxnSpPr/>
      </xdr:nvCxnSpPr>
      <xdr:spPr>
        <a:xfrm>
          <a:off x="20434300" y="13315062"/>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113412</xdr:rowOff>
    </xdr:from>
    <xdr:to>
      <xdr:col>107</xdr:col>
      <xdr:colOff>50800</xdr:colOff>
      <xdr:row>77</xdr:row>
      <xdr:rowOff>167224</xdr:rowOff>
    </xdr:to>
    <xdr:cxnSp macro="">
      <xdr:nvCxnSpPr>
        <xdr:cNvPr id="850" name="直線コネクタ 849"/>
        <xdr:cNvCxnSpPr/>
      </xdr:nvCxnSpPr>
      <xdr:spPr>
        <a:xfrm flipV="1">
          <a:off x="19545300" y="13315062"/>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13604</xdr:rowOff>
    </xdr:from>
    <xdr:to>
      <xdr:col>102</xdr:col>
      <xdr:colOff>114300</xdr:colOff>
      <xdr:row>77</xdr:row>
      <xdr:rowOff>167224</xdr:rowOff>
    </xdr:to>
    <xdr:cxnSp macro="">
      <xdr:nvCxnSpPr>
        <xdr:cNvPr id="853" name="直線コネクタ 852"/>
        <xdr:cNvCxnSpPr/>
      </xdr:nvCxnSpPr>
      <xdr:spPr>
        <a:xfrm>
          <a:off x="18656300" y="13215254"/>
          <a:ext cx="8890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61491</xdr:rowOff>
    </xdr:from>
    <xdr:to>
      <xdr:col>116</xdr:col>
      <xdr:colOff>114300</xdr:colOff>
      <xdr:row>77</xdr:row>
      <xdr:rowOff>163091</xdr:rowOff>
    </xdr:to>
    <xdr:sp macro="" textlink="">
      <xdr:nvSpPr>
        <xdr:cNvPr id="863" name="楕円 862"/>
        <xdr:cNvSpPr/>
      </xdr:nvSpPr>
      <xdr:spPr>
        <a:xfrm>
          <a:off x="221107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39918</xdr:rowOff>
    </xdr:from>
    <xdr:ext cx="534377" cy="259045"/>
    <xdr:sp macro="" textlink="">
      <xdr:nvSpPr>
        <xdr:cNvPr id="864" name="繰出金該当値テキスト"/>
        <xdr:cNvSpPr txBox="1"/>
      </xdr:nvSpPr>
      <xdr:spPr>
        <a:xfrm>
          <a:off x="22212300" y="132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75847</xdr:rowOff>
    </xdr:from>
    <xdr:to>
      <xdr:col>112</xdr:col>
      <xdr:colOff>38100</xdr:colOff>
      <xdr:row>78</xdr:row>
      <xdr:rowOff>5997</xdr:rowOff>
    </xdr:to>
    <xdr:sp macro="" textlink="">
      <xdr:nvSpPr>
        <xdr:cNvPr id="865" name="楕円 864"/>
        <xdr:cNvSpPr/>
      </xdr:nvSpPr>
      <xdr:spPr>
        <a:xfrm>
          <a:off x="212725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168574</xdr:rowOff>
    </xdr:from>
    <xdr:ext cx="534377" cy="259045"/>
    <xdr:sp macro="" textlink="">
      <xdr:nvSpPr>
        <xdr:cNvPr id="866" name="テキスト ボックス 865"/>
        <xdr:cNvSpPr txBox="1"/>
      </xdr:nvSpPr>
      <xdr:spPr>
        <a:xfrm>
          <a:off x="21056111" y="133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62612</xdr:rowOff>
    </xdr:from>
    <xdr:to>
      <xdr:col>107</xdr:col>
      <xdr:colOff>101600</xdr:colOff>
      <xdr:row>77</xdr:row>
      <xdr:rowOff>164212</xdr:rowOff>
    </xdr:to>
    <xdr:sp macro="" textlink="">
      <xdr:nvSpPr>
        <xdr:cNvPr id="867" name="楕円 866"/>
        <xdr:cNvSpPr/>
      </xdr:nvSpPr>
      <xdr:spPr>
        <a:xfrm>
          <a:off x="20383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155339</xdr:rowOff>
    </xdr:from>
    <xdr:ext cx="534377" cy="259045"/>
    <xdr:sp macro="" textlink="">
      <xdr:nvSpPr>
        <xdr:cNvPr id="868" name="テキスト ボックス 867"/>
        <xdr:cNvSpPr txBox="1"/>
      </xdr:nvSpPr>
      <xdr:spPr>
        <a:xfrm>
          <a:off x="20167111" y="13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116424</xdr:rowOff>
    </xdr:from>
    <xdr:to>
      <xdr:col>102</xdr:col>
      <xdr:colOff>165100</xdr:colOff>
      <xdr:row>78</xdr:row>
      <xdr:rowOff>46574</xdr:rowOff>
    </xdr:to>
    <xdr:sp macro="" textlink="">
      <xdr:nvSpPr>
        <xdr:cNvPr id="869" name="楕円 868"/>
        <xdr:cNvSpPr/>
      </xdr:nvSpPr>
      <xdr:spPr>
        <a:xfrm>
          <a:off x="19494500" y="133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37701</xdr:rowOff>
    </xdr:from>
    <xdr:ext cx="534377" cy="259045"/>
    <xdr:sp macro="" textlink="">
      <xdr:nvSpPr>
        <xdr:cNvPr id="870" name="テキスト ボックス 869"/>
        <xdr:cNvSpPr txBox="1"/>
      </xdr:nvSpPr>
      <xdr:spPr>
        <a:xfrm>
          <a:off x="19278111" y="134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134254</xdr:rowOff>
    </xdr:from>
    <xdr:to>
      <xdr:col>98</xdr:col>
      <xdr:colOff>38100</xdr:colOff>
      <xdr:row>77</xdr:row>
      <xdr:rowOff>64404</xdr:rowOff>
    </xdr:to>
    <xdr:sp macro="" textlink="">
      <xdr:nvSpPr>
        <xdr:cNvPr id="871" name="楕円 870"/>
        <xdr:cNvSpPr/>
      </xdr:nvSpPr>
      <xdr:spPr>
        <a:xfrm>
          <a:off x="18605500" y="131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55531</xdr:rowOff>
    </xdr:from>
    <xdr:ext cx="534377" cy="259045"/>
    <xdr:sp macro="" textlink="">
      <xdr:nvSpPr>
        <xdr:cNvPr id="872" name="テキスト ボックス 871"/>
        <xdr:cNvSpPr txBox="1"/>
      </xdr:nvSpPr>
      <xdr:spPr>
        <a:xfrm>
          <a:off x="18389111" y="132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住民１人当たりの歳出額は、</a:t>
          </a:r>
          <a:r>
            <a:rPr kumimoji="1" lang="en-US" altLang="ja-JP" sz="1100">
              <a:solidFill>
                <a:schemeClr val="dk1"/>
              </a:solidFill>
              <a:latin typeface="+mn-lt"/>
              <a:ea typeface="+mn-ea"/>
              <a:cs typeface="+mn-cs"/>
            </a:rPr>
            <a:t>360,973</a:t>
          </a:r>
          <a:r>
            <a:rPr kumimoji="1" lang="ja-JP" altLang="en-US" sz="1100">
              <a:solidFill>
                <a:schemeClr val="dk1"/>
              </a:solidFill>
              <a:latin typeface="+mn-lt"/>
              <a:ea typeface="+mn-ea"/>
              <a:cs typeface="+mn-cs"/>
            </a:rPr>
            <a:t>円であり、その多くを人件費が占めている。これは</a:t>
          </a:r>
          <a:r>
            <a:rPr lang="ja-JP" altLang="ja-JP" sz="1100" baseline="0">
              <a:solidFill>
                <a:schemeClr val="dk1"/>
              </a:solidFill>
              <a:latin typeface="+mn-lt"/>
              <a:ea typeface="+mn-ea"/>
              <a:cs typeface="+mn-cs"/>
            </a:rPr>
            <a:t>単独消防を有していること、人口急増時に大量採用していることから類似団体と</a:t>
          </a:r>
          <a:r>
            <a:rPr lang="ja-JP" altLang="en-US" sz="1100" baseline="0">
              <a:solidFill>
                <a:schemeClr val="dk1"/>
              </a:solidFill>
              <a:latin typeface="+mn-lt"/>
              <a:ea typeface="+mn-ea"/>
              <a:cs typeface="+mn-cs"/>
            </a:rPr>
            <a:t>比較</a:t>
          </a:r>
          <a:r>
            <a:rPr lang="ja-JP" altLang="ja-JP" sz="1100" baseline="0">
              <a:solidFill>
                <a:schemeClr val="dk1"/>
              </a:solidFill>
              <a:latin typeface="+mn-lt"/>
              <a:ea typeface="+mn-ea"/>
              <a:cs typeface="+mn-cs"/>
            </a:rPr>
            <a:t>して職員数</a:t>
          </a:r>
          <a:r>
            <a:rPr lang="ja-JP" altLang="en-US" sz="1100" baseline="0">
              <a:solidFill>
                <a:schemeClr val="dk1"/>
              </a:solidFill>
              <a:latin typeface="+mn-lt"/>
              <a:ea typeface="+mn-ea"/>
              <a:cs typeface="+mn-cs"/>
            </a:rPr>
            <a:t>及び</a:t>
          </a:r>
          <a:r>
            <a:rPr lang="ja-JP" altLang="ja-JP" sz="1100" baseline="0">
              <a:solidFill>
                <a:schemeClr val="dk1"/>
              </a:solidFill>
              <a:latin typeface="+mn-lt"/>
              <a:ea typeface="+mn-ea"/>
              <a:cs typeface="+mn-cs"/>
            </a:rPr>
            <a:t>平均年齢が高く平均給与も高くなっており人件費が高い要因となっている。</a:t>
          </a:r>
          <a:r>
            <a:rPr lang="ja-JP" altLang="en-US" sz="1100" baseline="0">
              <a:solidFill>
                <a:schemeClr val="dk1"/>
              </a:solidFill>
              <a:latin typeface="+mn-lt"/>
              <a:ea typeface="+mn-ea"/>
              <a:cs typeface="+mn-cs"/>
            </a:rPr>
            <a:t>また公債費についても人口急増時に建設した施設等の大規模な起債の償還があるため類似団体と比較して高い状況にある。その他の数値については類似団体と比較して低い状況にあるものの、扶助費については年々右肩上がりの状況にあり、情報の把握や状況に注視していく必要がある。</a:t>
          </a:r>
          <a:endParaRPr lang="en-US" altLang="ja-JP" sz="1100" baseline="0">
            <a:solidFill>
              <a:schemeClr val="dk1"/>
            </a:solidFill>
            <a:latin typeface="+mn-lt"/>
            <a:ea typeface="+mn-ea"/>
            <a:cs typeface="+mn-cs"/>
          </a:endParaRPr>
        </a:p>
        <a:p>
          <a:pPr eaLnBrk="1" fontAlgn="auto" latinLnBrk="0" hangingPunct="1"/>
          <a:r>
            <a:rPr lang="ja-JP" altLang="en-US" sz="1100" baseline="0">
              <a:solidFill>
                <a:schemeClr val="dk1"/>
              </a:solidFill>
              <a:latin typeface="+mn-lt"/>
              <a:ea typeface="+mn-ea"/>
              <a:cs typeface="+mn-cs"/>
            </a:rPr>
            <a:t>　普通建設事業費については、新規整備費用が減少しているものの代わりに更新整備費用が増加している。これは庁舎や社会教育施設等の長寿命化事業によるものが大きく、今後公共施設総合管理計画に基づき消防庁舎や小学校、中学校等にも長寿命化工事が必要となっているため、増加する傾向にある。また新規整備費についても工業団地造成事業を実施しているため費用が増加する見込みであ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21,038
20,809
32.51
7,806,167
7,604,984
165,813
4,522,348
7,789,805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43307</xdr:rowOff>
    </xdr:from>
    <xdr:to>
      <xdr:col>24</xdr:col>
      <xdr:colOff>63500</xdr:colOff>
      <xdr:row>33</xdr:row>
      <xdr:rowOff>33401</xdr:rowOff>
    </xdr:to>
    <xdr:cxnSp macro="">
      <xdr:nvCxnSpPr>
        <xdr:cNvPr id="61" name="直線コネクタ 60"/>
        <xdr:cNvCxnSpPr/>
      </xdr:nvCxnSpPr>
      <xdr:spPr>
        <a:xfrm flipV="1">
          <a:off x="3797300" y="5529707"/>
          <a:ext cx="8382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105029</xdr:rowOff>
    </xdr:from>
    <xdr:to>
      <xdr:col>19</xdr:col>
      <xdr:colOff>177800</xdr:colOff>
      <xdr:row>33</xdr:row>
      <xdr:rowOff>33401</xdr:rowOff>
    </xdr:to>
    <xdr:cxnSp macro="">
      <xdr:nvCxnSpPr>
        <xdr:cNvPr id="64" name="直線コネクタ 63"/>
        <xdr:cNvCxnSpPr/>
      </xdr:nvCxnSpPr>
      <xdr:spPr>
        <a:xfrm>
          <a:off x="2908300" y="5591429"/>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130175</xdr:rowOff>
    </xdr:from>
    <xdr:to>
      <xdr:col>15</xdr:col>
      <xdr:colOff>50800</xdr:colOff>
      <xdr:row>32</xdr:row>
      <xdr:rowOff>105029</xdr:rowOff>
    </xdr:to>
    <xdr:cxnSp macro="">
      <xdr:nvCxnSpPr>
        <xdr:cNvPr id="67" name="直線コネクタ 66"/>
        <xdr:cNvCxnSpPr/>
      </xdr:nvCxnSpPr>
      <xdr:spPr>
        <a:xfrm>
          <a:off x="2019300" y="5445125"/>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130175</xdr:rowOff>
    </xdr:from>
    <xdr:to>
      <xdr:col>10</xdr:col>
      <xdr:colOff>114300</xdr:colOff>
      <xdr:row>33</xdr:row>
      <xdr:rowOff>8636</xdr:rowOff>
    </xdr:to>
    <xdr:cxnSp macro="">
      <xdr:nvCxnSpPr>
        <xdr:cNvPr id="70" name="直線コネクタ 69"/>
        <xdr:cNvCxnSpPr/>
      </xdr:nvCxnSpPr>
      <xdr:spPr>
        <a:xfrm flipV="1">
          <a:off x="1130300" y="5445125"/>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163957</xdr:rowOff>
    </xdr:from>
    <xdr:to>
      <xdr:col>24</xdr:col>
      <xdr:colOff>114300</xdr:colOff>
      <xdr:row>32</xdr:row>
      <xdr:rowOff>94107</xdr:rowOff>
    </xdr:to>
    <xdr:sp macro="" textlink="">
      <xdr:nvSpPr>
        <xdr:cNvPr id="80" name="楕円 79"/>
        <xdr:cNvSpPr/>
      </xdr:nvSpPr>
      <xdr:spPr>
        <a:xfrm>
          <a:off x="45847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15384</xdr:rowOff>
    </xdr:from>
    <xdr:ext cx="469744" cy="259045"/>
    <xdr:sp macro="" textlink="">
      <xdr:nvSpPr>
        <xdr:cNvPr id="81" name="議会費該当値テキスト"/>
        <xdr:cNvSpPr txBox="1"/>
      </xdr:nvSpPr>
      <xdr:spPr>
        <a:xfrm>
          <a:off x="4686300" y="53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154051</xdr:rowOff>
    </xdr:from>
    <xdr:to>
      <xdr:col>20</xdr:col>
      <xdr:colOff>38100</xdr:colOff>
      <xdr:row>33</xdr:row>
      <xdr:rowOff>84201</xdr:rowOff>
    </xdr:to>
    <xdr:sp macro="" textlink="">
      <xdr:nvSpPr>
        <xdr:cNvPr id="82" name="楕円 81"/>
        <xdr:cNvSpPr/>
      </xdr:nvSpPr>
      <xdr:spPr>
        <a:xfrm>
          <a:off x="3746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100728</xdr:rowOff>
    </xdr:from>
    <xdr:ext cx="469744" cy="259045"/>
    <xdr:sp macro="" textlink="">
      <xdr:nvSpPr>
        <xdr:cNvPr id="83" name="テキスト ボックス 82"/>
        <xdr:cNvSpPr txBox="1"/>
      </xdr:nvSpPr>
      <xdr:spPr>
        <a:xfrm>
          <a:off x="3562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54229</xdr:rowOff>
    </xdr:from>
    <xdr:to>
      <xdr:col>15</xdr:col>
      <xdr:colOff>101600</xdr:colOff>
      <xdr:row>32</xdr:row>
      <xdr:rowOff>155829</xdr:rowOff>
    </xdr:to>
    <xdr:sp macro="" textlink="">
      <xdr:nvSpPr>
        <xdr:cNvPr id="84" name="楕円 83"/>
        <xdr:cNvSpPr/>
      </xdr:nvSpPr>
      <xdr:spPr>
        <a:xfrm>
          <a:off x="2857500" y="55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906</xdr:rowOff>
    </xdr:from>
    <xdr:ext cx="469744" cy="259045"/>
    <xdr:sp macro="" textlink="">
      <xdr:nvSpPr>
        <xdr:cNvPr id="85" name="テキスト ボックス 84"/>
        <xdr:cNvSpPr txBox="1"/>
      </xdr:nvSpPr>
      <xdr:spPr>
        <a:xfrm>
          <a:off x="2673428" y="53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79375</xdr:rowOff>
    </xdr:from>
    <xdr:to>
      <xdr:col>10</xdr:col>
      <xdr:colOff>165100</xdr:colOff>
      <xdr:row>32</xdr:row>
      <xdr:rowOff>9525</xdr:rowOff>
    </xdr:to>
    <xdr:sp macro="" textlink="">
      <xdr:nvSpPr>
        <xdr:cNvPr id="86" name="楕円 85"/>
        <xdr:cNvSpPr/>
      </xdr:nvSpPr>
      <xdr:spPr>
        <a:xfrm>
          <a:off x="1968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26052</xdr:rowOff>
    </xdr:from>
    <xdr:ext cx="469744" cy="259045"/>
    <xdr:sp macro="" textlink="">
      <xdr:nvSpPr>
        <xdr:cNvPr id="87" name="テキスト ボックス 86"/>
        <xdr:cNvSpPr txBox="1"/>
      </xdr:nvSpPr>
      <xdr:spPr>
        <a:xfrm>
          <a:off x="1784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129286</xdr:rowOff>
    </xdr:from>
    <xdr:to>
      <xdr:col>6</xdr:col>
      <xdr:colOff>38100</xdr:colOff>
      <xdr:row>33</xdr:row>
      <xdr:rowOff>59436</xdr:rowOff>
    </xdr:to>
    <xdr:sp macro="" textlink="">
      <xdr:nvSpPr>
        <xdr:cNvPr id="88" name="楕円 87"/>
        <xdr:cNvSpPr/>
      </xdr:nvSpPr>
      <xdr:spPr>
        <a:xfrm>
          <a:off x="1079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75963</xdr:rowOff>
    </xdr:from>
    <xdr:ext cx="469744" cy="259045"/>
    <xdr:sp macro="" textlink="">
      <xdr:nvSpPr>
        <xdr:cNvPr id="89" name="テキスト ボックス 88"/>
        <xdr:cNvSpPr txBox="1"/>
      </xdr:nvSpPr>
      <xdr:spPr>
        <a:xfrm>
          <a:off x="895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158566</xdr:rowOff>
    </xdr:from>
    <xdr:to>
      <xdr:col>24</xdr:col>
      <xdr:colOff>63500</xdr:colOff>
      <xdr:row>58</xdr:row>
      <xdr:rowOff>37356</xdr:rowOff>
    </xdr:to>
    <xdr:cxnSp macro="">
      <xdr:nvCxnSpPr>
        <xdr:cNvPr id="120" name="直線コネクタ 119"/>
        <xdr:cNvCxnSpPr/>
      </xdr:nvCxnSpPr>
      <xdr:spPr>
        <a:xfrm>
          <a:off x="3797300" y="9931216"/>
          <a:ext cx="8382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158566</xdr:rowOff>
    </xdr:from>
    <xdr:to>
      <xdr:col>19</xdr:col>
      <xdr:colOff>177800</xdr:colOff>
      <xdr:row>58</xdr:row>
      <xdr:rowOff>41004</xdr:rowOff>
    </xdr:to>
    <xdr:cxnSp macro="">
      <xdr:nvCxnSpPr>
        <xdr:cNvPr id="123" name="直線コネクタ 122"/>
        <xdr:cNvCxnSpPr/>
      </xdr:nvCxnSpPr>
      <xdr:spPr>
        <a:xfrm flipV="1">
          <a:off x="2908300" y="9931216"/>
          <a:ext cx="8890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3484</xdr:rowOff>
    </xdr:from>
    <xdr:to>
      <xdr:col>15</xdr:col>
      <xdr:colOff>50800</xdr:colOff>
      <xdr:row>58</xdr:row>
      <xdr:rowOff>41004</xdr:rowOff>
    </xdr:to>
    <xdr:cxnSp macro="">
      <xdr:nvCxnSpPr>
        <xdr:cNvPr id="126" name="直線コネクタ 125"/>
        <xdr:cNvCxnSpPr/>
      </xdr:nvCxnSpPr>
      <xdr:spPr>
        <a:xfrm>
          <a:off x="2019300" y="9947584"/>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3484</xdr:rowOff>
    </xdr:from>
    <xdr:to>
      <xdr:col>10</xdr:col>
      <xdr:colOff>114300</xdr:colOff>
      <xdr:row>58</xdr:row>
      <xdr:rowOff>54553</xdr:rowOff>
    </xdr:to>
    <xdr:cxnSp macro="">
      <xdr:nvCxnSpPr>
        <xdr:cNvPr id="129" name="直線コネクタ 128"/>
        <xdr:cNvCxnSpPr/>
      </xdr:nvCxnSpPr>
      <xdr:spPr>
        <a:xfrm flipV="1">
          <a:off x="1130300" y="9947584"/>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158006</xdr:rowOff>
    </xdr:from>
    <xdr:to>
      <xdr:col>24</xdr:col>
      <xdr:colOff>114300</xdr:colOff>
      <xdr:row>58</xdr:row>
      <xdr:rowOff>88156</xdr:rowOff>
    </xdr:to>
    <xdr:sp macro="" textlink="">
      <xdr:nvSpPr>
        <xdr:cNvPr id="139" name="楕円 138"/>
        <xdr:cNvSpPr/>
      </xdr:nvSpPr>
      <xdr:spPr>
        <a:xfrm>
          <a:off x="4584700" y="99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9433</xdr:rowOff>
    </xdr:from>
    <xdr:ext cx="534377" cy="259045"/>
    <xdr:sp macro="" textlink="">
      <xdr:nvSpPr>
        <xdr:cNvPr id="140" name="総務費該当値テキスト"/>
        <xdr:cNvSpPr txBox="1"/>
      </xdr:nvSpPr>
      <xdr:spPr>
        <a:xfrm>
          <a:off x="4686300" y="978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107766</xdr:rowOff>
    </xdr:from>
    <xdr:to>
      <xdr:col>20</xdr:col>
      <xdr:colOff>38100</xdr:colOff>
      <xdr:row>58</xdr:row>
      <xdr:rowOff>37916</xdr:rowOff>
    </xdr:to>
    <xdr:sp macro="" textlink="">
      <xdr:nvSpPr>
        <xdr:cNvPr id="141" name="楕円 140"/>
        <xdr:cNvSpPr/>
      </xdr:nvSpPr>
      <xdr:spPr>
        <a:xfrm>
          <a:off x="3746500" y="9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54443</xdr:rowOff>
    </xdr:from>
    <xdr:ext cx="534377" cy="259045"/>
    <xdr:sp macro="" textlink="">
      <xdr:nvSpPr>
        <xdr:cNvPr id="142" name="テキスト ボックス 141"/>
        <xdr:cNvSpPr txBox="1"/>
      </xdr:nvSpPr>
      <xdr:spPr>
        <a:xfrm>
          <a:off x="3530111" y="9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161654</xdr:rowOff>
    </xdr:from>
    <xdr:to>
      <xdr:col>15</xdr:col>
      <xdr:colOff>101600</xdr:colOff>
      <xdr:row>58</xdr:row>
      <xdr:rowOff>91804</xdr:rowOff>
    </xdr:to>
    <xdr:sp macro="" textlink="">
      <xdr:nvSpPr>
        <xdr:cNvPr id="143" name="楕円 142"/>
        <xdr:cNvSpPr/>
      </xdr:nvSpPr>
      <xdr:spPr>
        <a:xfrm>
          <a:off x="2857500" y="99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108331</xdr:rowOff>
    </xdr:from>
    <xdr:ext cx="534377" cy="259045"/>
    <xdr:sp macro="" textlink="">
      <xdr:nvSpPr>
        <xdr:cNvPr id="144" name="テキスト ボックス 143"/>
        <xdr:cNvSpPr txBox="1"/>
      </xdr:nvSpPr>
      <xdr:spPr>
        <a:xfrm>
          <a:off x="2641111" y="97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124134</xdr:rowOff>
    </xdr:from>
    <xdr:to>
      <xdr:col>10</xdr:col>
      <xdr:colOff>165100</xdr:colOff>
      <xdr:row>58</xdr:row>
      <xdr:rowOff>54284</xdr:rowOff>
    </xdr:to>
    <xdr:sp macro="" textlink="">
      <xdr:nvSpPr>
        <xdr:cNvPr id="145" name="楕円 144"/>
        <xdr:cNvSpPr/>
      </xdr:nvSpPr>
      <xdr:spPr>
        <a:xfrm>
          <a:off x="1968500" y="98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70811</xdr:rowOff>
    </xdr:from>
    <xdr:ext cx="534377" cy="259045"/>
    <xdr:sp macro="" textlink="">
      <xdr:nvSpPr>
        <xdr:cNvPr id="146" name="テキスト ボックス 145"/>
        <xdr:cNvSpPr txBox="1"/>
      </xdr:nvSpPr>
      <xdr:spPr>
        <a:xfrm>
          <a:off x="1752111" y="96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3753</xdr:rowOff>
    </xdr:from>
    <xdr:to>
      <xdr:col>6</xdr:col>
      <xdr:colOff>38100</xdr:colOff>
      <xdr:row>58</xdr:row>
      <xdr:rowOff>105353</xdr:rowOff>
    </xdr:to>
    <xdr:sp macro="" textlink="">
      <xdr:nvSpPr>
        <xdr:cNvPr id="147" name="楕円 146"/>
        <xdr:cNvSpPr/>
      </xdr:nvSpPr>
      <xdr:spPr>
        <a:xfrm>
          <a:off x="1079500" y="99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121880</xdr:rowOff>
    </xdr:from>
    <xdr:ext cx="534377" cy="259045"/>
    <xdr:sp macro="" textlink="">
      <xdr:nvSpPr>
        <xdr:cNvPr id="148" name="テキスト ボックス 147"/>
        <xdr:cNvSpPr txBox="1"/>
      </xdr:nvSpPr>
      <xdr:spPr>
        <a:xfrm>
          <a:off x="863111" y="97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88134</xdr:rowOff>
    </xdr:from>
    <xdr:to>
      <xdr:col>24</xdr:col>
      <xdr:colOff>63500</xdr:colOff>
      <xdr:row>76</xdr:row>
      <xdr:rowOff>121478</xdr:rowOff>
    </xdr:to>
    <xdr:cxnSp macro="">
      <xdr:nvCxnSpPr>
        <xdr:cNvPr id="180" name="直線コネクタ 179"/>
        <xdr:cNvCxnSpPr/>
      </xdr:nvCxnSpPr>
      <xdr:spPr>
        <a:xfrm flipV="1">
          <a:off x="3797300" y="13118334"/>
          <a:ext cx="8382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121478</xdr:rowOff>
    </xdr:from>
    <xdr:to>
      <xdr:col>19</xdr:col>
      <xdr:colOff>177800</xdr:colOff>
      <xdr:row>77</xdr:row>
      <xdr:rowOff>118920</xdr:rowOff>
    </xdr:to>
    <xdr:cxnSp macro="">
      <xdr:nvCxnSpPr>
        <xdr:cNvPr id="183" name="直線コネクタ 182"/>
        <xdr:cNvCxnSpPr/>
      </xdr:nvCxnSpPr>
      <xdr:spPr>
        <a:xfrm flipV="1">
          <a:off x="2908300" y="13151678"/>
          <a:ext cx="889000" cy="1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118920</xdr:rowOff>
    </xdr:from>
    <xdr:to>
      <xdr:col>15</xdr:col>
      <xdr:colOff>50800</xdr:colOff>
      <xdr:row>78</xdr:row>
      <xdr:rowOff>26239</xdr:rowOff>
    </xdr:to>
    <xdr:cxnSp macro="">
      <xdr:nvCxnSpPr>
        <xdr:cNvPr id="186" name="直線コネクタ 185"/>
        <xdr:cNvCxnSpPr/>
      </xdr:nvCxnSpPr>
      <xdr:spPr>
        <a:xfrm flipV="1">
          <a:off x="2019300" y="13320570"/>
          <a:ext cx="889000" cy="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26239</xdr:rowOff>
    </xdr:from>
    <xdr:to>
      <xdr:col>10</xdr:col>
      <xdr:colOff>114300</xdr:colOff>
      <xdr:row>78</xdr:row>
      <xdr:rowOff>47617</xdr:rowOff>
    </xdr:to>
    <xdr:cxnSp macro="">
      <xdr:nvCxnSpPr>
        <xdr:cNvPr id="189" name="直線コネクタ 188"/>
        <xdr:cNvCxnSpPr/>
      </xdr:nvCxnSpPr>
      <xdr:spPr>
        <a:xfrm flipV="1">
          <a:off x="1130300" y="13399339"/>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37334</xdr:rowOff>
    </xdr:from>
    <xdr:to>
      <xdr:col>24</xdr:col>
      <xdr:colOff>114300</xdr:colOff>
      <xdr:row>76</xdr:row>
      <xdr:rowOff>138934</xdr:rowOff>
    </xdr:to>
    <xdr:sp macro="" textlink="">
      <xdr:nvSpPr>
        <xdr:cNvPr id="199" name="楕円 198"/>
        <xdr:cNvSpPr/>
      </xdr:nvSpPr>
      <xdr:spPr>
        <a:xfrm>
          <a:off x="4584700" y="13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15761</xdr:rowOff>
    </xdr:from>
    <xdr:ext cx="599010" cy="259045"/>
    <xdr:sp macro="" textlink="">
      <xdr:nvSpPr>
        <xdr:cNvPr id="200" name="民生費該当値テキスト"/>
        <xdr:cNvSpPr txBox="1"/>
      </xdr:nvSpPr>
      <xdr:spPr>
        <a:xfrm>
          <a:off x="4686300" y="1304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70678</xdr:rowOff>
    </xdr:from>
    <xdr:to>
      <xdr:col>20</xdr:col>
      <xdr:colOff>38100</xdr:colOff>
      <xdr:row>77</xdr:row>
      <xdr:rowOff>828</xdr:rowOff>
    </xdr:to>
    <xdr:sp macro="" textlink="">
      <xdr:nvSpPr>
        <xdr:cNvPr id="201" name="楕円 200"/>
        <xdr:cNvSpPr/>
      </xdr:nvSpPr>
      <xdr:spPr>
        <a:xfrm>
          <a:off x="3746500" y="131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163405</xdr:rowOff>
    </xdr:from>
    <xdr:ext cx="599010" cy="259045"/>
    <xdr:sp macro="" textlink="">
      <xdr:nvSpPr>
        <xdr:cNvPr id="202" name="テキスト ボックス 201"/>
        <xdr:cNvSpPr txBox="1"/>
      </xdr:nvSpPr>
      <xdr:spPr>
        <a:xfrm>
          <a:off x="3497795" y="1319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68120</xdr:rowOff>
    </xdr:from>
    <xdr:to>
      <xdr:col>15</xdr:col>
      <xdr:colOff>101600</xdr:colOff>
      <xdr:row>77</xdr:row>
      <xdr:rowOff>169720</xdr:rowOff>
    </xdr:to>
    <xdr:sp macro="" textlink="">
      <xdr:nvSpPr>
        <xdr:cNvPr id="203" name="楕円 202"/>
        <xdr:cNvSpPr/>
      </xdr:nvSpPr>
      <xdr:spPr>
        <a:xfrm>
          <a:off x="2857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160847</xdr:rowOff>
    </xdr:from>
    <xdr:ext cx="534377" cy="259045"/>
    <xdr:sp macro="" textlink="">
      <xdr:nvSpPr>
        <xdr:cNvPr id="204" name="テキスト ボックス 203"/>
        <xdr:cNvSpPr txBox="1"/>
      </xdr:nvSpPr>
      <xdr:spPr>
        <a:xfrm>
          <a:off x="2641111" y="133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146889</xdr:rowOff>
    </xdr:from>
    <xdr:to>
      <xdr:col>10</xdr:col>
      <xdr:colOff>165100</xdr:colOff>
      <xdr:row>78</xdr:row>
      <xdr:rowOff>77039</xdr:rowOff>
    </xdr:to>
    <xdr:sp macro="" textlink="">
      <xdr:nvSpPr>
        <xdr:cNvPr id="205" name="楕円 204"/>
        <xdr:cNvSpPr/>
      </xdr:nvSpPr>
      <xdr:spPr>
        <a:xfrm>
          <a:off x="1968500" y="133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68166</xdr:rowOff>
    </xdr:from>
    <xdr:ext cx="534377" cy="259045"/>
    <xdr:sp macro="" textlink="">
      <xdr:nvSpPr>
        <xdr:cNvPr id="206" name="テキスト ボックス 205"/>
        <xdr:cNvSpPr txBox="1"/>
      </xdr:nvSpPr>
      <xdr:spPr>
        <a:xfrm>
          <a:off x="1752111" y="134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168267</xdr:rowOff>
    </xdr:from>
    <xdr:to>
      <xdr:col>6</xdr:col>
      <xdr:colOff>38100</xdr:colOff>
      <xdr:row>78</xdr:row>
      <xdr:rowOff>98417</xdr:rowOff>
    </xdr:to>
    <xdr:sp macro="" textlink="">
      <xdr:nvSpPr>
        <xdr:cNvPr id="207" name="楕円 206"/>
        <xdr:cNvSpPr/>
      </xdr:nvSpPr>
      <xdr:spPr>
        <a:xfrm>
          <a:off x="1079500" y="133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89544</xdr:rowOff>
    </xdr:from>
    <xdr:ext cx="534377" cy="259045"/>
    <xdr:sp macro="" textlink="">
      <xdr:nvSpPr>
        <xdr:cNvPr id="208" name="テキスト ボックス 207"/>
        <xdr:cNvSpPr txBox="1"/>
      </xdr:nvSpPr>
      <xdr:spPr>
        <a:xfrm>
          <a:off x="863111" y="134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54890</xdr:rowOff>
    </xdr:from>
    <xdr:to>
      <xdr:col>24</xdr:col>
      <xdr:colOff>63500</xdr:colOff>
      <xdr:row>97</xdr:row>
      <xdr:rowOff>66622</xdr:rowOff>
    </xdr:to>
    <xdr:cxnSp macro="">
      <xdr:nvCxnSpPr>
        <xdr:cNvPr id="233" name="直線コネクタ 232"/>
        <xdr:cNvCxnSpPr/>
      </xdr:nvCxnSpPr>
      <xdr:spPr>
        <a:xfrm flipV="1">
          <a:off x="3797300" y="16685540"/>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49278</xdr:rowOff>
    </xdr:from>
    <xdr:to>
      <xdr:col>19</xdr:col>
      <xdr:colOff>177800</xdr:colOff>
      <xdr:row>97</xdr:row>
      <xdr:rowOff>66622</xdr:rowOff>
    </xdr:to>
    <xdr:cxnSp macro="">
      <xdr:nvCxnSpPr>
        <xdr:cNvPr id="236" name="直線コネクタ 235"/>
        <xdr:cNvCxnSpPr/>
      </xdr:nvCxnSpPr>
      <xdr:spPr>
        <a:xfrm>
          <a:off x="2908300" y="16679928"/>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47878</xdr:rowOff>
    </xdr:from>
    <xdr:to>
      <xdr:col>15</xdr:col>
      <xdr:colOff>50800</xdr:colOff>
      <xdr:row>97</xdr:row>
      <xdr:rowOff>49278</xdr:rowOff>
    </xdr:to>
    <xdr:cxnSp macro="">
      <xdr:nvCxnSpPr>
        <xdr:cNvPr id="239" name="直線コネクタ 238"/>
        <xdr:cNvCxnSpPr/>
      </xdr:nvCxnSpPr>
      <xdr:spPr>
        <a:xfrm>
          <a:off x="2019300" y="16678528"/>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47878</xdr:rowOff>
    </xdr:from>
    <xdr:to>
      <xdr:col>10</xdr:col>
      <xdr:colOff>114300</xdr:colOff>
      <xdr:row>97</xdr:row>
      <xdr:rowOff>59747</xdr:rowOff>
    </xdr:to>
    <xdr:cxnSp macro="">
      <xdr:nvCxnSpPr>
        <xdr:cNvPr id="242" name="直線コネクタ 241"/>
        <xdr:cNvCxnSpPr/>
      </xdr:nvCxnSpPr>
      <xdr:spPr>
        <a:xfrm flipV="1">
          <a:off x="1130300" y="16678528"/>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4090</xdr:rowOff>
    </xdr:from>
    <xdr:to>
      <xdr:col>24</xdr:col>
      <xdr:colOff>114300</xdr:colOff>
      <xdr:row>97</xdr:row>
      <xdr:rowOff>105690</xdr:rowOff>
    </xdr:to>
    <xdr:sp macro="" textlink="">
      <xdr:nvSpPr>
        <xdr:cNvPr id="252" name="楕円 251"/>
        <xdr:cNvSpPr/>
      </xdr:nvSpPr>
      <xdr:spPr>
        <a:xfrm>
          <a:off x="4584700" y="16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3"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15822</xdr:rowOff>
    </xdr:from>
    <xdr:to>
      <xdr:col>20</xdr:col>
      <xdr:colOff>38100</xdr:colOff>
      <xdr:row>97</xdr:row>
      <xdr:rowOff>117422</xdr:rowOff>
    </xdr:to>
    <xdr:sp macro="" textlink="">
      <xdr:nvSpPr>
        <xdr:cNvPr id="254" name="楕円 253"/>
        <xdr:cNvSpPr/>
      </xdr:nvSpPr>
      <xdr:spPr>
        <a:xfrm>
          <a:off x="3746500" y="166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108549</xdr:rowOff>
    </xdr:from>
    <xdr:ext cx="534377" cy="259045"/>
    <xdr:sp macro="" textlink="">
      <xdr:nvSpPr>
        <xdr:cNvPr id="255" name="テキスト ボックス 254"/>
        <xdr:cNvSpPr txBox="1"/>
      </xdr:nvSpPr>
      <xdr:spPr>
        <a:xfrm>
          <a:off x="3530111" y="167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169928</xdr:rowOff>
    </xdr:from>
    <xdr:to>
      <xdr:col>15</xdr:col>
      <xdr:colOff>101600</xdr:colOff>
      <xdr:row>97</xdr:row>
      <xdr:rowOff>100078</xdr:rowOff>
    </xdr:to>
    <xdr:sp macro="" textlink="">
      <xdr:nvSpPr>
        <xdr:cNvPr id="256" name="楕円 255"/>
        <xdr:cNvSpPr/>
      </xdr:nvSpPr>
      <xdr:spPr>
        <a:xfrm>
          <a:off x="2857500" y="166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91205</xdr:rowOff>
    </xdr:from>
    <xdr:ext cx="534377" cy="259045"/>
    <xdr:sp macro="" textlink="">
      <xdr:nvSpPr>
        <xdr:cNvPr id="257" name="テキスト ボックス 256"/>
        <xdr:cNvSpPr txBox="1"/>
      </xdr:nvSpPr>
      <xdr:spPr>
        <a:xfrm>
          <a:off x="2641111" y="167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168528</xdr:rowOff>
    </xdr:from>
    <xdr:to>
      <xdr:col>10</xdr:col>
      <xdr:colOff>165100</xdr:colOff>
      <xdr:row>97</xdr:row>
      <xdr:rowOff>98678</xdr:rowOff>
    </xdr:to>
    <xdr:sp macro="" textlink="">
      <xdr:nvSpPr>
        <xdr:cNvPr id="258" name="楕円 257"/>
        <xdr:cNvSpPr/>
      </xdr:nvSpPr>
      <xdr:spPr>
        <a:xfrm>
          <a:off x="1968500" y="166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89805</xdr:rowOff>
    </xdr:from>
    <xdr:ext cx="534377" cy="259045"/>
    <xdr:sp macro="" textlink="">
      <xdr:nvSpPr>
        <xdr:cNvPr id="259" name="テキスト ボックス 258"/>
        <xdr:cNvSpPr txBox="1"/>
      </xdr:nvSpPr>
      <xdr:spPr>
        <a:xfrm>
          <a:off x="1752111" y="167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8947</xdr:rowOff>
    </xdr:from>
    <xdr:to>
      <xdr:col>6</xdr:col>
      <xdr:colOff>38100</xdr:colOff>
      <xdr:row>97</xdr:row>
      <xdr:rowOff>110547</xdr:rowOff>
    </xdr:to>
    <xdr:sp macro="" textlink="">
      <xdr:nvSpPr>
        <xdr:cNvPr id="260" name="楕円 259"/>
        <xdr:cNvSpPr/>
      </xdr:nvSpPr>
      <xdr:spPr>
        <a:xfrm>
          <a:off x="1079500" y="166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101674</xdr:rowOff>
    </xdr:from>
    <xdr:ext cx="534377" cy="259045"/>
    <xdr:sp macro="" textlink="">
      <xdr:nvSpPr>
        <xdr:cNvPr id="261" name="テキスト ボックス 260"/>
        <xdr:cNvSpPr txBox="1"/>
      </xdr:nvSpPr>
      <xdr:spPr>
        <a:xfrm>
          <a:off x="863111" y="167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144272</xdr:rowOff>
    </xdr:from>
    <xdr:to>
      <xdr:col>41</xdr:col>
      <xdr:colOff>50800</xdr:colOff>
      <xdr:row>39</xdr:row>
      <xdr:rowOff>44450</xdr:rowOff>
    </xdr:to>
    <xdr:cxnSp macro="">
      <xdr:nvCxnSpPr>
        <xdr:cNvPr id="299" name="直線コネクタ 298"/>
        <xdr:cNvCxnSpPr/>
      </xdr:nvCxnSpPr>
      <xdr:spPr>
        <a:xfrm>
          <a:off x="6972300" y="6145022"/>
          <a:ext cx="889000" cy="5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3" name="テキスト ボックス 302"/>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93472</xdr:rowOff>
    </xdr:from>
    <xdr:to>
      <xdr:col>36</xdr:col>
      <xdr:colOff>165100</xdr:colOff>
      <xdr:row>36</xdr:row>
      <xdr:rowOff>23622</xdr:rowOff>
    </xdr:to>
    <xdr:sp macro="" textlink="">
      <xdr:nvSpPr>
        <xdr:cNvPr id="317" name="楕円 316"/>
        <xdr:cNvSpPr/>
      </xdr:nvSpPr>
      <xdr:spPr>
        <a:xfrm>
          <a:off x="6921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40149</xdr:rowOff>
    </xdr:from>
    <xdr:ext cx="469744" cy="259045"/>
    <xdr:sp macro="" textlink="">
      <xdr:nvSpPr>
        <xdr:cNvPr id="318" name="テキスト ボックス 317"/>
        <xdr:cNvSpPr txBox="1"/>
      </xdr:nvSpPr>
      <xdr:spPr>
        <a:xfrm>
          <a:off x="6737428" y="58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121967</xdr:rowOff>
    </xdr:from>
    <xdr:to>
      <xdr:col>55</xdr:col>
      <xdr:colOff>0</xdr:colOff>
      <xdr:row>58</xdr:row>
      <xdr:rowOff>170904</xdr:rowOff>
    </xdr:to>
    <xdr:cxnSp macro="">
      <xdr:nvCxnSpPr>
        <xdr:cNvPr id="349" name="直線コネクタ 348"/>
        <xdr:cNvCxnSpPr/>
      </xdr:nvCxnSpPr>
      <xdr:spPr>
        <a:xfrm flipV="1">
          <a:off x="9639300" y="10066067"/>
          <a:ext cx="8382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170316</xdr:rowOff>
    </xdr:from>
    <xdr:to>
      <xdr:col>50</xdr:col>
      <xdr:colOff>114300</xdr:colOff>
      <xdr:row>58</xdr:row>
      <xdr:rowOff>170904</xdr:rowOff>
    </xdr:to>
    <xdr:cxnSp macro="">
      <xdr:nvCxnSpPr>
        <xdr:cNvPr id="352" name="直線コネクタ 351"/>
        <xdr:cNvCxnSpPr/>
      </xdr:nvCxnSpPr>
      <xdr:spPr>
        <a:xfrm>
          <a:off x="8750300" y="1011441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141561</xdr:rowOff>
    </xdr:from>
    <xdr:to>
      <xdr:col>45</xdr:col>
      <xdr:colOff>177800</xdr:colOff>
      <xdr:row>58</xdr:row>
      <xdr:rowOff>170316</xdr:rowOff>
    </xdr:to>
    <xdr:cxnSp macro="">
      <xdr:nvCxnSpPr>
        <xdr:cNvPr id="355" name="直線コネクタ 354"/>
        <xdr:cNvCxnSpPr/>
      </xdr:nvCxnSpPr>
      <xdr:spPr>
        <a:xfrm>
          <a:off x="7861300" y="1008566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141561</xdr:rowOff>
    </xdr:from>
    <xdr:to>
      <xdr:col>41</xdr:col>
      <xdr:colOff>50800</xdr:colOff>
      <xdr:row>59</xdr:row>
      <xdr:rowOff>16860</xdr:rowOff>
    </xdr:to>
    <xdr:cxnSp macro="">
      <xdr:nvCxnSpPr>
        <xdr:cNvPr id="358" name="直線コネクタ 357"/>
        <xdr:cNvCxnSpPr/>
      </xdr:nvCxnSpPr>
      <xdr:spPr>
        <a:xfrm flipV="1">
          <a:off x="6972300" y="10085661"/>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71167</xdr:rowOff>
    </xdr:from>
    <xdr:to>
      <xdr:col>55</xdr:col>
      <xdr:colOff>50800</xdr:colOff>
      <xdr:row>59</xdr:row>
      <xdr:rowOff>1317</xdr:rowOff>
    </xdr:to>
    <xdr:sp macro="" textlink="">
      <xdr:nvSpPr>
        <xdr:cNvPr id="368" name="楕円 367"/>
        <xdr:cNvSpPr/>
      </xdr:nvSpPr>
      <xdr:spPr>
        <a:xfrm>
          <a:off x="104267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49594</xdr:rowOff>
    </xdr:from>
    <xdr:ext cx="469744" cy="259045"/>
    <xdr:sp macro="" textlink="">
      <xdr:nvSpPr>
        <xdr:cNvPr id="369" name="農林水産業費該当値テキスト"/>
        <xdr:cNvSpPr txBox="1"/>
      </xdr:nvSpPr>
      <xdr:spPr>
        <a:xfrm>
          <a:off x="10528300" y="999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120104</xdr:rowOff>
    </xdr:from>
    <xdr:to>
      <xdr:col>50</xdr:col>
      <xdr:colOff>165100</xdr:colOff>
      <xdr:row>59</xdr:row>
      <xdr:rowOff>50254</xdr:rowOff>
    </xdr:to>
    <xdr:sp macro="" textlink="">
      <xdr:nvSpPr>
        <xdr:cNvPr id="370" name="楕円 369"/>
        <xdr:cNvSpPr/>
      </xdr:nvSpPr>
      <xdr:spPr>
        <a:xfrm>
          <a:off x="9588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41381</xdr:rowOff>
    </xdr:from>
    <xdr:ext cx="469744" cy="259045"/>
    <xdr:sp macro="" textlink="">
      <xdr:nvSpPr>
        <xdr:cNvPr id="371" name="テキスト ボックス 370"/>
        <xdr:cNvSpPr txBox="1"/>
      </xdr:nvSpPr>
      <xdr:spPr>
        <a:xfrm>
          <a:off x="9404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119516</xdr:rowOff>
    </xdr:from>
    <xdr:to>
      <xdr:col>46</xdr:col>
      <xdr:colOff>38100</xdr:colOff>
      <xdr:row>59</xdr:row>
      <xdr:rowOff>49666</xdr:rowOff>
    </xdr:to>
    <xdr:sp macro="" textlink="">
      <xdr:nvSpPr>
        <xdr:cNvPr id="372" name="楕円 371"/>
        <xdr:cNvSpPr/>
      </xdr:nvSpPr>
      <xdr:spPr>
        <a:xfrm>
          <a:off x="8699500" y="100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40793</xdr:rowOff>
    </xdr:from>
    <xdr:ext cx="469744" cy="259045"/>
    <xdr:sp macro="" textlink="">
      <xdr:nvSpPr>
        <xdr:cNvPr id="373" name="テキスト ボックス 372"/>
        <xdr:cNvSpPr txBox="1"/>
      </xdr:nvSpPr>
      <xdr:spPr>
        <a:xfrm>
          <a:off x="8515428" y="1015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90761</xdr:rowOff>
    </xdr:from>
    <xdr:to>
      <xdr:col>41</xdr:col>
      <xdr:colOff>101600</xdr:colOff>
      <xdr:row>59</xdr:row>
      <xdr:rowOff>20911</xdr:rowOff>
    </xdr:to>
    <xdr:sp macro="" textlink="">
      <xdr:nvSpPr>
        <xdr:cNvPr id="374" name="楕円 373"/>
        <xdr:cNvSpPr/>
      </xdr:nvSpPr>
      <xdr:spPr>
        <a:xfrm>
          <a:off x="7810500" y="10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12038</xdr:rowOff>
    </xdr:from>
    <xdr:ext cx="469744" cy="259045"/>
    <xdr:sp macro="" textlink="">
      <xdr:nvSpPr>
        <xdr:cNvPr id="375" name="テキスト ボックス 374"/>
        <xdr:cNvSpPr txBox="1"/>
      </xdr:nvSpPr>
      <xdr:spPr>
        <a:xfrm>
          <a:off x="7626428" y="101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137510</xdr:rowOff>
    </xdr:from>
    <xdr:to>
      <xdr:col>36</xdr:col>
      <xdr:colOff>165100</xdr:colOff>
      <xdr:row>59</xdr:row>
      <xdr:rowOff>67660</xdr:rowOff>
    </xdr:to>
    <xdr:sp macro="" textlink="">
      <xdr:nvSpPr>
        <xdr:cNvPr id="376" name="楕円 375"/>
        <xdr:cNvSpPr/>
      </xdr:nvSpPr>
      <xdr:spPr>
        <a:xfrm>
          <a:off x="6921500" y="100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58787</xdr:rowOff>
    </xdr:from>
    <xdr:ext cx="469744" cy="259045"/>
    <xdr:sp macro="" textlink="">
      <xdr:nvSpPr>
        <xdr:cNvPr id="377" name="テキスト ボックス 376"/>
        <xdr:cNvSpPr txBox="1"/>
      </xdr:nvSpPr>
      <xdr:spPr>
        <a:xfrm>
          <a:off x="6737428" y="101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112306</xdr:rowOff>
    </xdr:from>
    <xdr:to>
      <xdr:col>55</xdr:col>
      <xdr:colOff>0</xdr:colOff>
      <xdr:row>78</xdr:row>
      <xdr:rowOff>102133</xdr:rowOff>
    </xdr:to>
    <xdr:cxnSp macro="">
      <xdr:nvCxnSpPr>
        <xdr:cNvPr id="406" name="直線コネクタ 405"/>
        <xdr:cNvCxnSpPr/>
      </xdr:nvCxnSpPr>
      <xdr:spPr>
        <a:xfrm flipV="1">
          <a:off x="9639300" y="13142506"/>
          <a:ext cx="838200" cy="3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7"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88379</xdr:rowOff>
    </xdr:from>
    <xdr:to>
      <xdr:col>50</xdr:col>
      <xdr:colOff>114300</xdr:colOff>
      <xdr:row>78</xdr:row>
      <xdr:rowOff>102133</xdr:rowOff>
    </xdr:to>
    <xdr:cxnSp macro="">
      <xdr:nvCxnSpPr>
        <xdr:cNvPr id="409" name="直線コネクタ 408"/>
        <xdr:cNvCxnSpPr/>
      </xdr:nvCxnSpPr>
      <xdr:spPr>
        <a:xfrm>
          <a:off x="8750300" y="13118579"/>
          <a:ext cx="889000" cy="3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88379</xdr:rowOff>
    </xdr:from>
    <xdr:to>
      <xdr:col>45</xdr:col>
      <xdr:colOff>177800</xdr:colOff>
      <xdr:row>78</xdr:row>
      <xdr:rowOff>69520</xdr:rowOff>
    </xdr:to>
    <xdr:cxnSp macro="">
      <xdr:nvCxnSpPr>
        <xdr:cNvPr id="412" name="直線コネクタ 411"/>
        <xdr:cNvCxnSpPr/>
      </xdr:nvCxnSpPr>
      <xdr:spPr>
        <a:xfrm flipV="1">
          <a:off x="7861300" y="13118579"/>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4" name="テキスト ボックス 413"/>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69520</xdr:rowOff>
    </xdr:from>
    <xdr:to>
      <xdr:col>41</xdr:col>
      <xdr:colOff>50800</xdr:colOff>
      <xdr:row>78</xdr:row>
      <xdr:rowOff>104687</xdr:rowOff>
    </xdr:to>
    <xdr:cxnSp macro="">
      <xdr:nvCxnSpPr>
        <xdr:cNvPr id="415" name="直線コネクタ 414"/>
        <xdr:cNvCxnSpPr/>
      </xdr:nvCxnSpPr>
      <xdr:spPr>
        <a:xfrm flipV="1">
          <a:off x="6972300" y="1344262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61506</xdr:rowOff>
    </xdr:from>
    <xdr:to>
      <xdr:col>55</xdr:col>
      <xdr:colOff>50800</xdr:colOff>
      <xdr:row>76</xdr:row>
      <xdr:rowOff>163106</xdr:rowOff>
    </xdr:to>
    <xdr:sp macro="" textlink="">
      <xdr:nvSpPr>
        <xdr:cNvPr id="425" name="楕円 424"/>
        <xdr:cNvSpPr/>
      </xdr:nvSpPr>
      <xdr:spPr>
        <a:xfrm>
          <a:off x="10426700" y="13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84383</xdr:rowOff>
    </xdr:from>
    <xdr:ext cx="534377" cy="259045"/>
    <xdr:sp macro="" textlink="">
      <xdr:nvSpPr>
        <xdr:cNvPr id="426" name="商工費該当値テキスト"/>
        <xdr:cNvSpPr txBox="1"/>
      </xdr:nvSpPr>
      <xdr:spPr>
        <a:xfrm>
          <a:off x="10528300" y="12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51333</xdr:rowOff>
    </xdr:from>
    <xdr:to>
      <xdr:col>50</xdr:col>
      <xdr:colOff>165100</xdr:colOff>
      <xdr:row>78</xdr:row>
      <xdr:rowOff>152933</xdr:rowOff>
    </xdr:to>
    <xdr:sp macro="" textlink="">
      <xdr:nvSpPr>
        <xdr:cNvPr id="427" name="楕円 426"/>
        <xdr:cNvSpPr/>
      </xdr:nvSpPr>
      <xdr:spPr>
        <a:xfrm>
          <a:off x="9588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144060</xdr:rowOff>
    </xdr:from>
    <xdr:ext cx="469744" cy="259045"/>
    <xdr:sp macro="" textlink="">
      <xdr:nvSpPr>
        <xdr:cNvPr id="428" name="テキスト ボックス 427"/>
        <xdr:cNvSpPr txBox="1"/>
      </xdr:nvSpPr>
      <xdr:spPr>
        <a:xfrm>
          <a:off x="9404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37579</xdr:rowOff>
    </xdr:from>
    <xdr:to>
      <xdr:col>46</xdr:col>
      <xdr:colOff>38100</xdr:colOff>
      <xdr:row>76</xdr:row>
      <xdr:rowOff>139179</xdr:rowOff>
    </xdr:to>
    <xdr:sp macro="" textlink="">
      <xdr:nvSpPr>
        <xdr:cNvPr id="429" name="楕円 428"/>
        <xdr:cNvSpPr/>
      </xdr:nvSpPr>
      <xdr:spPr>
        <a:xfrm>
          <a:off x="8699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155706</xdr:rowOff>
    </xdr:from>
    <xdr:ext cx="534377" cy="259045"/>
    <xdr:sp macro="" textlink="">
      <xdr:nvSpPr>
        <xdr:cNvPr id="430" name="テキスト ボックス 429"/>
        <xdr:cNvSpPr txBox="1"/>
      </xdr:nvSpPr>
      <xdr:spPr>
        <a:xfrm>
          <a:off x="8483111" y="128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18720</xdr:rowOff>
    </xdr:from>
    <xdr:to>
      <xdr:col>41</xdr:col>
      <xdr:colOff>101600</xdr:colOff>
      <xdr:row>78</xdr:row>
      <xdr:rowOff>120320</xdr:rowOff>
    </xdr:to>
    <xdr:sp macro="" textlink="">
      <xdr:nvSpPr>
        <xdr:cNvPr id="431" name="楕円 430"/>
        <xdr:cNvSpPr/>
      </xdr:nvSpPr>
      <xdr:spPr>
        <a:xfrm>
          <a:off x="7810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111447</xdr:rowOff>
    </xdr:from>
    <xdr:ext cx="469744" cy="259045"/>
    <xdr:sp macro="" textlink="">
      <xdr:nvSpPr>
        <xdr:cNvPr id="432" name="テキスト ボックス 431"/>
        <xdr:cNvSpPr txBox="1"/>
      </xdr:nvSpPr>
      <xdr:spPr>
        <a:xfrm>
          <a:off x="7626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53887</xdr:rowOff>
    </xdr:from>
    <xdr:to>
      <xdr:col>36</xdr:col>
      <xdr:colOff>165100</xdr:colOff>
      <xdr:row>78</xdr:row>
      <xdr:rowOff>155487</xdr:rowOff>
    </xdr:to>
    <xdr:sp macro="" textlink="">
      <xdr:nvSpPr>
        <xdr:cNvPr id="433" name="楕円 432"/>
        <xdr:cNvSpPr/>
      </xdr:nvSpPr>
      <xdr:spPr>
        <a:xfrm>
          <a:off x="6921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146614</xdr:rowOff>
    </xdr:from>
    <xdr:ext cx="469744" cy="259045"/>
    <xdr:sp macro="" textlink="">
      <xdr:nvSpPr>
        <xdr:cNvPr id="434" name="テキスト ボックス 433"/>
        <xdr:cNvSpPr txBox="1"/>
      </xdr:nvSpPr>
      <xdr:spPr>
        <a:xfrm>
          <a:off x="6737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103327</xdr:rowOff>
    </xdr:from>
    <xdr:to>
      <xdr:col>55</xdr:col>
      <xdr:colOff>0</xdr:colOff>
      <xdr:row>97</xdr:row>
      <xdr:rowOff>9613</xdr:rowOff>
    </xdr:to>
    <xdr:cxnSp macro="">
      <xdr:nvCxnSpPr>
        <xdr:cNvPr id="463" name="直線コネクタ 462"/>
        <xdr:cNvCxnSpPr/>
      </xdr:nvCxnSpPr>
      <xdr:spPr>
        <a:xfrm flipV="1">
          <a:off x="9639300" y="16562527"/>
          <a:ext cx="838200" cy="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9613</xdr:rowOff>
    </xdr:from>
    <xdr:to>
      <xdr:col>50</xdr:col>
      <xdr:colOff>114300</xdr:colOff>
      <xdr:row>97</xdr:row>
      <xdr:rowOff>30327</xdr:rowOff>
    </xdr:to>
    <xdr:cxnSp macro="">
      <xdr:nvCxnSpPr>
        <xdr:cNvPr id="466" name="直線コネクタ 465"/>
        <xdr:cNvCxnSpPr/>
      </xdr:nvCxnSpPr>
      <xdr:spPr>
        <a:xfrm flipV="1">
          <a:off x="8750300" y="16640263"/>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17996</xdr:rowOff>
    </xdr:from>
    <xdr:to>
      <xdr:col>45</xdr:col>
      <xdr:colOff>177800</xdr:colOff>
      <xdr:row>97</xdr:row>
      <xdr:rowOff>30327</xdr:rowOff>
    </xdr:to>
    <xdr:cxnSp macro="">
      <xdr:nvCxnSpPr>
        <xdr:cNvPr id="469" name="直線コネクタ 468"/>
        <xdr:cNvCxnSpPr/>
      </xdr:nvCxnSpPr>
      <xdr:spPr>
        <a:xfrm>
          <a:off x="7861300" y="16648646"/>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71" name="テキスト ボックス 470"/>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157417</xdr:rowOff>
    </xdr:from>
    <xdr:to>
      <xdr:col>41</xdr:col>
      <xdr:colOff>50800</xdr:colOff>
      <xdr:row>97</xdr:row>
      <xdr:rowOff>17996</xdr:rowOff>
    </xdr:to>
    <xdr:cxnSp macro="">
      <xdr:nvCxnSpPr>
        <xdr:cNvPr id="472" name="直線コネクタ 471"/>
        <xdr:cNvCxnSpPr/>
      </xdr:nvCxnSpPr>
      <xdr:spPr>
        <a:xfrm>
          <a:off x="6972300" y="16445167"/>
          <a:ext cx="889000" cy="2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6" name="テキスト ボックス 475"/>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52527</xdr:rowOff>
    </xdr:from>
    <xdr:to>
      <xdr:col>55</xdr:col>
      <xdr:colOff>50800</xdr:colOff>
      <xdr:row>96</xdr:row>
      <xdr:rowOff>154127</xdr:rowOff>
    </xdr:to>
    <xdr:sp macro="" textlink="">
      <xdr:nvSpPr>
        <xdr:cNvPr id="482" name="楕円 481"/>
        <xdr:cNvSpPr/>
      </xdr:nvSpPr>
      <xdr:spPr>
        <a:xfrm>
          <a:off x="10426700" y="165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30954</xdr:rowOff>
    </xdr:from>
    <xdr:ext cx="534377" cy="259045"/>
    <xdr:sp macro="" textlink="">
      <xdr:nvSpPr>
        <xdr:cNvPr id="483" name="土木費該当値テキスト"/>
        <xdr:cNvSpPr txBox="1"/>
      </xdr:nvSpPr>
      <xdr:spPr>
        <a:xfrm>
          <a:off x="10528300" y="164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130263</xdr:rowOff>
    </xdr:from>
    <xdr:to>
      <xdr:col>50</xdr:col>
      <xdr:colOff>165100</xdr:colOff>
      <xdr:row>97</xdr:row>
      <xdr:rowOff>60413</xdr:rowOff>
    </xdr:to>
    <xdr:sp macro="" textlink="">
      <xdr:nvSpPr>
        <xdr:cNvPr id="484" name="楕円 483"/>
        <xdr:cNvSpPr/>
      </xdr:nvSpPr>
      <xdr:spPr>
        <a:xfrm>
          <a:off x="9588500" y="165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51540</xdr:rowOff>
    </xdr:from>
    <xdr:ext cx="534377" cy="259045"/>
    <xdr:sp macro="" textlink="">
      <xdr:nvSpPr>
        <xdr:cNvPr id="485" name="テキスト ボックス 484"/>
        <xdr:cNvSpPr txBox="1"/>
      </xdr:nvSpPr>
      <xdr:spPr>
        <a:xfrm>
          <a:off x="9372111" y="166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150977</xdr:rowOff>
    </xdr:from>
    <xdr:to>
      <xdr:col>46</xdr:col>
      <xdr:colOff>38100</xdr:colOff>
      <xdr:row>97</xdr:row>
      <xdr:rowOff>81127</xdr:rowOff>
    </xdr:to>
    <xdr:sp macro="" textlink="">
      <xdr:nvSpPr>
        <xdr:cNvPr id="486" name="楕円 485"/>
        <xdr:cNvSpPr/>
      </xdr:nvSpPr>
      <xdr:spPr>
        <a:xfrm>
          <a:off x="8699500" y="166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72254</xdr:rowOff>
    </xdr:from>
    <xdr:ext cx="534377" cy="259045"/>
    <xdr:sp macro="" textlink="">
      <xdr:nvSpPr>
        <xdr:cNvPr id="487" name="テキスト ボックス 486"/>
        <xdr:cNvSpPr txBox="1"/>
      </xdr:nvSpPr>
      <xdr:spPr>
        <a:xfrm>
          <a:off x="8483111" y="167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138646</xdr:rowOff>
    </xdr:from>
    <xdr:to>
      <xdr:col>41</xdr:col>
      <xdr:colOff>101600</xdr:colOff>
      <xdr:row>97</xdr:row>
      <xdr:rowOff>68796</xdr:rowOff>
    </xdr:to>
    <xdr:sp macro="" textlink="">
      <xdr:nvSpPr>
        <xdr:cNvPr id="488" name="楕円 487"/>
        <xdr:cNvSpPr/>
      </xdr:nvSpPr>
      <xdr:spPr>
        <a:xfrm>
          <a:off x="7810500" y="165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59923</xdr:rowOff>
    </xdr:from>
    <xdr:ext cx="534377" cy="259045"/>
    <xdr:sp macro="" textlink="">
      <xdr:nvSpPr>
        <xdr:cNvPr id="489" name="テキスト ボックス 488"/>
        <xdr:cNvSpPr txBox="1"/>
      </xdr:nvSpPr>
      <xdr:spPr>
        <a:xfrm>
          <a:off x="7594111" y="166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106617</xdr:rowOff>
    </xdr:from>
    <xdr:to>
      <xdr:col>36</xdr:col>
      <xdr:colOff>165100</xdr:colOff>
      <xdr:row>96</xdr:row>
      <xdr:rowOff>36767</xdr:rowOff>
    </xdr:to>
    <xdr:sp macro="" textlink="">
      <xdr:nvSpPr>
        <xdr:cNvPr id="490" name="楕円 489"/>
        <xdr:cNvSpPr/>
      </xdr:nvSpPr>
      <xdr:spPr>
        <a:xfrm>
          <a:off x="6921500" y="163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53294</xdr:rowOff>
    </xdr:from>
    <xdr:ext cx="534377" cy="259045"/>
    <xdr:sp macro="" textlink="">
      <xdr:nvSpPr>
        <xdr:cNvPr id="491" name="テキスト ボックス 490"/>
        <xdr:cNvSpPr txBox="1"/>
      </xdr:nvSpPr>
      <xdr:spPr>
        <a:xfrm>
          <a:off x="6705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104561</xdr:rowOff>
    </xdr:from>
    <xdr:to>
      <xdr:col>85</xdr:col>
      <xdr:colOff>127000</xdr:colOff>
      <xdr:row>37</xdr:row>
      <xdr:rowOff>60245</xdr:rowOff>
    </xdr:to>
    <xdr:cxnSp macro="">
      <xdr:nvCxnSpPr>
        <xdr:cNvPr id="523" name="直線コネクタ 522"/>
        <xdr:cNvCxnSpPr/>
      </xdr:nvCxnSpPr>
      <xdr:spPr>
        <a:xfrm>
          <a:off x="15481300" y="6105311"/>
          <a:ext cx="838200" cy="2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4"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104561</xdr:rowOff>
    </xdr:from>
    <xdr:to>
      <xdr:col>81</xdr:col>
      <xdr:colOff>50800</xdr:colOff>
      <xdr:row>37</xdr:row>
      <xdr:rowOff>135846</xdr:rowOff>
    </xdr:to>
    <xdr:cxnSp macro="">
      <xdr:nvCxnSpPr>
        <xdr:cNvPr id="526" name="直線コネクタ 525"/>
        <xdr:cNvCxnSpPr/>
      </xdr:nvCxnSpPr>
      <xdr:spPr>
        <a:xfrm flipV="1">
          <a:off x="14592300" y="6105311"/>
          <a:ext cx="889000" cy="3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8" name="テキスト ボックス 527"/>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92935</xdr:rowOff>
    </xdr:from>
    <xdr:to>
      <xdr:col>76</xdr:col>
      <xdr:colOff>114300</xdr:colOff>
      <xdr:row>37</xdr:row>
      <xdr:rowOff>135846</xdr:rowOff>
    </xdr:to>
    <xdr:cxnSp macro="">
      <xdr:nvCxnSpPr>
        <xdr:cNvPr id="529" name="直線コネクタ 528"/>
        <xdr:cNvCxnSpPr/>
      </xdr:nvCxnSpPr>
      <xdr:spPr>
        <a:xfrm>
          <a:off x="13703300" y="6436585"/>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1" name="テキスト ボックス 530"/>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71806</xdr:rowOff>
    </xdr:from>
    <xdr:to>
      <xdr:col>71</xdr:col>
      <xdr:colOff>177800</xdr:colOff>
      <xdr:row>37</xdr:row>
      <xdr:rowOff>92935</xdr:rowOff>
    </xdr:to>
    <xdr:cxnSp macro="">
      <xdr:nvCxnSpPr>
        <xdr:cNvPr id="532" name="直線コネクタ 531"/>
        <xdr:cNvCxnSpPr/>
      </xdr:nvCxnSpPr>
      <xdr:spPr>
        <a:xfrm>
          <a:off x="12814300" y="6415456"/>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4" name="テキスト ボックス 533"/>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6" name="テキスト ボックス 535"/>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9445</xdr:rowOff>
    </xdr:from>
    <xdr:to>
      <xdr:col>85</xdr:col>
      <xdr:colOff>177800</xdr:colOff>
      <xdr:row>37</xdr:row>
      <xdr:rowOff>111045</xdr:rowOff>
    </xdr:to>
    <xdr:sp macro="" textlink="">
      <xdr:nvSpPr>
        <xdr:cNvPr id="542" name="楕円 541"/>
        <xdr:cNvSpPr/>
      </xdr:nvSpPr>
      <xdr:spPr>
        <a:xfrm>
          <a:off x="16268700" y="63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32322</xdr:rowOff>
    </xdr:from>
    <xdr:ext cx="534377" cy="259045"/>
    <xdr:sp macro="" textlink="">
      <xdr:nvSpPr>
        <xdr:cNvPr id="543" name="消防費該当値テキスト"/>
        <xdr:cNvSpPr txBox="1"/>
      </xdr:nvSpPr>
      <xdr:spPr>
        <a:xfrm>
          <a:off x="16370300" y="6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53761</xdr:rowOff>
    </xdr:from>
    <xdr:to>
      <xdr:col>81</xdr:col>
      <xdr:colOff>101600</xdr:colOff>
      <xdr:row>35</xdr:row>
      <xdr:rowOff>155361</xdr:rowOff>
    </xdr:to>
    <xdr:sp macro="" textlink="">
      <xdr:nvSpPr>
        <xdr:cNvPr id="544" name="楕円 543"/>
        <xdr:cNvSpPr/>
      </xdr:nvSpPr>
      <xdr:spPr>
        <a:xfrm>
          <a:off x="15430500" y="605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438</xdr:rowOff>
    </xdr:from>
    <xdr:ext cx="534377" cy="259045"/>
    <xdr:sp macro="" textlink="">
      <xdr:nvSpPr>
        <xdr:cNvPr id="545" name="テキスト ボックス 544"/>
        <xdr:cNvSpPr txBox="1"/>
      </xdr:nvSpPr>
      <xdr:spPr>
        <a:xfrm>
          <a:off x="15214111" y="58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85046</xdr:rowOff>
    </xdr:from>
    <xdr:to>
      <xdr:col>76</xdr:col>
      <xdr:colOff>165100</xdr:colOff>
      <xdr:row>38</xdr:row>
      <xdr:rowOff>15196</xdr:rowOff>
    </xdr:to>
    <xdr:sp macro="" textlink="">
      <xdr:nvSpPr>
        <xdr:cNvPr id="546" name="楕円 545"/>
        <xdr:cNvSpPr/>
      </xdr:nvSpPr>
      <xdr:spPr>
        <a:xfrm>
          <a:off x="14541500" y="6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31723</xdr:rowOff>
    </xdr:from>
    <xdr:ext cx="534377" cy="259045"/>
    <xdr:sp macro="" textlink="">
      <xdr:nvSpPr>
        <xdr:cNvPr id="547" name="テキスト ボックス 546"/>
        <xdr:cNvSpPr txBox="1"/>
      </xdr:nvSpPr>
      <xdr:spPr>
        <a:xfrm>
          <a:off x="14325111" y="62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42135</xdr:rowOff>
    </xdr:from>
    <xdr:to>
      <xdr:col>72</xdr:col>
      <xdr:colOff>38100</xdr:colOff>
      <xdr:row>37</xdr:row>
      <xdr:rowOff>143735</xdr:rowOff>
    </xdr:to>
    <xdr:sp macro="" textlink="">
      <xdr:nvSpPr>
        <xdr:cNvPr id="548" name="楕円 547"/>
        <xdr:cNvSpPr/>
      </xdr:nvSpPr>
      <xdr:spPr>
        <a:xfrm>
          <a:off x="13652500" y="63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160262</xdr:rowOff>
    </xdr:from>
    <xdr:ext cx="534377" cy="259045"/>
    <xdr:sp macro="" textlink="">
      <xdr:nvSpPr>
        <xdr:cNvPr id="549" name="テキスト ボックス 548"/>
        <xdr:cNvSpPr txBox="1"/>
      </xdr:nvSpPr>
      <xdr:spPr>
        <a:xfrm>
          <a:off x="13436111" y="61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21006</xdr:rowOff>
    </xdr:from>
    <xdr:to>
      <xdr:col>67</xdr:col>
      <xdr:colOff>101600</xdr:colOff>
      <xdr:row>37</xdr:row>
      <xdr:rowOff>122606</xdr:rowOff>
    </xdr:to>
    <xdr:sp macro="" textlink="">
      <xdr:nvSpPr>
        <xdr:cNvPr id="550" name="楕円 549"/>
        <xdr:cNvSpPr/>
      </xdr:nvSpPr>
      <xdr:spPr>
        <a:xfrm>
          <a:off x="12763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139133</xdr:rowOff>
    </xdr:from>
    <xdr:ext cx="534377" cy="259045"/>
    <xdr:sp macro="" textlink="">
      <xdr:nvSpPr>
        <xdr:cNvPr id="551" name="テキスト ボックス 550"/>
        <xdr:cNvSpPr txBox="1"/>
      </xdr:nvSpPr>
      <xdr:spPr>
        <a:xfrm>
          <a:off x="12547111" y="6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95009</xdr:rowOff>
    </xdr:from>
    <xdr:to>
      <xdr:col>85</xdr:col>
      <xdr:colOff>127000</xdr:colOff>
      <xdr:row>58</xdr:row>
      <xdr:rowOff>54106</xdr:rowOff>
    </xdr:to>
    <xdr:cxnSp macro="">
      <xdr:nvCxnSpPr>
        <xdr:cNvPr id="583" name="直線コネクタ 582"/>
        <xdr:cNvCxnSpPr/>
      </xdr:nvCxnSpPr>
      <xdr:spPr>
        <a:xfrm>
          <a:off x="15481300" y="9867659"/>
          <a:ext cx="838200" cy="1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95009</xdr:rowOff>
    </xdr:from>
    <xdr:to>
      <xdr:col>81</xdr:col>
      <xdr:colOff>50800</xdr:colOff>
      <xdr:row>58</xdr:row>
      <xdr:rowOff>163997</xdr:rowOff>
    </xdr:to>
    <xdr:cxnSp macro="">
      <xdr:nvCxnSpPr>
        <xdr:cNvPr id="586" name="直線コネクタ 585"/>
        <xdr:cNvCxnSpPr/>
      </xdr:nvCxnSpPr>
      <xdr:spPr>
        <a:xfrm flipV="1">
          <a:off x="14592300" y="9867659"/>
          <a:ext cx="889000" cy="2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144239</xdr:rowOff>
    </xdr:from>
    <xdr:to>
      <xdr:col>76</xdr:col>
      <xdr:colOff>114300</xdr:colOff>
      <xdr:row>58</xdr:row>
      <xdr:rowOff>163997</xdr:rowOff>
    </xdr:to>
    <xdr:cxnSp macro="">
      <xdr:nvCxnSpPr>
        <xdr:cNvPr id="589" name="直線コネクタ 588"/>
        <xdr:cNvCxnSpPr/>
      </xdr:nvCxnSpPr>
      <xdr:spPr>
        <a:xfrm>
          <a:off x="13703300" y="9916889"/>
          <a:ext cx="889000" cy="19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144239</xdr:rowOff>
    </xdr:from>
    <xdr:to>
      <xdr:col>71</xdr:col>
      <xdr:colOff>177800</xdr:colOff>
      <xdr:row>58</xdr:row>
      <xdr:rowOff>89816</xdr:rowOff>
    </xdr:to>
    <xdr:cxnSp macro="">
      <xdr:nvCxnSpPr>
        <xdr:cNvPr id="592" name="直線コネクタ 591"/>
        <xdr:cNvCxnSpPr/>
      </xdr:nvCxnSpPr>
      <xdr:spPr>
        <a:xfrm flipV="1">
          <a:off x="12814300" y="9916889"/>
          <a:ext cx="889000" cy="1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3306</xdr:rowOff>
    </xdr:from>
    <xdr:to>
      <xdr:col>85</xdr:col>
      <xdr:colOff>177800</xdr:colOff>
      <xdr:row>58</xdr:row>
      <xdr:rowOff>104906</xdr:rowOff>
    </xdr:to>
    <xdr:sp macro="" textlink="">
      <xdr:nvSpPr>
        <xdr:cNvPr id="602" name="楕円 601"/>
        <xdr:cNvSpPr/>
      </xdr:nvSpPr>
      <xdr:spPr>
        <a:xfrm>
          <a:off x="162687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153183</xdr:rowOff>
    </xdr:from>
    <xdr:ext cx="534377" cy="259045"/>
    <xdr:sp macro="" textlink="">
      <xdr:nvSpPr>
        <xdr:cNvPr id="603" name="教育費該当値テキスト"/>
        <xdr:cNvSpPr txBox="1"/>
      </xdr:nvSpPr>
      <xdr:spPr>
        <a:xfrm>
          <a:off x="16370300" y="99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44209</xdr:rowOff>
    </xdr:from>
    <xdr:to>
      <xdr:col>81</xdr:col>
      <xdr:colOff>101600</xdr:colOff>
      <xdr:row>57</xdr:row>
      <xdr:rowOff>145809</xdr:rowOff>
    </xdr:to>
    <xdr:sp macro="" textlink="">
      <xdr:nvSpPr>
        <xdr:cNvPr id="604" name="楕円 603"/>
        <xdr:cNvSpPr/>
      </xdr:nvSpPr>
      <xdr:spPr>
        <a:xfrm>
          <a:off x="15430500" y="98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136936</xdr:rowOff>
    </xdr:from>
    <xdr:ext cx="534377" cy="259045"/>
    <xdr:sp macro="" textlink="">
      <xdr:nvSpPr>
        <xdr:cNvPr id="605" name="テキスト ボックス 604"/>
        <xdr:cNvSpPr txBox="1"/>
      </xdr:nvSpPr>
      <xdr:spPr>
        <a:xfrm>
          <a:off x="15214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113197</xdr:rowOff>
    </xdr:from>
    <xdr:to>
      <xdr:col>76</xdr:col>
      <xdr:colOff>165100</xdr:colOff>
      <xdr:row>59</xdr:row>
      <xdr:rowOff>43347</xdr:rowOff>
    </xdr:to>
    <xdr:sp macro="" textlink="">
      <xdr:nvSpPr>
        <xdr:cNvPr id="606" name="楕円 605"/>
        <xdr:cNvSpPr/>
      </xdr:nvSpPr>
      <xdr:spPr>
        <a:xfrm>
          <a:off x="14541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34474</xdr:rowOff>
    </xdr:from>
    <xdr:ext cx="534377" cy="259045"/>
    <xdr:sp macro="" textlink="">
      <xdr:nvSpPr>
        <xdr:cNvPr id="607" name="テキスト ボックス 606"/>
        <xdr:cNvSpPr txBox="1"/>
      </xdr:nvSpPr>
      <xdr:spPr>
        <a:xfrm>
          <a:off x="14325111" y="1015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93439</xdr:rowOff>
    </xdr:from>
    <xdr:to>
      <xdr:col>72</xdr:col>
      <xdr:colOff>38100</xdr:colOff>
      <xdr:row>58</xdr:row>
      <xdr:rowOff>23589</xdr:rowOff>
    </xdr:to>
    <xdr:sp macro="" textlink="">
      <xdr:nvSpPr>
        <xdr:cNvPr id="608" name="楕円 607"/>
        <xdr:cNvSpPr/>
      </xdr:nvSpPr>
      <xdr:spPr>
        <a:xfrm>
          <a:off x="13652500" y="98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14716</xdr:rowOff>
    </xdr:from>
    <xdr:ext cx="534377" cy="259045"/>
    <xdr:sp macro="" textlink="">
      <xdr:nvSpPr>
        <xdr:cNvPr id="609" name="テキスト ボックス 608"/>
        <xdr:cNvSpPr txBox="1"/>
      </xdr:nvSpPr>
      <xdr:spPr>
        <a:xfrm>
          <a:off x="13436111" y="99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39016</xdr:rowOff>
    </xdr:from>
    <xdr:to>
      <xdr:col>67</xdr:col>
      <xdr:colOff>101600</xdr:colOff>
      <xdr:row>58</xdr:row>
      <xdr:rowOff>140616</xdr:rowOff>
    </xdr:to>
    <xdr:sp macro="" textlink="">
      <xdr:nvSpPr>
        <xdr:cNvPr id="610" name="楕円 609"/>
        <xdr:cNvSpPr/>
      </xdr:nvSpPr>
      <xdr:spPr>
        <a:xfrm>
          <a:off x="12763500" y="99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131743</xdr:rowOff>
    </xdr:from>
    <xdr:ext cx="534377" cy="259045"/>
    <xdr:sp macro="" textlink="">
      <xdr:nvSpPr>
        <xdr:cNvPr id="611" name="テキスト ボックス 610"/>
        <xdr:cNvSpPr txBox="1"/>
      </xdr:nvSpPr>
      <xdr:spPr>
        <a:xfrm>
          <a:off x="12547111" y="100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124658</xdr:rowOff>
    </xdr:from>
    <xdr:to>
      <xdr:col>85</xdr:col>
      <xdr:colOff>127000</xdr:colOff>
      <xdr:row>78</xdr:row>
      <xdr:rowOff>136765</xdr:rowOff>
    </xdr:to>
    <xdr:cxnSp macro="">
      <xdr:nvCxnSpPr>
        <xdr:cNvPr id="638" name="直線コネクタ 637"/>
        <xdr:cNvCxnSpPr/>
      </xdr:nvCxnSpPr>
      <xdr:spPr>
        <a:xfrm>
          <a:off x="15481300" y="13497758"/>
          <a:ext cx="8382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124658</xdr:rowOff>
    </xdr:from>
    <xdr:to>
      <xdr:col>81</xdr:col>
      <xdr:colOff>50800</xdr:colOff>
      <xdr:row>78</xdr:row>
      <xdr:rowOff>137012</xdr:rowOff>
    </xdr:to>
    <xdr:cxnSp macro="">
      <xdr:nvCxnSpPr>
        <xdr:cNvPr id="641" name="直線コネクタ 640"/>
        <xdr:cNvCxnSpPr/>
      </xdr:nvCxnSpPr>
      <xdr:spPr>
        <a:xfrm flipV="1">
          <a:off x="14592300" y="13497758"/>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131397</xdr:rowOff>
    </xdr:from>
    <xdr:to>
      <xdr:col>76</xdr:col>
      <xdr:colOff>114300</xdr:colOff>
      <xdr:row>78</xdr:row>
      <xdr:rowOff>137012</xdr:rowOff>
    </xdr:to>
    <xdr:cxnSp macro="">
      <xdr:nvCxnSpPr>
        <xdr:cNvPr id="644" name="直線コネクタ 643"/>
        <xdr:cNvCxnSpPr/>
      </xdr:nvCxnSpPr>
      <xdr:spPr>
        <a:xfrm>
          <a:off x="13703300" y="13504497"/>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124439</xdr:rowOff>
    </xdr:from>
    <xdr:to>
      <xdr:col>71</xdr:col>
      <xdr:colOff>177800</xdr:colOff>
      <xdr:row>78</xdr:row>
      <xdr:rowOff>131397</xdr:rowOff>
    </xdr:to>
    <xdr:cxnSp macro="">
      <xdr:nvCxnSpPr>
        <xdr:cNvPr id="647" name="直線コネクタ 646"/>
        <xdr:cNvCxnSpPr/>
      </xdr:nvCxnSpPr>
      <xdr:spPr>
        <a:xfrm>
          <a:off x="12814300" y="13497539"/>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85965</xdr:rowOff>
    </xdr:from>
    <xdr:to>
      <xdr:col>85</xdr:col>
      <xdr:colOff>177800</xdr:colOff>
      <xdr:row>79</xdr:row>
      <xdr:rowOff>16115</xdr:rowOff>
    </xdr:to>
    <xdr:sp macro="" textlink="">
      <xdr:nvSpPr>
        <xdr:cNvPr id="657" name="楕円 656"/>
        <xdr:cNvSpPr/>
      </xdr:nvSpPr>
      <xdr:spPr>
        <a:xfrm>
          <a:off x="16268700" y="134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8"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73858</xdr:rowOff>
    </xdr:from>
    <xdr:to>
      <xdr:col>81</xdr:col>
      <xdr:colOff>101600</xdr:colOff>
      <xdr:row>79</xdr:row>
      <xdr:rowOff>4008</xdr:rowOff>
    </xdr:to>
    <xdr:sp macro="" textlink="">
      <xdr:nvSpPr>
        <xdr:cNvPr id="659" name="楕円 658"/>
        <xdr:cNvSpPr/>
      </xdr:nvSpPr>
      <xdr:spPr>
        <a:xfrm>
          <a:off x="15430500" y="134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166585</xdr:rowOff>
    </xdr:from>
    <xdr:ext cx="469744" cy="259045"/>
    <xdr:sp macro="" textlink="">
      <xdr:nvSpPr>
        <xdr:cNvPr id="660" name="テキスト ボックス 659"/>
        <xdr:cNvSpPr txBox="1"/>
      </xdr:nvSpPr>
      <xdr:spPr>
        <a:xfrm>
          <a:off x="15246428" y="135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86212</xdr:rowOff>
    </xdr:from>
    <xdr:to>
      <xdr:col>76</xdr:col>
      <xdr:colOff>165100</xdr:colOff>
      <xdr:row>79</xdr:row>
      <xdr:rowOff>16362</xdr:rowOff>
    </xdr:to>
    <xdr:sp macro="" textlink="">
      <xdr:nvSpPr>
        <xdr:cNvPr id="661" name="楕円 660"/>
        <xdr:cNvSpPr/>
      </xdr:nvSpPr>
      <xdr:spPr>
        <a:xfrm>
          <a:off x="14541500" y="134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7489</xdr:rowOff>
    </xdr:from>
    <xdr:ext cx="378565" cy="259045"/>
    <xdr:sp macro="" textlink="">
      <xdr:nvSpPr>
        <xdr:cNvPr id="662" name="テキスト ボックス 661"/>
        <xdr:cNvSpPr txBox="1"/>
      </xdr:nvSpPr>
      <xdr:spPr>
        <a:xfrm>
          <a:off x="14403017" y="1355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80597</xdr:rowOff>
    </xdr:from>
    <xdr:to>
      <xdr:col>72</xdr:col>
      <xdr:colOff>38100</xdr:colOff>
      <xdr:row>79</xdr:row>
      <xdr:rowOff>10747</xdr:rowOff>
    </xdr:to>
    <xdr:sp macro="" textlink="">
      <xdr:nvSpPr>
        <xdr:cNvPr id="663" name="楕円 662"/>
        <xdr:cNvSpPr/>
      </xdr:nvSpPr>
      <xdr:spPr>
        <a:xfrm>
          <a:off x="13652500" y="134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1874</xdr:rowOff>
    </xdr:from>
    <xdr:ext cx="378565" cy="259045"/>
    <xdr:sp macro="" textlink="">
      <xdr:nvSpPr>
        <xdr:cNvPr id="664" name="テキスト ボックス 663"/>
        <xdr:cNvSpPr txBox="1"/>
      </xdr:nvSpPr>
      <xdr:spPr>
        <a:xfrm>
          <a:off x="13514017" y="13546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73639</xdr:rowOff>
    </xdr:from>
    <xdr:to>
      <xdr:col>67</xdr:col>
      <xdr:colOff>101600</xdr:colOff>
      <xdr:row>79</xdr:row>
      <xdr:rowOff>3789</xdr:rowOff>
    </xdr:to>
    <xdr:sp macro="" textlink="">
      <xdr:nvSpPr>
        <xdr:cNvPr id="665" name="楕円 664"/>
        <xdr:cNvSpPr/>
      </xdr:nvSpPr>
      <xdr:spPr>
        <a:xfrm>
          <a:off x="12763500" y="134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166366</xdr:rowOff>
    </xdr:from>
    <xdr:ext cx="469744" cy="259045"/>
    <xdr:sp macro="" textlink="">
      <xdr:nvSpPr>
        <xdr:cNvPr id="666" name="テキスト ボックス 665"/>
        <xdr:cNvSpPr txBox="1"/>
      </xdr:nvSpPr>
      <xdr:spPr>
        <a:xfrm>
          <a:off x="12579428" y="1353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131471</xdr:rowOff>
    </xdr:from>
    <xdr:to>
      <xdr:col>85</xdr:col>
      <xdr:colOff>127000</xdr:colOff>
      <xdr:row>95</xdr:row>
      <xdr:rowOff>139798</xdr:rowOff>
    </xdr:to>
    <xdr:cxnSp macro="">
      <xdr:nvCxnSpPr>
        <xdr:cNvPr id="697" name="直線コネクタ 696"/>
        <xdr:cNvCxnSpPr/>
      </xdr:nvCxnSpPr>
      <xdr:spPr>
        <a:xfrm flipV="1">
          <a:off x="15481300" y="16419221"/>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8"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139798</xdr:rowOff>
    </xdr:from>
    <xdr:to>
      <xdr:col>81</xdr:col>
      <xdr:colOff>50800</xdr:colOff>
      <xdr:row>95</xdr:row>
      <xdr:rowOff>156780</xdr:rowOff>
    </xdr:to>
    <xdr:cxnSp macro="">
      <xdr:nvCxnSpPr>
        <xdr:cNvPr id="700" name="直線コネクタ 699"/>
        <xdr:cNvCxnSpPr/>
      </xdr:nvCxnSpPr>
      <xdr:spPr>
        <a:xfrm flipV="1">
          <a:off x="14592300" y="1642754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2" name="テキスト ボックス 701"/>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94160</xdr:rowOff>
    </xdr:from>
    <xdr:to>
      <xdr:col>76</xdr:col>
      <xdr:colOff>114300</xdr:colOff>
      <xdr:row>95</xdr:row>
      <xdr:rowOff>156780</xdr:rowOff>
    </xdr:to>
    <xdr:cxnSp macro="">
      <xdr:nvCxnSpPr>
        <xdr:cNvPr id="703" name="直線コネクタ 702"/>
        <xdr:cNvCxnSpPr/>
      </xdr:nvCxnSpPr>
      <xdr:spPr>
        <a:xfrm>
          <a:off x="13703300" y="16381910"/>
          <a:ext cx="8890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5" name="テキスト ボックス 704"/>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76491</xdr:rowOff>
    </xdr:from>
    <xdr:to>
      <xdr:col>71</xdr:col>
      <xdr:colOff>177800</xdr:colOff>
      <xdr:row>95</xdr:row>
      <xdr:rowOff>94160</xdr:rowOff>
    </xdr:to>
    <xdr:cxnSp macro="">
      <xdr:nvCxnSpPr>
        <xdr:cNvPr id="706" name="直線コネクタ 705"/>
        <xdr:cNvCxnSpPr/>
      </xdr:nvCxnSpPr>
      <xdr:spPr>
        <a:xfrm>
          <a:off x="12814300" y="16364241"/>
          <a:ext cx="8890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8" name="テキスト ボックス 707"/>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10" name="テキスト ボックス 709"/>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80671</xdr:rowOff>
    </xdr:from>
    <xdr:to>
      <xdr:col>85</xdr:col>
      <xdr:colOff>177800</xdr:colOff>
      <xdr:row>96</xdr:row>
      <xdr:rowOff>10821</xdr:rowOff>
    </xdr:to>
    <xdr:sp macro="" textlink="">
      <xdr:nvSpPr>
        <xdr:cNvPr id="716" name="楕円 715"/>
        <xdr:cNvSpPr/>
      </xdr:nvSpPr>
      <xdr:spPr>
        <a:xfrm>
          <a:off x="162687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103548</xdr:rowOff>
    </xdr:from>
    <xdr:ext cx="534377" cy="259045"/>
    <xdr:sp macro="" textlink="">
      <xdr:nvSpPr>
        <xdr:cNvPr id="717" name="公債費該当値テキスト"/>
        <xdr:cNvSpPr txBox="1"/>
      </xdr:nvSpPr>
      <xdr:spPr>
        <a:xfrm>
          <a:off x="16370300" y="162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88998</xdr:rowOff>
    </xdr:from>
    <xdr:to>
      <xdr:col>81</xdr:col>
      <xdr:colOff>101600</xdr:colOff>
      <xdr:row>96</xdr:row>
      <xdr:rowOff>19148</xdr:rowOff>
    </xdr:to>
    <xdr:sp macro="" textlink="">
      <xdr:nvSpPr>
        <xdr:cNvPr id="718" name="楕円 717"/>
        <xdr:cNvSpPr/>
      </xdr:nvSpPr>
      <xdr:spPr>
        <a:xfrm>
          <a:off x="15430500" y="163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35675</xdr:rowOff>
    </xdr:from>
    <xdr:ext cx="534377" cy="259045"/>
    <xdr:sp macro="" textlink="">
      <xdr:nvSpPr>
        <xdr:cNvPr id="719" name="テキスト ボックス 718"/>
        <xdr:cNvSpPr txBox="1"/>
      </xdr:nvSpPr>
      <xdr:spPr>
        <a:xfrm>
          <a:off x="15214111" y="161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105980</xdr:rowOff>
    </xdr:from>
    <xdr:to>
      <xdr:col>76</xdr:col>
      <xdr:colOff>165100</xdr:colOff>
      <xdr:row>96</xdr:row>
      <xdr:rowOff>36130</xdr:rowOff>
    </xdr:to>
    <xdr:sp macro="" textlink="">
      <xdr:nvSpPr>
        <xdr:cNvPr id="720" name="楕円 719"/>
        <xdr:cNvSpPr/>
      </xdr:nvSpPr>
      <xdr:spPr>
        <a:xfrm>
          <a:off x="14541500" y="163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52657</xdr:rowOff>
    </xdr:from>
    <xdr:ext cx="534377" cy="259045"/>
    <xdr:sp macro="" textlink="">
      <xdr:nvSpPr>
        <xdr:cNvPr id="721" name="テキスト ボックス 720"/>
        <xdr:cNvSpPr txBox="1"/>
      </xdr:nvSpPr>
      <xdr:spPr>
        <a:xfrm>
          <a:off x="14325111" y="161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43360</xdr:rowOff>
    </xdr:from>
    <xdr:to>
      <xdr:col>72</xdr:col>
      <xdr:colOff>38100</xdr:colOff>
      <xdr:row>95</xdr:row>
      <xdr:rowOff>144960</xdr:rowOff>
    </xdr:to>
    <xdr:sp macro="" textlink="">
      <xdr:nvSpPr>
        <xdr:cNvPr id="722" name="楕円 721"/>
        <xdr:cNvSpPr/>
      </xdr:nvSpPr>
      <xdr:spPr>
        <a:xfrm>
          <a:off x="13652500" y="163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161487</xdr:rowOff>
    </xdr:from>
    <xdr:ext cx="534377" cy="259045"/>
    <xdr:sp macro="" textlink="">
      <xdr:nvSpPr>
        <xdr:cNvPr id="723" name="テキスト ボックス 722"/>
        <xdr:cNvSpPr txBox="1"/>
      </xdr:nvSpPr>
      <xdr:spPr>
        <a:xfrm>
          <a:off x="13436111" y="161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25691</xdr:rowOff>
    </xdr:from>
    <xdr:to>
      <xdr:col>67</xdr:col>
      <xdr:colOff>101600</xdr:colOff>
      <xdr:row>95</xdr:row>
      <xdr:rowOff>127291</xdr:rowOff>
    </xdr:to>
    <xdr:sp macro="" textlink="">
      <xdr:nvSpPr>
        <xdr:cNvPr id="724" name="楕円 723"/>
        <xdr:cNvSpPr/>
      </xdr:nvSpPr>
      <xdr:spPr>
        <a:xfrm>
          <a:off x="12763500" y="163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143818</xdr:rowOff>
    </xdr:from>
    <xdr:ext cx="534377" cy="259045"/>
    <xdr:sp macro="" textlink="">
      <xdr:nvSpPr>
        <xdr:cNvPr id="725" name="テキスト ボックス 724"/>
        <xdr:cNvSpPr txBox="1"/>
      </xdr:nvSpPr>
      <xdr:spPr>
        <a:xfrm>
          <a:off x="12547111" y="160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37810</xdr:rowOff>
    </xdr:from>
    <xdr:to>
      <xdr:col>116</xdr:col>
      <xdr:colOff>63500</xdr:colOff>
      <xdr:row>39</xdr:row>
      <xdr:rowOff>98878</xdr:rowOff>
    </xdr:to>
    <xdr:cxnSp macro="">
      <xdr:nvCxnSpPr>
        <xdr:cNvPr id="756" name="直線コネクタ 755"/>
        <xdr:cNvCxnSpPr/>
      </xdr:nvCxnSpPr>
      <xdr:spPr>
        <a:xfrm>
          <a:off x="21323300" y="5524210"/>
          <a:ext cx="838200" cy="12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37810</xdr:rowOff>
    </xdr:from>
    <xdr:to>
      <xdr:col>111</xdr:col>
      <xdr:colOff>177800</xdr:colOff>
      <xdr:row>39</xdr:row>
      <xdr:rowOff>98878</xdr:rowOff>
    </xdr:to>
    <xdr:cxnSp macro="">
      <xdr:nvCxnSpPr>
        <xdr:cNvPr id="759" name="直線コネクタ 758"/>
        <xdr:cNvCxnSpPr/>
      </xdr:nvCxnSpPr>
      <xdr:spPr>
        <a:xfrm flipV="1">
          <a:off x="20434300" y="5524210"/>
          <a:ext cx="889000" cy="12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121865</xdr:rowOff>
    </xdr:from>
    <xdr:ext cx="313932" cy="259045"/>
    <xdr:sp macro="" textlink="">
      <xdr:nvSpPr>
        <xdr:cNvPr id="761" name="テキスト ボックス 760"/>
        <xdr:cNvSpPr txBox="1"/>
      </xdr:nvSpPr>
      <xdr:spPr>
        <a:xfrm>
          <a:off x="21166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158460</xdr:rowOff>
    </xdr:from>
    <xdr:to>
      <xdr:col>112</xdr:col>
      <xdr:colOff>38100</xdr:colOff>
      <xdr:row>32</xdr:row>
      <xdr:rowOff>88610</xdr:rowOff>
    </xdr:to>
    <xdr:sp macro="" textlink="">
      <xdr:nvSpPr>
        <xdr:cNvPr id="777" name="楕円 776"/>
        <xdr:cNvSpPr/>
      </xdr:nvSpPr>
      <xdr:spPr>
        <a:xfrm>
          <a:off x="21272500" y="54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105137</xdr:rowOff>
    </xdr:from>
    <xdr:ext cx="469744" cy="259045"/>
    <xdr:sp macro="" textlink="">
      <xdr:nvSpPr>
        <xdr:cNvPr id="778" name="テキスト ボックス 777"/>
        <xdr:cNvSpPr txBox="1"/>
      </xdr:nvSpPr>
      <xdr:spPr>
        <a:xfrm>
          <a:off x="21088428" y="52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目的別歳出において、民生費が多くを占めている状況にある。これは扶助費等の社会保障経費の増加によるものが大きく、また町の施策として子ども子育て環境の充実を図っているところであり、子育て関連施設の建設も影響している。総務費については庁舎長寿命化工事等あるものの財政調整基金や社会資本整備等基金の積立額の減少によるものが大きく影響している。商工費についてはコスプレによる地域経済活性化施策や工業団地の拡張事業により増額しており、工業団地の拡張が終了する平成３４年度まで高水準となる見込みである。消防費については前年度において防災行政無線設備工事を実施しているため増額しているが、平成２９年度からは従来の水準に戻っており、単独消防を有しているため類似団体と比較しても高い状況にある。教育費については、前年度に小学校の空調設備設置工事や天井落下防止等の全国防災事業を繰越事業で実施しているため前年度と比較して減少している。なお前年度に普通財産の土地を購入しているため諸支出金が計上されてい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平成２６年度において、今後見込まれる職員の退職に向けた職員退職手当負担金支払準備基金を新たに創設したため、例年より財政調整基金を多く取り崩しため、実質単年度収支が赤字となったが、それ以降は黒字で推移しており、財政調整基金残高も依然と同規模の比率に回復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財政調整基金については、今後も適切な財源確保と歳出の精査のもと、取崩額の減少、積立額の増加を図る。</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一般会計を始め、全ての特別会計においても</a:t>
          </a:r>
          <a:r>
            <a:rPr kumimoji="1" lang="ja-JP" altLang="ja-JP" sz="1100">
              <a:solidFill>
                <a:schemeClr val="dk1"/>
              </a:solidFill>
              <a:latin typeface="+mn-lt"/>
              <a:ea typeface="+mn-ea"/>
              <a:cs typeface="+mn-cs"/>
            </a:rPr>
            <a:t>黒字で推移している。</a:t>
          </a:r>
          <a:r>
            <a:rPr kumimoji="1" lang="ja-JP" altLang="en-US" sz="1100">
              <a:solidFill>
                <a:schemeClr val="dk1"/>
              </a:solidFill>
              <a:latin typeface="+mn-lt"/>
              <a:ea typeface="+mn-ea"/>
              <a:cs typeface="+mn-cs"/>
            </a:rPr>
            <a:t>国民健康保険事業特別会計、</a:t>
          </a:r>
          <a:r>
            <a:rPr kumimoji="1" lang="ja-JP" altLang="ja-JP" sz="1100">
              <a:solidFill>
                <a:schemeClr val="dk1"/>
              </a:solidFill>
              <a:latin typeface="+mn-lt"/>
              <a:ea typeface="+mn-ea"/>
              <a:cs typeface="+mn-cs"/>
            </a:rPr>
            <a:t>介護</a:t>
          </a:r>
          <a:r>
            <a:rPr kumimoji="1" lang="ja-JP" altLang="en-US" sz="1100">
              <a:solidFill>
                <a:schemeClr val="dk1"/>
              </a:solidFill>
              <a:latin typeface="+mn-lt"/>
              <a:ea typeface="+mn-ea"/>
              <a:cs typeface="+mn-cs"/>
            </a:rPr>
            <a:t>保険事業特別</a:t>
          </a:r>
          <a:r>
            <a:rPr kumimoji="1" lang="ja-JP" altLang="ja-JP" sz="1100">
              <a:solidFill>
                <a:schemeClr val="dk1"/>
              </a:solidFill>
              <a:latin typeface="+mn-lt"/>
              <a:ea typeface="+mn-ea"/>
              <a:cs typeface="+mn-cs"/>
            </a:rPr>
            <a:t>会計</a:t>
          </a:r>
          <a:r>
            <a:rPr kumimoji="1" lang="ja-JP" altLang="en-US" sz="1100">
              <a:solidFill>
                <a:schemeClr val="dk1"/>
              </a:solidFill>
              <a:latin typeface="+mn-lt"/>
              <a:ea typeface="+mn-ea"/>
              <a:cs typeface="+mn-cs"/>
            </a:rPr>
            <a:t>、後期高齢者医療事業特別会計については、</a:t>
          </a:r>
          <a:r>
            <a:rPr kumimoji="1" lang="ja-JP" altLang="ja-JP" sz="1100">
              <a:solidFill>
                <a:schemeClr val="dk1"/>
              </a:solidFill>
              <a:latin typeface="+mn-lt"/>
              <a:ea typeface="+mn-ea"/>
              <a:cs typeface="+mn-cs"/>
            </a:rPr>
            <a:t>高齢者人口の増加</a:t>
          </a:r>
          <a:r>
            <a:rPr kumimoji="1" lang="ja-JP" altLang="en-US" sz="1100">
              <a:solidFill>
                <a:schemeClr val="dk1"/>
              </a:solidFill>
              <a:latin typeface="+mn-lt"/>
              <a:ea typeface="+mn-ea"/>
              <a:cs typeface="+mn-cs"/>
            </a:rPr>
            <a:t>等年々予算規模が増加しているものの安定した数値を維持しており、今後も徴収率の向上に努め、安定した運営体制を確保する。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公共下水道事業特別会計においても、施設の建築から</a:t>
          </a:r>
          <a:r>
            <a:rPr kumimoji="1" lang="en-US" altLang="ja-JP" sz="1100">
              <a:solidFill>
                <a:schemeClr val="dk1"/>
              </a:solidFill>
              <a:latin typeface="+mn-lt"/>
              <a:ea typeface="+mn-ea"/>
              <a:cs typeface="+mn-cs"/>
            </a:rPr>
            <a:t>30</a:t>
          </a:r>
          <a:r>
            <a:rPr kumimoji="1" lang="ja-JP" altLang="en-US" sz="1100">
              <a:solidFill>
                <a:schemeClr val="dk1"/>
              </a:solidFill>
              <a:latin typeface="+mn-lt"/>
              <a:ea typeface="+mn-ea"/>
              <a:cs typeface="+mn-cs"/>
            </a:rPr>
            <a:t>年以上経過しており、</a:t>
          </a:r>
          <a:r>
            <a:rPr kumimoji="1" lang="ja-JP" altLang="ja-JP" sz="1100">
              <a:solidFill>
                <a:schemeClr val="dk1"/>
              </a:solidFill>
              <a:latin typeface="+mn-lt"/>
              <a:ea typeface="+mn-ea"/>
              <a:cs typeface="+mn-cs"/>
            </a:rPr>
            <a:t>修繕</a:t>
          </a:r>
          <a:r>
            <a:rPr kumimoji="1" lang="ja-JP" altLang="en-US" sz="1100">
              <a:solidFill>
                <a:schemeClr val="dk1"/>
              </a:solidFill>
              <a:latin typeface="+mn-lt"/>
              <a:ea typeface="+mn-ea"/>
              <a:cs typeface="+mn-cs"/>
            </a:rPr>
            <a:t>に係る費用が増加しているものの</a:t>
          </a:r>
          <a:r>
            <a:rPr kumimoji="1" lang="ja-JP" altLang="ja-JP" sz="1100">
              <a:solidFill>
                <a:schemeClr val="dk1"/>
              </a:solidFill>
              <a:latin typeface="+mn-lt"/>
              <a:ea typeface="+mn-ea"/>
              <a:cs typeface="+mn-cs"/>
            </a:rPr>
            <a:t>黒字経営</a:t>
          </a:r>
          <a:r>
            <a:rPr kumimoji="1" lang="ja-JP" altLang="en-US" sz="1100">
              <a:solidFill>
                <a:schemeClr val="dk1"/>
              </a:solidFill>
              <a:latin typeface="+mn-lt"/>
              <a:ea typeface="+mn-ea"/>
              <a:cs typeface="+mn-cs"/>
            </a:rPr>
            <a:t>を維持している。今後、人口減少等により使用料収入の減少が見込まれており、経営戦略の策定や法適用事業への移行に向けて安定した運営体制を確保する。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7806167</v>
      </c>
      <c r="BO4" s="441"/>
      <c r="BP4" s="441"/>
      <c r="BQ4" s="441"/>
      <c r="BR4" s="441"/>
      <c r="BS4" s="441"/>
      <c r="BT4" s="441"/>
      <c r="BU4" s="442"/>
      <c r="BV4" s="440">
        <v>8166620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7604984</v>
      </c>
      <c r="BO5" s="446"/>
      <c r="BP5" s="446"/>
      <c r="BQ5" s="446"/>
      <c r="BR5" s="446"/>
      <c r="BS5" s="446"/>
      <c r="BT5" s="446"/>
      <c r="BU5" s="447"/>
      <c r="BV5" s="445">
        <v>7982145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201183</v>
      </c>
      <c r="BO6" s="446"/>
      <c r="BP6" s="446"/>
      <c r="BQ6" s="446"/>
      <c r="BR6" s="446"/>
      <c r="BS6" s="446"/>
      <c r="BT6" s="446"/>
      <c r="BU6" s="447"/>
      <c r="BV6" s="445">
        <v>184475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101.8</v>
      </c>
      <c r="CU6" s="596"/>
      <c r="CV6" s="596"/>
      <c r="CW6" s="596"/>
      <c r="CX6" s="596"/>
      <c r="CY6" s="596"/>
      <c r="CZ6" s="596"/>
      <c r="DA6" s="597"/>
      <c r="DB6" s="595">
        <v>102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35370</v>
      </c>
      <c r="BO7" s="446"/>
      <c r="BP7" s="446"/>
      <c r="BQ7" s="446"/>
      <c r="BR7" s="446"/>
      <c r="BS7" s="446"/>
      <c r="BT7" s="446"/>
      <c r="BU7" s="447"/>
      <c r="BV7" s="445">
        <v>21687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4522348</v>
      </c>
      <c r="CU7" s="446"/>
      <c r="CV7" s="446"/>
      <c r="CW7" s="446"/>
      <c r="CX7" s="446"/>
      <c r="CY7" s="446"/>
      <c r="CZ7" s="446"/>
      <c r="DA7" s="447"/>
      <c r="DB7" s="445">
        <v>4516720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165813</v>
      </c>
      <c r="BO8" s="446"/>
      <c r="BP8" s="446"/>
      <c r="BQ8" s="446"/>
      <c r="BR8" s="446"/>
      <c r="BS8" s="446"/>
      <c r="BT8" s="446"/>
      <c r="BU8" s="447"/>
      <c r="BV8" s="445">
        <v>162788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0.57999999999999996</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21228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2353</v>
      </c>
      <c r="BO9" s="446"/>
      <c r="BP9" s="446"/>
      <c r="BQ9" s="446"/>
      <c r="BR9" s="446"/>
      <c r="BS9" s="446"/>
      <c r="BT9" s="446"/>
      <c r="BU9" s="447"/>
      <c r="BV9" s="445">
        <v>-72349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15.6</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22580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265977</v>
      </c>
      <c r="BO10" s="446"/>
      <c r="BP10" s="446"/>
      <c r="BQ10" s="446"/>
      <c r="BR10" s="446"/>
      <c r="BS10" s="446"/>
      <c r="BT10" s="446"/>
      <c r="BU10" s="447"/>
      <c r="BV10" s="445">
        <v>439342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87</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21038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244590</v>
      </c>
      <c r="BO12" s="446"/>
      <c r="BP12" s="446"/>
      <c r="BQ12" s="446"/>
      <c r="BR12" s="446"/>
      <c r="BS12" s="446"/>
      <c r="BT12" s="446"/>
      <c r="BU12" s="447"/>
      <c r="BV12" s="445">
        <v>353905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20809</v>
      </c>
      <c r="S13" s="549"/>
      <c r="T13" s="549"/>
      <c r="U13" s="549"/>
      <c r="V13" s="550"/>
      <c r="W13" s="536" t="s">
        <v>132</v>
      </c>
      <c r="X13" s="458"/>
      <c r="Y13" s="458"/>
      <c r="Z13" s="458"/>
      <c r="AA13" s="458"/>
      <c r="AB13" s="459"/>
      <c r="AC13" s="421">
        <v>428</v>
      </c>
      <c r="AD13" s="422"/>
      <c r="AE13" s="422"/>
      <c r="AF13" s="422"/>
      <c r="AG13" s="423"/>
      <c r="AH13" s="421">
        <v>402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23740</v>
      </c>
      <c r="BO13" s="446"/>
      <c r="BP13" s="446"/>
      <c r="BQ13" s="446"/>
      <c r="BR13" s="446"/>
      <c r="BS13" s="446"/>
      <c r="BT13" s="446"/>
      <c r="BU13" s="447"/>
      <c r="BV13" s="445">
        <v>13088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21269</v>
      </c>
      <c r="S14" s="549"/>
      <c r="T14" s="549"/>
      <c r="U14" s="549"/>
      <c r="V14" s="550"/>
      <c r="W14" s="551"/>
      <c r="X14" s="461"/>
      <c r="Y14" s="461"/>
      <c r="Z14" s="461"/>
      <c r="AA14" s="461"/>
      <c r="AB14" s="462"/>
      <c r="AC14" s="541">
        <v>4.2</v>
      </c>
      <c r="AD14" s="542"/>
      <c r="AE14" s="542"/>
      <c r="AF14" s="542"/>
      <c r="AG14" s="543"/>
      <c r="AH14" s="541">
        <v>3.8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38.6</v>
      </c>
      <c r="CU14" s="553"/>
      <c r="CV14" s="553"/>
      <c r="CW14" s="553"/>
      <c r="CX14" s="553"/>
      <c r="CY14" s="553"/>
      <c r="CZ14" s="553"/>
      <c r="DA14" s="554"/>
      <c r="DB14" s="552">
        <v>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21061</v>
      </c>
      <c r="S15" s="549"/>
      <c r="T15" s="549"/>
      <c r="U15" s="549"/>
      <c r="V15" s="550"/>
      <c r="W15" s="536" t="s">
        <v>140</v>
      </c>
      <c r="X15" s="458"/>
      <c r="Y15" s="458"/>
      <c r="Z15" s="458"/>
      <c r="AA15" s="458"/>
      <c r="AB15" s="459"/>
      <c r="AC15" s="421">
        <v>1876</v>
      </c>
      <c r="AD15" s="422"/>
      <c r="AE15" s="422"/>
      <c r="AF15" s="422"/>
      <c r="AG15" s="423"/>
      <c r="AH15" s="421">
        <v>1989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2094494</v>
      </c>
      <c r="BO15" s="441"/>
      <c r="BP15" s="441"/>
      <c r="BQ15" s="441"/>
      <c r="BR15" s="441"/>
      <c r="BS15" s="441"/>
      <c r="BT15" s="441"/>
      <c r="BU15" s="442"/>
      <c r="BV15" s="440">
        <v>2128676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18.399999999999999</v>
      </c>
      <c r="AD16" s="542"/>
      <c r="AE16" s="542"/>
      <c r="AF16" s="542"/>
      <c r="AG16" s="543"/>
      <c r="AH16" s="541">
        <v>18.8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3664184</v>
      </c>
      <c r="BO16" s="446"/>
      <c r="BP16" s="446"/>
      <c r="BQ16" s="446"/>
      <c r="BR16" s="446"/>
      <c r="BS16" s="446"/>
      <c r="BT16" s="446"/>
      <c r="BU16" s="447"/>
      <c r="BV16" s="445">
        <v>3663371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7868</v>
      </c>
      <c r="AD17" s="422"/>
      <c r="AE17" s="422"/>
      <c r="AF17" s="422"/>
      <c r="AG17" s="423"/>
      <c r="AH17" s="421">
        <v>8200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2625141</v>
      </c>
      <c r="BO17" s="446"/>
      <c r="BP17" s="446"/>
      <c r="BQ17" s="446"/>
      <c r="BR17" s="446"/>
      <c r="BS17" s="446"/>
      <c r="BT17" s="446"/>
      <c r="BU17" s="447"/>
      <c r="BV17" s="445">
        <v>2669186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32.51</v>
      </c>
      <c r="M18" s="510"/>
      <c r="N18" s="510"/>
      <c r="O18" s="510"/>
      <c r="P18" s="510"/>
      <c r="Q18" s="510"/>
      <c r="R18" s="511"/>
      <c r="S18" s="511"/>
      <c r="T18" s="511"/>
      <c r="U18" s="511"/>
      <c r="V18" s="512"/>
      <c r="W18" s="526"/>
      <c r="X18" s="527"/>
      <c r="Y18" s="527"/>
      <c r="Z18" s="527"/>
      <c r="AA18" s="527"/>
      <c r="AB18" s="537"/>
      <c r="AC18" s="409">
        <v>77.3</v>
      </c>
      <c r="AD18" s="410"/>
      <c r="AE18" s="410"/>
      <c r="AF18" s="410"/>
      <c r="AG18" s="513"/>
      <c r="AH18" s="409">
        <v>77.400000000000006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4382500</v>
      </c>
      <c r="BO18" s="446"/>
      <c r="BP18" s="446"/>
      <c r="BQ18" s="446"/>
      <c r="BR18" s="446"/>
      <c r="BS18" s="446"/>
      <c r="BT18" s="446"/>
      <c r="BU18" s="447"/>
      <c r="BV18" s="445">
        <v>4288922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653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5405050</v>
      </c>
      <c r="BO19" s="446"/>
      <c r="BP19" s="446"/>
      <c r="BQ19" s="446"/>
      <c r="BR19" s="446"/>
      <c r="BS19" s="446"/>
      <c r="BT19" s="446"/>
      <c r="BU19" s="447"/>
      <c r="BV19" s="445">
        <v>5598636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8185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7789805</v>
      </c>
      <c r="BO23" s="446"/>
      <c r="BP23" s="446"/>
      <c r="BQ23" s="446"/>
      <c r="BR23" s="446"/>
      <c r="BS23" s="446"/>
      <c r="BT23" s="446"/>
      <c r="BU23" s="447"/>
      <c r="BV23" s="445">
        <v>7873289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7200</v>
      </c>
      <c r="R24" s="422"/>
      <c r="S24" s="422"/>
      <c r="T24" s="422"/>
      <c r="U24" s="422"/>
      <c r="V24" s="423"/>
      <c r="W24" s="487"/>
      <c r="X24" s="478"/>
      <c r="Y24" s="479"/>
      <c r="Z24" s="418" t="s">
        <v>164</v>
      </c>
      <c r="AA24" s="419"/>
      <c r="AB24" s="419"/>
      <c r="AC24" s="419"/>
      <c r="AD24" s="419"/>
      <c r="AE24" s="419"/>
      <c r="AF24" s="419"/>
      <c r="AG24" s="420"/>
      <c r="AH24" s="421">
        <v>202</v>
      </c>
      <c r="AI24" s="422"/>
      <c r="AJ24" s="422"/>
      <c r="AK24" s="422"/>
      <c r="AL24" s="423"/>
      <c r="AM24" s="421">
        <v>701546</v>
      </c>
      <c r="AN24" s="422"/>
      <c r="AO24" s="422"/>
      <c r="AP24" s="422"/>
      <c r="AQ24" s="422"/>
      <c r="AR24" s="423"/>
      <c r="AS24" s="421">
        <v>3473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6816131</v>
      </c>
      <c r="BO24" s="446"/>
      <c r="BP24" s="446"/>
      <c r="BQ24" s="446"/>
      <c r="BR24" s="446"/>
      <c r="BS24" s="446"/>
      <c r="BT24" s="446"/>
      <c r="BU24" s="447"/>
      <c r="BV24" s="445">
        <v>6616972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6000</v>
      </c>
      <c r="R25" s="422"/>
      <c r="S25" s="422"/>
      <c r="T25" s="422"/>
      <c r="U25" s="422"/>
      <c r="V25" s="423"/>
      <c r="W25" s="487"/>
      <c r="X25" s="478"/>
      <c r="Y25" s="479"/>
      <c r="Z25" s="418" t="s">
        <v>167</v>
      </c>
      <c r="AA25" s="419"/>
      <c r="AB25" s="419"/>
      <c r="AC25" s="419"/>
      <c r="AD25" s="419"/>
      <c r="AE25" s="419"/>
      <c r="AF25" s="419"/>
      <c r="AG25" s="420"/>
      <c r="AH25" s="421">
        <v>45</v>
      </c>
      <c r="AI25" s="422"/>
      <c r="AJ25" s="422"/>
      <c r="AK25" s="422"/>
      <c r="AL25" s="423"/>
      <c r="AM25" s="421">
        <v>143145</v>
      </c>
      <c r="AN25" s="422"/>
      <c r="AO25" s="422"/>
      <c r="AP25" s="422"/>
      <c r="AQ25" s="422"/>
      <c r="AR25" s="423"/>
      <c r="AS25" s="421">
        <v>3181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173592</v>
      </c>
      <c r="BO25" s="441"/>
      <c r="BP25" s="441"/>
      <c r="BQ25" s="441"/>
      <c r="BR25" s="441"/>
      <c r="BS25" s="441"/>
      <c r="BT25" s="441"/>
      <c r="BU25" s="442"/>
      <c r="BV25" s="440">
        <v>131509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5900</v>
      </c>
      <c r="R26" s="422"/>
      <c r="S26" s="422"/>
      <c r="T26" s="422"/>
      <c r="U26" s="422"/>
      <c r="V26" s="423"/>
      <c r="W26" s="487"/>
      <c r="X26" s="478"/>
      <c r="Y26" s="479"/>
      <c r="Z26" s="418" t="s">
        <v>170</v>
      </c>
      <c r="AA26" s="500"/>
      <c r="AB26" s="500"/>
      <c r="AC26" s="500"/>
      <c r="AD26" s="500"/>
      <c r="AE26" s="500"/>
      <c r="AF26" s="500"/>
      <c r="AG26" s="501"/>
      <c r="AH26" s="421" t="s">
        <v>122</v>
      </c>
      <c r="AI26" s="422"/>
      <c r="AJ26" s="422"/>
      <c r="AK26" s="422"/>
      <c r="AL26" s="423"/>
      <c r="AM26" s="421" t="s">
        <v>122</v>
      </c>
      <c r="AN26" s="422"/>
      <c r="AO26" s="422"/>
      <c r="AP26" s="422"/>
      <c r="AQ26" s="422"/>
      <c r="AR26" s="423"/>
      <c r="AS26" s="421" t="s">
        <v>122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3500</v>
      </c>
      <c r="R27" s="422"/>
      <c r="S27" s="422"/>
      <c r="T27" s="422"/>
      <c r="U27" s="422"/>
      <c r="V27" s="423"/>
      <c r="W27" s="487"/>
      <c r="X27" s="478"/>
      <c r="Y27" s="479"/>
      <c r="Z27" s="418" t="s">
        <v>173</v>
      </c>
      <c r="AA27" s="419"/>
      <c r="AB27" s="419"/>
      <c r="AC27" s="419"/>
      <c r="AD27" s="419"/>
      <c r="AE27" s="419"/>
      <c r="AF27" s="419"/>
      <c r="AG27" s="420"/>
      <c r="AH27" s="421" t="s">
        <v>122</v>
      </c>
      <c r="AI27" s="422"/>
      <c r="AJ27" s="422"/>
      <c r="AK27" s="422"/>
      <c r="AL27" s="423"/>
      <c r="AM27" s="421" t="s">
        <v>122</v>
      </c>
      <c r="AN27" s="422"/>
      <c r="AO27" s="422"/>
      <c r="AP27" s="422"/>
      <c r="AQ27" s="422"/>
      <c r="AR27" s="423"/>
      <c r="AS27" s="421" t="s">
        <v>123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97138</v>
      </c>
      <c r="BO27" s="449"/>
      <c r="BP27" s="449"/>
      <c r="BQ27" s="449"/>
      <c r="BR27" s="449"/>
      <c r="BS27" s="449"/>
      <c r="BT27" s="449"/>
      <c r="BU27" s="450"/>
      <c r="BV27" s="448">
        <v>97138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2850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122</v>
      </c>
      <c r="AN28" s="422"/>
      <c r="AO28" s="422"/>
      <c r="AP28" s="422"/>
      <c r="AQ28" s="422"/>
      <c r="AR28" s="423"/>
      <c r="AS28" s="421" t="s">
        <v>177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709076</v>
      </c>
      <c r="BO28" s="441"/>
      <c r="BP28" s="441"/>
      <c r="BQ28" s="441"/>
      <c r="BR28" s="441"/>
      <c r="BS28" s="441"/>
      <c r="BT28" s="441"/>
      <c r="BU28" s="442"/>
      <c r="BV28" s="440">
        <v>687689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2650</v>
      </c>
      <c r="R29" s="422"/>
      <c r="S29" s="422"/>
      <c r="T29" s="422"/>
      <c r="U29" s="422"/>
      <c r="V29" s="423"/>
      <c r="W29" s="488"/>
      <c r="X29" s="489"/>
      <c r="Y29" s="490"/>
      <c r="Z29" s="418" t="s">
        <v>180</v>
      </c>
      <c r="AA29" s="419"/>
      <c r="AB29" s="419"/>
      <c r="AC29" s="419"/>
      <c r="AD29" s="419"/>
      <c r="AE29" s="419"/>
      <c r="AF29" s="419"/>
      <c r="AG29" s="420"/>
      <c r="AH29" s="421">
        <v>202</v>
      </c>
      <c r="AI29" s="422"/>
      <c r="AJ29" s="422"/>
      <c r="AK29" s="422"/>
      <c r="AL29" s="423"/>
      <c r="AM29" s="421">
        <v>701546</v>
      </c>
      <c r="AN29" s="422"/>
      <c r="AO29" s="422"/>
      <c r="AP29" s="422"/>
      <c r="AQ29" s="422"/>
      <c r="AR29" s="423"/>
      <c r="AS29" s="421">
        <v>3473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192</v>
      </c>
      <c r="BO29" s="446"/>
      <c r="BP29" s="446"/>
      <c r="BQ29" s="446"/>
      <c r="BR29" s="446"/>
      <c r="BS29" s="446"/>
      <c r="BT29" s="446"/>
      <c r="BU29" s="447"/>
      <c r="BV29" s="445">
        <v>191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879950</v>
      </c>
      <c r="BO30" s="449"/>
      <c r="BP30" s="449"/>
      <c r="BQ30" s="449"/>
      <c r="BR30" s="449"/>
      <c r="BS30" s="449"/>
      <c r="BT30" s="449"/>
      <c r="BU30" s="450"/>
      <c r="BV30" s="448">
        <v>720149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長門川水道企業団(水道事業会計)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矢口工業団地拡張事業特別会計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千葉県市町村総合事務組合（千葉県自治会館管理運営特別会計）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千葉県市町村総合事務組合（千葉県自治研修センター特別会計）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千葉県市町村総合事務組合（千葉県市町村交通災害共済特別会計）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印西地区衛生組合(一般会計)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印旛利根川水防事務組合（一般会計）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印旛郡市広域市町村圏事務組合（一般会計）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印旛郡市広域市町村圏事務組合（水道用水供給事業特別会計）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印西地区環境整備事業組合（一般会計）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s5ZulwNIIJ1TtiJmguFyFzVHVxb3qDUZZX/Xm7UUfHV5W2La0oqXkg0mTSW8Lyy6b05aQFpt3A5JdTBMTGTtQ==" saltValue="WpxAZLSmL7WHCa3+TACg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9" t="s">
        <v>564</v>
      </c>
      <c r="D34" s="1219"/>
      <c r="E34" s="1220"/>
      <c r="F34" s="32">
        <v>6.15</v>
      </c>
      <c r="G34" s="33">
        <v>2.68</v>
      </c>
      <c r="H34" s="33">
        <v>5.14</v>
      </c>
      <c r="I34" s="33">
        <v>3.6</v>
      </c>
      <c r="J34" s="34">
        <v>3.57</v>
      </c>
      <c r="K34" s="22"/>
      <c r="L34" s="22"/>
      <c r="M34" s="22"/>
      <c r="N34" s="22"/>
      <c r="O34" s="22"/>
      <c r="P34" s="22"/>
    </row>
    <row r="35" spans="1:16" ht="39" customHeight="1" x14ac:dyDescent="0.15">
      <c r="A35" s="22"/>
      <c r="B35" s="35"/>
      <c r="C35" s="1213" t="s">
        <v>565</v>
      </c>
      <c r="D35" s="1214"/>
      <c r="E35" s="1215"/>
      <c r="F35" s="36">
        <v>1.67</v>
      </c>
      <c r="G35" s="37">
        <v>2.5</v>
      </c>
      <c r="H35" s="37">
        <v>3.59</v>
      </c>
      <c r="I35" s="37">
        <v>3.91</v>
      </c>
      <c r="J35" s="38">
        <v>3.23</v>
      </c>
      <c r="K35" s="22"/>
      <c r="L35" s="22"/>
      <c r="M35" s="22"/>
      <c r="N35" s="22"/>
      <c r="O35" s="22"/>
      <c r="P35" s="22"/>
    </row>
    <row r="36" spans="1:16" ht="39" customHeight="1" x14ac:dyDescent="0.15">
      <c r="A36" s="22"/>
      <c r="B36" s="35"/>
      <c r="C36" s="1213" t="s">
        <v>566</v>
      </c>
      <c r="D36" s="1214"/>
      <c r="E36" s="1215"/>
      <c r="F36" s="36">
        <v>0.61</v>
      </c>
      <c r="G36" s="37">
        <v>0.93</v>
      </c>
      <c r="H36" s="37">
        <v>1.63</v>
      </c>
      <c r="I36" s="37">
        <v>4.13</v>
      </c>
      <c r="J36" s="38">
        <v>2.33</v>
      </c>
      <c r="K36" s="22"/>
      <c r="L36" s="22"/>
      <c r="M36" s="22"/>
      <c r="N36" s="22"/>
      <c r="O36" s="22"/>
      <c r="P36" s="22"/>
    </row>
    <row r="37" spans="1:16" ht="39" customHeight="1" x14ac:dyDescent="0.15">
      <c r="A37" s="22"/>
      <c r="B37" s="35"/>
      <c r="C37" s="1213" t="s">
        <v>567</v>
      </c>
      <c r="D37" s="1214"/>
      <c r="E37" s="1215"/>
      <c r="F37" s="36">
        <v>0.56999999999999995</v>
      </c>
      <c r="G37" s="37">
        <v>0.5</v>
      </c>
      <c r="H37" s="37">
        <v>0.35</v>
      </c>
      <c r="I37" s="37">
        <v>0.02</v>
      </c>
      <c r="J37" s="38">
        <v>0.28999999999999998</v>
      </c>
      <c r="K37" s="22"/>
      <c r="L37" s="22"/>
      <c r="M37" s="22"/>
      <c r="N37" s="22"/>
      <c r="O37" s="22"/>
      <c r="P37" s="22"/>
    </row>
    <row r="38" spans="1:16" ht="39" customHeight="1" x14ac:dyDescent="0.15">
      <c r="A38" s="22"/>
      <c r="B38" s="35"/>
      <c r="C38" s="1213" t="s">
        <v>568</v>
      </c>
      <c r="D38" s="1214"/>
      <c r="E38" s="1215"/>
      <c r="F38" s="36" t="s">
        <v>515</v>
      </c>
      <c r="G38" s="37" t="s">
        <v>515</v>
      </c>
      <c r="H38" s="37">
        <v>0.01</v>
      </c>
      <c r="I38" s="37">
        <v>0.01</v>
      </c>
      <c r="J38" s="38">
        <v>0.09</v>
      </c>
      <c r="K38" s="22"/>
      <c r="L38" s="22"/>
      <c r="M38" s="22"/>
      <c r="N38" s="22"/>
      <c r="O38" s="22"/>
      <c r="P38" s="22"/>
    </row>
    <row r="39" spans="1:16" ht="39" customHeight="1" x14ac:dyDescent="0.15">
      <c r="A39" s="22"/>
      <c r="B39" s="35"/>
      <c r="C39" s="1213" t="s">
        <v>569</v>
      </c>
      <c r="D39" s="1214"/>
      <c r="E39" s="1215"/>
      <c r="F39" s="36">
        <v>0</v>
      </c>
      <c r="G39" s="37">
        <v>0</v>
      </c>
      <c r="H39" s="37">
        <v>0</v>
      </c>
      <c r="I39" s="37">
        <v>0</v>
      </c>
      <c r="J39" s="38">
        <v>0.02</v>
      </c>
      <c r="K39" s="22"/>
      <c r="L39" s="22"/>
      <c r="M39" s="22"/>
      <c r="N39" s="22"/>
      <c r="O39" s="22"/>
      <c r="P39" s="22"/>
    </row>
    <row r="40" spans="1:16" ht="39" customHeight="1" x14ac:dyDescent="0.15">
      <c r="A40" s="22"/>
      <c r="B40" s="35"/>
      <c r="C40" s="1213"/>
      <c r="D40" s="1214"/>
      <c r="E40" s="1215"/>
      <c r="F40" s="36"/>
      <c r="G40" s="37"/>
      <c r="H40" s="37"/>
      <c r="I40" s="37"/>
      <c r="J40" s="38"/>
      <c r="K40" s="22"/>
      <c r="L40" s="22"/>
      <c r="M40" s="22"/>
      <c r="N40" s="22"/>
      <c r="O40" s="22"/>
      <c r="P40" s="22"/>
    </row>
    <row r="41" spans="1:16" ht="39" customHeight="1" x14ac:dyDescent="0.15">
      <c r="A41" s="22"/>
      <c r="B41" s="35"/>
      <c r="C41" s="1213"/>
      <c r="D41" s="1214"/>
      <c r="E41" s="1215"/>
      <c r="F41" s="36"/>
      <c r="G41" s="37"/>
      <c r="H41" s="37"/>
      <c r="I41" s="37"/>
      <c r="J41" s="38"/>
      <c r="K41" s="22"/>
      <c r="L41" s="22"/>
      <c r="M41" s="22"/>
      <c r="N41" s="22"/>
      <c r="O41" s="22"/>
      <c r="P41" s="22"/>
    </row>
    <row r="42" spans="1:16" ht="39" customHeight="1" x14ac:dyDescent="0.15">
      <c r="A42" s="22"/>
      <c r="B42" s="39"/>
      <c r="C42" s="1213" t="s">
        <v>570</v>
      </c>
      <c r="D42" s="1214"/>
      <c r="E42" s="1215"/>
      <c r="F42" s="36" t="s">
        <v>515</v>
      </c>
      <c r="G42" s="37" t="s">
        <v>515</v>
      </c>
      <c r="H42" s="37" t="s">
        <v>515</v>
      </c>
      <c r="I42" s="37" t="s">
        <v>515</v>
      </c>
      <c r="J42" s="38" t="s">
        <v>515</v>
      </c>
      <c r="K42" s="22"/>
      <c r="L42" s="22"/>
      <c r="M42" s="22"/>
      <c r="N42" s="22"/>
      <c r="O42" s="22"/>
      <c r="P42" s="22"/>
    </row>
    <row r="43" spans="1:16" ht="39" customHeight="1" thickBot="1" x14ac:dyDescent="0.2">
      <c r="A43" s="22"/>
      <c r="B43" s="40"/>
      <c r="C43" s="1216" t="s">
        <v>571</v>
      </c>
      <c r="D43" s="1217"/>
      <c r="E43" s="1218"/>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7HfEmJ22sNsR/DVX+9qeAc2XuMwM9lUBI68hDgo2SA5nilwWvQm57vqiIVIflxsbEhIyxLbTJj4nRtCk5xXQ==" saltValue="+ikPxUUTmeEHwC91BRh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9" t="s">
        <v>10</v>
      </c>
      <c r="C45" s="1230"/>
      <c r="D45" s="58"/>
      <c r="E45" s="1235" t="s">
        <v>11</v>
      </c>
      <c r="F45" s="1235"/>
      <c r="G45" s="1235"/>
      <c r="H45" s="1235"/>
      <c r="I45" s="1235"/>
      <c r="J45" s="1236"/>
      <c r="K45" s="59">
        <v>955</v>
      </c>
      <c r="L45" s="60">
        <v>919</v>
      </c>
      <c r="M45" s="60">
        <v>828</v>
      </c>
      <c r="N45" s="60">
        <v>840</v>
      </c>
      <c r="O45" s="61">
        <v>836</v>
      </c>
      <c r="P45" s="48"/>
      <c r="Q45" s="48"/>
      <c r="R45" s="48"/>
      <c r="S45" s="48"/>
      <c r="T45" s="48"/>
      <c r="U45" s="48"/>
    </row>
    <row r="46" spans="1:21" ht="30.75" customHeight="1" x14ac:dyDescent="0.15">
      <c r="A46" s="48"/>
      <c r="B46" s="1231"/>
      <c r="C46" s="1232"/>
      <c r="D46" s="62"/>
      <c r="E46" s="1223" t="s">
        <v>12</v>
      </c>
      <c r="F46" s="1223"/>
      <c r="G46" s="1223"/>
      <c r="H46" s="1223"/>
      <c r="I46" s="1223"/>
      <c r="J46" s="1224"/>
      <c r="K46" s="63" t="s">
        <v>515</v>
      </c>
      <c r="L46" s="64" t="s">
        <v>515</v>
      </c>
      <c r="M46" s="64" t="s">
        <v>515</v>
      </c>
      <c r="N46" s="64" t="s">
        <v>515</v>
      </c>
      <c r="O46" s="65" t="s">
        <v>515</v>
      </c>
      <c r="P46" s="48"/>
      <c r="Q46" s="48"/>
      <c r="R46" s="48"/>
      <c r="S46" s="48"/>
      <c r="T46" s="48"/>
      <c r="U46" s="48"/>
    </row>
    <row r="47" spans="1:21" ht="30.75" customHeight="1" x14ac:dyDescent="0.15">
      <c r="A47" s="48"/>
      <c r="B47" s="1231"/>
      <c r="C47" s="1232"/>
      <c r="D47" s="62"/>
      <c r="E47" s="1223" t="s">
        <v>13</v>
      </c>
      <c r="F47" s="1223"/>
      <c r="G47" s="1223"/>
      <c r="H47" s="1223"/>
      <c r="I47" s="1223"/>
      <c r="J47" s="1224"/>
      <c r="K47" s="63" t="s">
        <v>515</v>
      </c>
      <c r="L47" s="64" t="s">
        <v>515</v>
      </c>
      <c r="M47" s="64" t="s">
        <v>515</v>
      </c>
      <c r="N47" s="64" t="s">
        <v>515</v>
      </c>
      <c r="O47" s="65" t="s">
        <v>515</v>
      </c>
      <c r="P47" s="48"/>
      <c r="Q47" s="48"/>
      <c r="R47" s="48"/>
      <c r="S47" s="48"/>
      <c r="T47" s="48"/>
      <c r="U47" s="48"/>
    </row>
    <row r="48" spans="1:21" ht="30.75" customHeight="1" x14ac:dyDescent="0.15">
      <c r="A48" s="48"/>
      <c r="B48" s="1231"/>
      <c r="C48" s="1232"/>
      <c r="D48" s="62"/>
      <c r="E48" s="1223" t="s">
        <v>14</v>
      </c>
      <c r="F48" s="1223"/>
      <c r="G48" s="1223"/>
      <c r="H48" s="1223"/>
      <c r="I48" s="1223"/>
      <c r="J48" s="1224"/>
      <c r="K48" s="63">
        <v>106</v>
      </c>
      <c r="L48" s="64">
        <v>99</v>
      </c>
      <c r="M48" s="64">
        <v>101</v>
      </c>
      <c r="N48" s="64">
        <v>107</v>
      </c>
      <c r="O48" s="65">
        <v>99</v>
      </c>
      <c r="P48" s="48"/>
      <c r="Q48" s="48"/>
      <c r="R48" s="48"/>
      <c r="S48" s="48"/>
      <c r="T48" s="48"/>
      <c r="U48" s="48"/>
    </row>
    <row r="49" spans="1:21" ht="30.75" customHeight="1" x14ac:dyDescent="0.15">
      <c r="A49" s="48"/>
      <c r="B49" s="1231"/>
      <c r="C49" s="1232"/>
      <c r="D49" s="62"/>
      <c r="E49" s="1223" t="s">
        <v>15</v>
      </c>
      <c r="F49" s="1223"/>
      <c r="G49" s="1223"/>
      <c r="H49" s="1223"/>
      <c r="I49" s="1223"/>
      <c r="J49" s="1224"/>
      <c r="K49" s="63">
        <v>63</v>
      </c>
      <c r="L49" s="64">
        <v>31</v>
      </c>
      <c r="M49" s="64">
        <v>30</v>
      </c>
      <c r="N49" s="64">
        <v>26</v>
      </c>
      <c r="O49" s="65">
        <v>22</v>
      </c>
      <c r="P49" s="48"/>
      <c r="Q49" s="48"/>
      <c r="R49" s="48"/>
      <c r="S49" s="48"/>
      <c r="T49" s="48"/>
      <c r="U49" s="48"/>
    </row>
    <row r="50" spans="1:21" ht="30.75" customHeight="1" x14ac:dyDescent="0.15">
      <c r="A50" s="48"/>
      <c r="B50" s="1231"/>
      <c r="C50" s="1232"/>
      <c r="D50" s="62"/>
      <c r="E50" s="1223" t="s">
        <v>16</v>
      </c>
      <c r="F50" s="1223"/>
      <c r="G50" s="1223"/>
      <c r="H50" s="1223"/>
      <c r="I50" s="1223"/>
      <c r="J50" s="1224"/>
      <c r="K50" s="63">
        <v>7</v>
      </c>
      <c r="L50" s="64">
        <v>7</v>
      </c>
      <c r="M50" s="64">
        <v>7</v>
      </c>
      <c r="N50" s="64">
        <v>7</v>
      </c>
      <c r="O50" s="65">
        <v>7</v>
      </c>
      <c r="P50" s="48"/>
      <c r="Q50" s="48"/>
      <c r="R50" s="48"/>
      <c r="S50" s="48"/>
      <c r="T50" s="48"/>
      <c r="U50" s="48"/>
    </row>
    <row r="51" spans="1:21" ht="30.75" customHeight="1" x14ac:dyDescent="0.15">
      <c r="A51" s="48"/>
      <c r="B51" s="1233"/>
      <c r="C51" s="1234"/>
      <c r="D51" s="66"/>
      <c r="E51" s="1223" t="s">
        <v>17</v>
      </c>
      <c r="F51" s="1223"/>
      <c r="G51" s="1223"/>
      <c r="H51" s="1223"/>
      <c r="I51" s="1223"/>
      <c r="J51" s="1224"/>
      <c r="K51" s="63" t="s">
        <v>515</v>
      </c>
      <c r="L51" s="64" t="s">
        <v>515</v>
      </c>
      <c r="M51" s="64" t="s">
        <v>515</v>
      </c>
      <c r="N51" s="64" t="s">
        <v>515</v>
      </c>
      <c r="O51" s="65" t="s">
        <v>515</v>
      </c>
      <c r="P51" s="48"/>
      <c r="Q51" s="48"/>
      <c r="R51" s="48"/>
      <c r="S51" s="48"/>
      <c r="T51" s="48"/>
      <c r="U51" s="48"/>
    </row>
    <row r="52" spans="1:21" ht="30.75" customHeight="1" x14ac:dyDescent="0.15">
      <c r="A52" s="48"/>
      <c r="B52" s="1221" t="s">
        <v>18</v>
      </c>
      <c r="C52" s="1222"/>
      <c r="D52" s="66"/>
      <c r="E52" s="1223" t="s">
        <v>19</v>
      </c>
      <c r="F52" s="1223"/>
      <c r="G52" s="1223"/>
      <c r="H52" s="1223"/>
      <c r="I52" s="1223"/>
      <c r="J52" s="1224"/>
      <c r="K52" s="63">
        <v>666</v>
      </c>
      <c r="L52" s="64">
        <v>663</v>
      </c>
      <c r="M52" s="64">
        <v>622</v>
      </c>
      <c r="N52" s="64">
        <v>624</v>
      </c>
      <c r="O52" s="65">
        <v>632</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465</v>
      </c>
      <c r="L53" s="69">
        <v>393</v>
      </c>
      <c r="M53" s="69">
        <v>344</v>
      </c>
      <c r="N53" s="69">
        <v>356</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bn9TkgI+4wwON2FAaCibpQ+FCDEbHrvRTKnIQRyLgzCE6S6l9Uo47meA//jQwHa92bT054Rm/BmiDxiS8rqMg==" saltValue="3QQsWozp63LG8AppYaRH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49" t="s">
        <v>23</v>
      </c>
      <c r="C41" s="1250"/>
      <c r="D41" s="81"/>
      <c r="E41" s="1251" t="s">
        <v>24</v>
      </c>
      <c r="F41" s="1251"/>
      <c r="G41" s="1251"/>
      <c r="H41" s="1252"/>
      <c r="I41" s="82">
        <v>8027</v>
      </c>
      <c r="J41" s="83">
        <v>7939</v>
      </c>
      <c r="K41" s="83">
        <v>7709</v>
      </c>
      <c r="L41" s="83">
        <v>7873</v>
      </c>
      <c r="M41" s="84">
        <v>7790</v>
      </c>
    </row>
    <row r="42" spans="2:13" ht="27.75" customHeight="1" x14ac:dyDescent="0.15">
      <c r="B42" s="1239"/>
      <c r="C42" s="1240"/>
      <c r="D42" s="85"/>
      <c r="E42" s="1243" t="s">
        <v>25</v>
      </c>
      <c r="F42" s="1243"/>
      <c r="G42" s="1243"/>
      <c r="H42" s="1244"/>
      <c r="I42" s="86">
        <v>280</v>
      </c>
      <c r="J42" s="87">
        <v>386</v>
      </c>
      <c r="K42" s="87">
        <v>410</v>
      </c>
      <c r="L42" s="87">
        <v>375</v>
      </c>
      <c r="M42" s="88">
        <v>300</v>
      </c>
    </row>
    <row r="43" spans="2:13" ht="27.75" customHeight="1" x14ac:dyDescent="0.15">
      <c r="B43" s="1239"/>
      <c r="C43" s="1240"/>
      <c r="D43" s="85"/>
      <c r="E43" s="1243" t="s">
        <v>26</v>
      </c>
      <c r="F43" s="1243"/>
      <c r="G43" s="1243"/>
      <c r="H43" s="1244"/>
      <c r="I43" s="86">
        <v>1660</v>
      </c>
      <c r="J43" s="87">
        <v>1496</v>
      </c>
      <c r="K43" s="87">
        <v>1382</v>
      </c>
      <c r="L43" s="87">
        <v>1297</v>
      </c>
      <c r="M43" s="88">
        <v>1225</v>
      </c>
    </row>
    <row r="44" spans="2:13" ht="27.75" customHeight="1" x14ac:dyDescent="0.15">
      <c r="B44" s="1239"/>
      <c r="C44" s="1240"/>
      <c r="D44" s="85"/>
      <c r="E44" s="1243" t="s">
        <v>27</v>
      </c>
      <c r="F44" s="1243"/>
      <c r="G44" s="1243"/>
      <c r="H44" s="1244"/>
      <c r="I44" s="86">
        <v>68</v>
      </c>
      <c r="J44" s="87">
        <v>53</v>
      </c>
      <c r="K44" s="87">
        <v>38</v>
      </c>
      <c r="L44" s="87">
        <v>117</v>
      </c>
      <c r="M44" s="88">
        <v>165</v>
      </c>
    </row>
    <row r="45" spans="2:13" ht="27.75" customHeight="1" x14ac:dyDescent="0.15">
      <c r="B45" s="1239"/>
      <c r="C45" s="1240"/>
      <c r="D45" s="85"/>
      <c r="E45" s="1243" t="s">
        <v>28</v>
      </c>
      <c r="F45" s="1243"/>
      <c r="G45" s="1243"/>
      <c r="H45" s="1244"/>
      <c r="I45" s="86">
        <v>1430</v>
      </c>
      <c r="J45" s="87">
        <v>1351</v>
      </c>
      <c r="K45" s="87">
        <v>1445</v>
      </c>
      <c r="L45" s="87">
        <v>1636</v>
      </c>
      <c r="M45" s="88">
        <v>1892</v>
      </c>
    </row>
    <row r="46" spans="2:13" ht="27.75" customHeight="1" x14ac:dyDescent="0.15">
      <c r="B46" s="1239"/>
      <c r="C46" s="1240"/>
      <c r="D46" s="89"/>
      <c r="E46" s="1243" t="s">
        <v>29</v>
      </c>
      <c r="F46" s="1243"/>
      <c r="G46" s="1243"/>
      <c r="H46" s="1244"/>
      <c r="I46" s="86" t="s">
        <v>515</v>
      </c>
      <c r="J46" s="87" t="s">
        <v>515</v>
      </c>
      <c r="K46" s="87" t="s">
        <v>515</v>
      </c>
      <c r="L46" s="87" t="s">
        <v>515</v>
      </c>
      <c r="M46" s="88" t="s">
        <v>515</v>
      </c>
    </row>
    <row r="47" spans="2:13" ht="27.75" customHeight="1" x14ac:dyDescent="0.15">
      <c r="B47" s="1239"/>
      <c r="C47" s="1240"/>
      <c r="D47" s="90"/>
      <c r="E47" s="1253" t="s">
        <v>30</v>
      </c>
      <c r="F47" s="1254"/>
      <c r="G47" s="1254"/>
      <c r="H47" s="1255"/>
      <c r="I47" s="86" t="s">
        <v>515</v>
      </c>
      <c r="J47" s="87" t="s">
        <v>515</v>
      </c>
      <c r="K47" s="87" t="s">
        <v>515</v>
      </c>
      <c r="L47" s="87" t="s">
        <v>515</v>
      </c>
      <c r="M47" s="88" t="s">
        <v>515</v>
      </c>
    </row>
    <row r="48" spans="2:13" ht="27.75" customHeight="1" x14ac:dyDescent="0.15">
      <c r="B48" s="1239"/>
      <c r="C48" s="1240"/>
      <c r="D48" s="85"/>
      <c r="E48" s="1243" t="s">
        <v>31</v>
      </c>
      <c r="F48" s="1243"/>
      <c r="G48" s="1243"/>
      <c r="H48" s="1244"/>
      <c r="I48" s="86" t="s">
        <v>515</v>
      </c>
      <c r="J48" s="87" t="s">
        <v>515</v>
      </c>
      <c r="K48" s="87" t="s">
        <v>515</v>
      </c>
      <c r="L48" s="87" t="s">
        <v>515</v>
      </c>
      <c r="M48" s="88" t="s">
        <v>515</v>
      </c>
    </row>
    <row r="49" spans="2:13" ht="27.75" customHeight="1" x14ac:dyDescent="0.15">
      <c r="B49" s="1241"/>
      <c r="C49" s="1242"/>
      <c r="D49" s="85"/>
      <c r="E49" s="1243" t="s">
        <v>32</v>
      </c>
      <c r="F49" s="1243"/>
      <c r="G49" s="1243"/>
      <c r="H49" s="1244"/>
      <c r="I49" s="86" t="s">
        <v>515</v>
      </c>
      <c r="J49" s="87" t="s">
        <v>515</v>
      </c>
      <c r="K49" s="87" t="s">
        <v>515</v>
      </c>
      <c r="L49" s="87" t="s">
        <v>515</v>
      </c>
      <c r="M49" s="88" t="s">
        <v>515</v>
      </c>
    </row>
    <row r="50" spans="2:13" ht="27.75" customHeight="1" x14ac:dyDescent="0.15">
      <c r="B50" s="1237" t="s">
        <v>33</v>
      </c>
      <c r="C50" s="1238"/>
      <c r="D50" s="91"/>
      <c r="E50" s="1243" t="s">
        <v>34</v>
      </c>
      <c r="F50" s="1243"/>
      <c r="G50" s="1243"/>
      <c r="H50" s="1244"/>
      <c r="I50" s="86">
        <v>1180</v>
      </c>
      <c r="J50" s="87">
        <v>1221</v>
      </c>
      <c r="K50" s="87">
        <v>1317</v>
      </c>
      <c r="L50" s="87">
        <v>1697</v>
      </c>
      <c r="M50" s="88">
        <v>2049</v>
      </c>
    </row>
    <row r="51" spans="2:13" ht="27.75" customHeight="1" x14ac:dyDescent="0.15">
      <c r="B51" s="1239"/>
      <c r="C51" s="1240"/>
      <c r="D51" s="85"/>
      <c r="E51" s="1243" t="s">
        <v>35</v>
      </c>
      <c r="F51" s="1243"/>
      <c r="G51" s="1243"/>
      <c r="H51" s="1244"/>
      <c r="I51" s="86">
        <v>1417</v>
      </c>
      <c r="J51" s="87">
        <v>1331</v>
      </c>
      <c r="K51" s="87">
        <v>1289</v>
      </c>
      <c r="L51" s="87">
        <v>1113</v>
      </c>
      <c r="M51" s="88">
        <v>895</v>
      </c>
    </row>
    <row r="52" spans="2:13" ht="27.75" customHeight="1" x14ac:dyDescent="0.15">
      <c r="B52" s="1241"/>
      <c r="C52" s="1242"/>
      <c r="D52" s="85"/>
      <c r="E52" s="1243" t="s">
        <v>36</v>
      </c>
      <c r="F52" s="1243"/>
      <c r="G52" s="1243"/>
      <c r="H52" s="1244"/>
      <c r="I52" s="86">
        <v>6611</v>
      </c>
      <c r="J52" s="87">
        <v>6511</v>
      </c>
      <c r="K52" s="87">
        <v>6758</v>
      </c>
      <c r="L52" s="87">
        <v>6897</v>
      </c>
      <c r="M52" s="88">
        <v>6897</v>
      </c>
    </row>
    <row r="53" spans="2:13" ht="27.75" customHeight="1" thickBot="1" x14ac:dyDescent="0.2">
      <c r="B53" s="1245" t="s">
        <v>37</v>
      </c>
      <c r="C53" s="1246"/>
      <c r="D53" s="92"/>
      <c r="E53" s="1247" t="s">
        <v>38</v>
      </c>
      <c r="F53" s="1247"/>
      <c r="G53" s="1247"/>
      <c r="H53" s="1248"/>
      <c r="I53" s="93">
        <v>2258</v>
      </c>
      <c r="J53" s="94">
        <v>2161</v>
      </c>
      <c r="K53" s="94">
        <v>1619</v>
      </c>
      <c r="L53" s="94">
        <v>1592</v>
      </c>
      <c r="M53" s="95">
        <v>1531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J7dpk2+b21gb1Ltv6ocX/ix61FCVjlKa9Ler55mtEvTbRtvUwGbD7LkzzZT5eZz2Bwpy7QEIQrFE3G2JIwEvg==" saltValue="CoUamRt1B7IhwRg02Df9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4" t="s">
        <v>41</v>
      </c>
      <c r="D55" s="1264"/>
      <c r="E55" s="1265"/>
      <c r="F55" s="107">
        <v>602</v>
      </c>
      <c r="G55" s="107">
        <v>688</v>
      </c>
      <c r="H55" s="108">
        <v>709</v>
      </c>
    </row>
    <row r="56" spans="2:8" ht="52.5" customHeight="1" x14ac:dyDescent="0.15">
      <c r="B56" s="109"/>
      <c r="C56" s="1266" t="s">
        <v>42</v>
      </c>
      <c r="D56" s="1266"/>
      <c r="E56" s="1267"/>
      <c r="F56" s="110">
        <v>0</v>
      </c>
      <c r="G56" s="110">
        <v>0</v>
      </c>
      <c r="H56" s="111">
        <v>0</v>
      </c>
    </row>
    <row r="57" spans="2:8" ht="53.25" customHeight="1" x14ac:dyDescent="0.15">
      <c r="B57" s="109"/>
      <c r="C57" s="1268" t="s">
        <v>43</v>
      </c>
      <c r="D57" s="1268"/>
      <c r="E57" s="1269"/>
      <c r="F57" s="112">
        <v>572</v>
      </c>
      <c r="G57" s="112">
        <v>720</v>
      </c>
      <c r="H57" s="113">
        <v>880</v>
      </c>
    </row>
    <row r="58" spans="2:8" ht="45.75" customHeight="1" x14ac:dyDescent="0.15">
      <c r="B58" s="114"/>
      <c r="C58" s="1256" t="s">
        <v>589</v>
      </c>
      <c r="D58" s="1257"/>
      <c r="E58" s="1258"/>
      <c r="F58" s="115">
        <v>245</v>
      </c>
      <c r="G58" s="115">
        <v>365</v>
      </c>
      <c r="H58" s="116">
        <v>484</v>
      </c>
    </row>
    <row r="59" spans="2:8" ht="45.75" customHeight="1" x14ac:dyDescent="0.15">
      <c r="B59" s="114"/>
      <c r="C59" s="1256" t="s">
        <v>590</v>
      </c>
      <c r="D59" s="1257"/>
      <c r="E59" s="1258"/>
      <c r="F59" s="115">
        <v>149</v>
      </c>
      <c r="G59" s="115">
        <v>138</v>
      </c>
      <c r="H59" s="116">
        <v>138</v>
      </c>
    </row>
    <row r="60" spans="2:8" ht="45.75" customHeight="1" x14ac:dyDescent="0.15">
      <c r="B60" s="114"/>
      <c r="C60" s="1256" t="s">
        <v>591</v>
      </c>
      <c r="D60" s="1257"/>
      <c r="E60" s="1258"/>
      <c r="F60" s="115">
        <v>121</v>
      </c>
      <c r="G60" s="115">
        <v>123</v>
      </c>
      <c r="H60" s="116">
        <v>131</v>
      </c>
    </row>
    <row r="61" spans="2:8" ht="45.75" customHeight="1" x14ac:dyDescent="0.15">
      <c r="B61" s="114"/>
      <c r="C61" s="1256" t="s">
        <v>592</v>
      </c>
      <c r="D61" s="1257"/>
      <c r="E61" s="1258"/>
      <c r="F61" s="115">
        <v>15</v>
      </c>
      <c r="G61" s="115">
        <v>45</v>
      </c>
      <c r="H61" s="116">
        <v>76</v>
      </c>
    </row>
    <row r="62" spans="2:8" ht="45.75" customHeight="1" thickBot="1" x14ac:dyDescent="0.2">
      <c r="B62" s="117"/>
      <c r="C62" s="1259" t="s">
        <v>593</v>
      </c>
      <c r="D62" s="1260"/>
      <c r="E62" s="1261"/>
      <c r="F62" s="118">
        <v>3</v>
      </c>
      <c r="G62" s="118">
        <v>24</v>
      </c>
      <c r="H62" s="119">
        <v>31</v>
      </c>
    </row>
    <row r="63" spans="2:8" ht="52.5" customHeight="1" thickBot="1" x14ac:dyDescent="0.2">
      <c r="B63" s="120"/>
      <c r="C63" s="1262" t="s">
        <v>44</v>
      </c>
      <c r="D63" s="1262"/>
      <c r="E63" s="1263"/>
      <c r="F63" s="121">
        <v>1174</v>
      </c>
      <c r="G63" s="121">
        <v>1408</v>
      </c>
      <c r="H63" s="122">
        <v>1589</v>
      </c>
    </row>
    <row r="64" spans="2:8" ht="15" customHeight="1" x14ac:dyDescent="0.15"/>
    <row r="65" ht="0" hidden="1" customHeight="1" x14ac:dyDescent="0.15"/>
    <row r="66" ht="0" hidden="1" customHeight="1" x14ac:dyDescent="0.15"/>
  </sheetData>
  <sheetProtection algorithmName="SHA-512" hashValue="N7kNFNqe/gihxVcTop+icPw4puSxOe41OtHiz1HngQp1muFUX0NPal0L9LxxXjLhEFojBIdRrBIzmDhEdHrT3g==" saltValue="oQldDVEXAmQpDyVDk1sj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0" t="s">
        <v>613</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ht="13.5" x14ac:dyDescent="0.15">
      <c r="B44" s="366"/>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ht="13.5" x14ac:dyDescent="0.15">
      <c r="B45" s="366"/>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ht="13.5" x14ac:dyDescent="0.15">
      <c r="B46" s="366"/>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ht="13.5" x14ac:dyDescent="0.15">
      <c r="B47" s="366"/>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604</v>
      </c>
    </row>
    <row r="50" spans="1:109" ht="13.5" x14ac:dyDescent="0.15">
      <c r="B50" s="366"/>
      <c r="G50" s="1279"/>
      <c r="H50" s="1279"/>
      <c r="I50" s="1279"/>
      <c r="J50" s="1279"/>
      <c r="K50" s="375"/>
      <c r="L50" s="375"/>
      <c r="M50" s="374"/>
      <c r="N50" s="374"/>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366"/>
      <c r="G51" s="1287"/>
      <c r="H51" s="1287"/>
      <c r="I51" s="1289"/>
      <c r="J51" s="1289"/>
      <c r="K51" s="1288"/>
      <c r="L51" s="1288"/>
      <c r="M51" s="1288"/>
      <c r="N51" s="1288"/>
      <c r="AM51" s="373"/>
      <c r="AN51" s="1284" t="s">
        <v>603</v>
      </c>
      <c r="AO51" s="1284"/>
      <c r="AP51" s="1284"/>
      <c r="AQ51" s="1284"/>
      <c r="AR51" s="1284"/>
      <c r="AS51" s="1284"/>
      <c r="AT51" s="1284"/>
      <c r="AU51" s="1284"/>
      <c r="AV51" s="1284"/>
      <c r="AW51" s="1284"/>
      <c r="AX51" s="1284"/>
      <c r="AY51" s="1284"/>
      <c r="AZ51" s="1284"/>
      <c r="BA51" s="1284"/>
      <c r="BB51" s="1284" t="s">
        <v>601</v>
      </c>
      <c r="BC51" s="1284"/>
      <c r="BD51" s="1284"/>
      <c r="BE51" s="1284"/>
      <c r="BF51" s="1284"/>
      <c r="BG51" s="1284"/>
      <c r="BH51" s="1284"/>
      <c r="BI51" s="1284"/>
      <c r="BJ51" s="1284"/>
      <c r="BK51" s="1284"/>
      <c r="BL51" s="1284"/>
      <c r="BM51" s="1284"/>
      <c r="BN51" s="1284"/>
      <c r="BO51" s="1284"/>
      <c r="BP51" s="1285"/>
      <c r="BQ51" s="1286"/>
      <c r="BR51" s="1286"/>
      <c r="BS51" s="1286"/>
      <c r="BT51" s="1286"/>
      <c r="BU51" s="1286"/>
      <c r="BV51" s="1286"/>
      <c r="BW51" s="1286"/>
      <c r="BX51" s="1285"/>
      <c r="BY51" s="1286"/>
      <c r="BZ51" s="1286"/>
      <c r="CA51" s="1286"/>
      <c r="CB51" s="1286"/>
      <c r="CC51" s="1286"/>
      <c r="CD51" s="1286"/>
      <c r="CE51" s="1286"/>
      <c r="CF51" s="1285"/>
      <c r="CG51" s="1286"/>
      <c r="CH51" s="1286"/>
      <c r="CI51" s="1286"/>
      <c r="CJ51" s="1286"/>
      <c r="CK51" s="1286"/>
      <c r="CL51" s="1286"/>
      <c r="CM51" s="1286"/>
      <c r="CN51" s="1286">
        <v>40</v>
      </c>
      <c r="CO51" s="1286"/>
      <c r="CP51" s="1286"/>
      <c r="CQ51" s="1286"/>
      <c r="CR51" s="1286"/>
      <c r="CS51" s="1286"/>
      <c r="CT51" s="1286"/>
      <c r="CU51" s="1286"/>
      <c r="CV51" s="1286">
        <v>38.6</v>
      </c>
      <c r="CW51" s="1286"/>
      <c r="CX51" s="1286"/>
      <c r="CY51" s="1286"/>
      <c r="CZ51" s="1286"/>
      <c r="DA51" s="1286"/>
      <c r="DB51" s="1286"/>
      <c r="DC51" s="1286"/>
    </row>
    <row r="52" spans="1:109" ht="13.5" x14ac:dyDescent="0.15">
      <c r="B52" s="366"/>
      <c r="G52" s="1287"/>
      <c r="H52" s="1287"/>
      <c r="I52" s="1289"/>
      <c r="J52" s="1289"/>
      <c r="K52" s="1288"/>
      <c r="L52" s="1288"/>
      <c r="M52" s="1288"/>
      <c r="N52" s="1288"/>
      <c r="AM52" s="37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5" x14ac:dyDescent="0.15">
      <c r="A53" s="381"/>
      <c r="B53" s="366"/>
      <c r="G53" s="1287"/>
      <c r="H53" s="1287"/>
      <c r="I53" s="1279"/>
      <c r="J53" s="1279"/>
      <c r="K53" s="1288"/>
      <c r="L53" s="1288"/>
      <c r="M53" s="1288"/>
      <c r="N53" s="1288"/>
      <c r="AM53" s="373"/>
      <c r="AN53" s="1284"/>
      <c r="AO53" s="1284"/>
      <c r="AP53" s="1284"/>
      <c r="AQ53" s="1284"/>
      <c r="AR53" s="1284"/>
      <c r="AS53" s="1284"/>
      <c r="AT53" s="1284"/>
      <c r="AU53" s="1284"/>
      <c r="AV53" s="1284"/>
      <c r="AW53" s="1284"/>
      <c r="AX53" s="1284"/>
      <c r="AY53" s="1284"/>
      <c r="AZ53" s="1284"/>
      <c r="BA53" s="1284"/>
      <c r="BB53" s="1284" t="s">
        <v>607</v>
      </c>
      <c r="BC53" s="1284"/>
      <c r="BD53" s="1284"/>
      <c r="BE53" s="1284"/>
      <c r="BF53" s="1284"/>
      <c r="BG53" s="1284"/>
      <c r="BH53" s="1284"/>
      <c r="BI53" s="1284"/>
      <c r="BJ53" s="1284"/>
      <c r="BK53" s="1284"/>
      <c r="BL53" s="1284"/>
      <c r="BM53" s="1284"/>
      <c r="BN53" s="1284"/>
      <c r="BO53" s="1284"/>
      <c r="BP53" s="1285"/>
      <c r="BQ53" s="1286"/>
      <c r="BR53" s="1286"/>
      <c r="BS53" s="1286"/>
      <c r="BT53" s="1286"/>
      <c r="BU53" s="1286"/>
      <c r="BV53" s="1286"/>
      <c r="BW53" s="1286"/>
      <c r="BX53" s="1285"/>
      <c r="BY53" s="1286"/>
      <c r="BZ53" s="1286"/>
      <c r="CA53" s="1286"/>
      <c r="CB53" s="1286"/>
      <c r="CC53" s="1286"/>
      <c r="CD53" s="1286"/>
      <c r="CE53" s="1286"/>
      <c r="CF53" s="1285"/>
      <c r="CG53" s="1286"/>
      <c r="CH53" s="1286"/>
      <c r="CI53" s="1286"/>
      <c r="CJ53" s="1286"/>
      <c r="CK53" s="1286"/>
      <c r="CL53" s="1286"/>
      <c r="CM53" s="1286"/>
      <c r="CN53" s="1286">
        <v>59.5</v>
      </c>
      <c r="CO53" s="1286"/>
      <c r="CP53" s="1286"/>
      <c r="CQ53" s="1286"/>
      <c r="CR53" s="1286"/>
      <c r="CS53" s="1286"/>
      <c r="CT53" s="1286"/>
      <c r="CU53" s="1286"/>
      <c r="CV53" s="1286">
        <v>60.9</v>
      </c>
      <c r="CW53" s="1286"/>
      <c r="CX53" s="1286"/>
      <c r="CY53" s="1286"/>
      <c r="CZ53" s="1286"/>
      <c r="DA53" s="1286"/>
      <c r="DB53" s="1286"/>
      <c r="DC53" s="1286"/>
    </row>
    <row r="54" spans="1:109" ht="13.5" x14ac:dyDescent="0.15">
      <c r="A54" s="381"/>
      <c r="B54" s="366"/>
      <c r="G54" s="1287"/>
      <c r="H54" s="1287"/>
      <c r="I54" s="1279"/>
      <c r="J54" s="1279"/>
      <c r="K54" s="1288"/>
      <c r="L54" s="1288"/>
      <c r="M54" s="1288"/>
      <c r="N54" s="1288"/>
      <c r="AM54" s="37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5" x14ac:dyDescent="0.15">
      <c r="A55" s="381"/>
      <c r="B55" s="366"/>
      <c r="G55" s="1279"/>
      <c r="H55" s="1279"/>
      <c r="I55" s="1279"/>
      <c r="J55" s="1279"/>
      <c r="K55" s="1288"/>
      <c r="L55" s="1288"/>
      <c r="M55" s="1288"/>
      <c r="N55" s="1288"/>
      <c r="AN55" s="1283" t="s">
        <v>602</v>
      </c>
      <c r="AO55" s="1283"/>
      <c r="AP55" s="1283"/>
      <c r="AQ55" s="1283"/>
      <c r="AR55" s="1283"/>
      <c r="AS55" s="1283"/>
      <c r="AT55" s="1283"/>
      <c r="AU55" s="1283"/>
      <c r="AV55" s="1283"/>
      <c r="AW55" s="1283"/>
      <c r="AX55" s="1283"/>
      <c r="AY55" s="1283"/>
      <c r="AZ55" s="1283"/>
      <c r="BA55" s="1283"/>
      <c r="BB55" s="1284" t="s">
        <v>601</v>
      </c>
      <c r="BC55" s="1284"/>
      <c r="BD55" s="1284"/>
      <c r="BE55" s="1284"/>
      <c r="BF55" s="1284"/>
      <c r="BG55" s="1284"/>
      <c r="BH55" s="1284"/>
      <c r="BI55" s="1284"/>
      <c r="BJ55" s="1284"/>
      <c r="BK55" s="1284"/>
      <c r="BL55" s="1284"/>
      <c r="BM55" s="1284"/>
      <c r="BN55" s="1284"/>
      <c r="BO55" s="1284"/>
      <c r="BP55" s="1285"/>
      <c r="BQ55" s="1286"/>
      <c r="BR55" s="1286"/>
      <c r="BS55" s="1286"/>
      <c r="BT55" s="1286"/>
      <c r="BU55" s="1286"/>
      <c r="BV55" s="1286"/>
      <c r="BW55" s="1286"/>
      <c r="BX55" s="1285"/>
      <c r="BY55" s="1286"/>
      <c r="BZ55" s="1286"/>
      <c r="CA55" s="1286"/>
      <c r="CB55" s="1286"/>
      <c r="CC55" s="1286"/>
      <c r="CD55" s="1286"/>
      <c r="CE55" s="1286"/>
      <c r="CF55" s="1285"/>
      <c r="CG55" s="1286"/>
      <c r="CH55" s="1286"/>
      <c r="CI55" s="1286"/>
      <c r="CJ55" s="1286"/>
      <c r="CK55" s="1286"/>
      <c r="CL55" s="1286"/>
      <c r="CM55" s="1286"/>
      <c r="CN55" s="1286">
        <v>21</v>
      </c>
      <c r="CO55" s="1286"/>
      <c r="CP55" s="1286"/>
      <c r="CQ55" s="1286"/>
      <c r="CR55" s="1286"/>
      <c r="CS55" s="1286"/>
      <c r="CT55" s="1286"/>
      <c r="CU55" s="1286"/>
      <c r="CV55" s="1286">
        <v>20.2</v>
      </c>
      <c r="CW55" s="1286"/>
      <c r="CX55" s="1286"/>
      <c r="CY55" s="1286"/>
      <c r="CZ55" s="1286"/>
      <c r="DA55" s="1286"/>
      <c r="DB55" s="1286"/>
      <c r="DC55" s="1286"/>
    </row>
    <row r="56" spans="1:109" ht="13.5" x14ac:dyDescent="0.15">
      <c r="A56" s="381"/>
      <c r="B56" s="366"/>
      <c r="G56" s="1279"/>
      <c r="H56" s="1279"/>
      <c r="I56" s="1279"/>
      <c r="J56" s="1279"/>
      <c r="K56" s="1288"/>
      <c r="L56" s="1288"/>
      <c r="M56" s="1288"/>
      <c r="N56" s="1288"/>
      <c r="AN56" s="1283"/>
      <c r="AO56" s="1283"/>
      <c r="AP56" s="1283"/>
      <c r="AQ56" s="1283"/>
      <c r="AR56" s="1283"/>
      <c r="AS56" s="1283"/>
      <c r="AT56" s="1283"/>
      <c r="AU56" s="1283"/>
      <c r="AV56" s="1283"/>
      <c r="AW56" s="1283"/>
      <c r="AX56" s="1283"/>
      <c r="AY56" s="1283"/>
      <c r="AZ56" s="1283"/>
      <c r="BA56" s="1283"/>
      <c r="BB56" s="1284"/>
      <c r="BC56" s="1284"/>
      <c r="BD56" s="1284"/>
      <c r="BE56" s="1284"/>
      <c r="BF56" s="1284"/>
      <c r="BG56" s="1284"/>
      <c r="BH56" s="1284"/>
      <c r="BI56" s="1284"/>
      <c r="BJ56" s="1284"/>
      <c r="BK56" s="1284"/>
      <c r="BL56" s="1284"/>
      <c r="BM56" s="1284"/>
      <c r="BN56" s="1284"/>
      <c r="BO56" s="1284"/>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1" customFormat="1" ht="13.5" x14ac:dyDescent="0.15">
      <c r="B57" s="387"/>
      <c r="G57" s="1279"/>
      <c r="H57" s="1279"/>
      <c r="I57" s="1290"/>
      <c r="J57" s="1290"/>
      <c r="K57" s="1288"/>
      <c r="L57" s="1288"/>
      <c r="M57" s="1288"/>
      <c r="N57" s="1288"/>
      <c r="AM57" s="365"/>
      <c r="AN57" s="1283"/>
      <c r="AO57" s="1283"/>
      <c r="AP57" s="1283"/>
      <c r="AQ57" s="1283"/>
      <c r="AR57" s="1283"/>
      <c r="AS57" s="1283"/>
      <c r="AT57" s="1283"/>
      <c r="AU57" s="1283"/>
      <c r="AV57" s="1283"/>
      <c r="AW57" s="1283"/>
      <c r="AX57" s="1283"/>
      <c r="AY57" s="1283"/>
      <c r="AZ57" s="1283"/>
      <c r="BA57" s="1283"/>
      <c r="BB57" s="1284" t="s">
        <v>607</v>
      </c>
      <c r="BC57" s="1284"/>
      <c r="BD57" s="1284"/>
      <c r="BE57" s="1284"/>
      <c r="BF57" s="1284"/>
      <c r="BG57" s="1284"/>
      <c r="BH57" s="1284"/>
      <c r="BI57" s="1284"/>
      <c r="BJ57" s="1284"/>
      <c r="BK57" s="1284"/>
      <c r="BL57" s="1284"/>
      <c r="BM57" s="1284"/>
      <c r="BN57" s="1284"/>
      <c r="BO57" s="1284"/>
      <c r="BP57" s="1285"/>
      <c r="BQ57" s="1286"/>
      <c r="BR57" s="1286"/>
      <c r="BS57" s="1286"/>
      <c r="BT57" s="1286"/>
      <c r="BU57" s="1286"/>
      <c r="BV57" s="1286"/>
      <c r="BW57" s="1286"/>
      <c r="BX57" s="1285"/>
      <c r="BY57" s="1286"/>
      <c r="BZ57" s="1286"/>
      <c r="CA57" s="1286"/>
      <c r="CB57" s="1286"/>
      <c r="CC57" s="1286"/>
      <c r="CD57" s="1286"/>
      <c r="CE57" s="1286"/>
      <c r="CF57" s="1285"/>
      <c r="CG57" s="1286"/>
      <c r="CH57" s="1286"/>
      <c r="CI57" s="1286"/>
      <c r="CJ57" s="1286"/>
      <c r="CK57" s="1286"/>
      <c r="CL57" s="1286"/>
      <c r="CM57" s="1286"/>
      <c r="CN57" s="1286">
        <v>56.1</v>
      </c>
      <c r="CO57" s="1286"/>
      <c r="CP57" s="1286"/>
      <c r="CQ57" s="1286"/>
      <c r="CR57" s="1286"/>
      <c r="CS57" s="1286"/>
      <c r="CT57" s="1286"/>
      <c r="CU57" s="1286"/>
      <c r="CV57" s="1286">
        <v>58.1</v>
      </c>
      <c r="CW57" s="1286"/>
      <c r="CX57" s="1286"/>
      <c r="CY57" s="1286"/>
      <c r="CZ57" s="1286"/>
      <c r="DA57" s="1286"/>
      <c r="DB57" s="1286"/>
      <c r="DC57" s="1286"/>
      <c r="DD57" s="392"/>
      <c r="DE57" s="387"/>
    </row>
    <row r="58" spans="1:109" s="381" customFormat="1" ht="13.5" x14ac:dyDescent="0.15">
      <c r="A58" s="365"/>
      <c r="B58" s="387"/>
      <c r="G58" s="1279"/>
      <c r="H58" s="1279"/>
      <c r="I58" s="1290"/>
      <c r="J58" s="1290"/>
      <c r="K58" s="1288"/>
      <c r="L58" s="1288"/>
      <c r="M58" s="1288"/>
      <c r="N58" s="1288"/>
      <c r="AM58" s="365"/>
      <c r="AN58" s="1283"/>
      <c r="AO58" s="1283"/>
      <c r="AP58" s="1283"/>
      <c r="AQ58" s="1283"/>
      <c r="AR58" s="1283"/>
      <c r="AS58" s="1283"/>
      <c r="AT58" s="1283"/>
      <c r="AU58" s="1283"/>
      <c r="AV58" s="1283"/>
      <c r="AW58" s="1283"/>
      <c r="AX58" s="1283"/>
      <c r="AY58" s="1283"/>
      <c r="AZ58" s="1283"/>
      <c r="BA58" s="1283"/>
      <c r="BB58" s="1284"/>
      <c r="BC58" s="1284"/>
      <c r="BD58" s="1284"/>
      <c r="BE58" s="1284"/>
      <c r="BF58" s="1284"/>
      <c r="BG58" s="1284"/>
      <c r="BH58" s="1284"/>
      <c r="BI58" s="1284"/>
      <c r="BJ58" s="1284"/>
      <c r="BK58" s="1284"/>
      <c r="BL58" s="1284"/>
      <c r="BM58" s="1284"/>
      <c r="BN58" s="1284"/>
      <c r="BO58" s="1284"/>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606</v>
      </c>
    </row>
    <row r="64" spans="1:109" ht="13.5" x14ac:dyDescent="0.15">
      <c r="B64" s="366"/>
      <c r="G64" s="382"/>
      <c r="I64" s="384"/>
      <c r="J64" s="384"/>
      <c r="K64" s="384"/>
      <c r="L64" s="384"/>
      <c r="M64" s="384"/>
      <c r="N64" s="383"/>
      <c r="AM64" s="382"/>
      <c r="AN64" s="382" t="s">
        <v>605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s="365" customFormat="1" ht="13.5" x14ac:dyDescent="0.15">
      <c r="B65" s="366"/>
      <c r="AN65" s="1270" t="s">
        <v>612</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s="365" customFormat="1" ht="13.5" x14ac:dyDescent="0.15">
      <c r="B66" s="366"/>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s="365" customFormat="1" ht="13.5" x14ac:dyDescent="0.15">
      <c r="B67" s="366"/>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s="365" customFormat="1" ht="13.5" x14ac:dyDescent="0.15">
      <c r="B68" s="366"/>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s="365" customFormat="1" ht="13.5" x14ac:dyDescent="0.15">
      <c r="B69" s="366"/>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s="365" customFormat="1"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s="365" customFormat="1" ht="13.5" x14ac:dyDescent="0.15">
      <c r="B71" s="366"/>
      <c r="G71" s="376"/>
      <c r="I71" s="379"/>
      <c r="J71" s="378"/>
      <c r="K71" s="378"/>
      <c r="L71" s="377"/>
      <c r="M71" s="378"/>
      <c r="N71" s="377"/>
      <c r="AM71" s="376"/>
      <c r="AN71" s="365" t="s">
        <v>604</v>
      </c>
    </row>
    <row r="72" spans="2:107" s="365" customFormat="1" ht="13.5" x14ac:dyDescent="0.15">
      <c r="B72" s="366"/>
      <c r="G72" s="1279"/>
      <c r="H72" s="1279"/>
      <c r="I72" s="1279"/>
      <c r="J72" s="1279"/>
      <c r="K72" s="375"/>
      <c r="L72" s="375"/>
      <c r="M72" s="374"/>
      <c r="N72" s="374"/>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s="365" customFormat="1" ht="13.5" x14ac:dyDescent="0.15">
      <c r="B73" s="366"/>
      <c r="G73" s="1287"/>
      <c r="H73" s="1287"/>
      <c r="I73" s="1287"/>
      <c r="J73" s="1287"/>
      <c r="K73" s="1291"/>
      <c r="L73" s="1291"/>
      <c r="M73" s="1291"/>
      <c r="N73" s="1291"/>
      <c r="AM73" s="373"/>
      <c r="AN73" s="1284" t="s">
        <v>603</v>
      </c>
      <c r="AO73" s="1284"/>
      <c r="AP73" s="1284"/>
      <c r="AQ73" s="1284"/>
      <c r="AR73" s="1284"/>
      <c r="AS73" s="1284"/>
      <c r="AT73" s="1284"/>
      <c r="AU73" s="1284"/>
      <c r="AV73" s="1284"/>
      <c r="AW73" s="1284"/>
      <c r="AX73" s="1284"/>
      <c r="AY73" s="1284"/>
      <c r="AZ73" s="1284"/>
      <c r="BA73" s="1284"/>
      <c r="BB73" s="1284" t="s">
        <v>601</v>
      </c>
      <c r="BC73" s="1284"/>
      <c r="BD73" s="1284"/>
      <c r="BE73" s="1284"/>
      <c r="BF73" s="1284"/>
      <c r="BG73" s="1284"/>
      <c r="BH73" s="1284"/>
      <c r="BI73" s="1284"/>
      <c r="BJ73" s="1284"/>
      <c r="BK73" s="1284"/>
      <c r="BL73" s="1284"/>
      <c r="BM73" s="1284"/>
      <c r="BN73" s="1284"/>
      <c r="BO73" s="1284"/>
      <c r="BP73" s="1286">
        <v>56.7</v>
      </c>
      <c r="BQ73" s="1286"/>
      <c r="BR73" s="1286"/>
      <c r="BS73" s="1286"/>
      <c r="BT73" s="1286"/>
      <c r="BU73" s="1286"/>
      <c r="BV73" s="1286"/>
      <c r="BW73" s="1286"/>
      <c r="BX73" s="1286">
        <v>55.6</v>
      </c>
      <c r="BY73" s="1286"/>
      <c r="BZ73" s="1286"/>
      <c r="CA73" s="1286"/>
      <c r="CB73" s="1286"/>
      <c r="CC73" s="1286"/>
      <c r="CD73" s="1286"/>
      <c r="CE73" s="1286"/>
      <c r="CF73" s="1286">
        <v>40</v>
      </c>
      <c r="CG73" s="1286"/>
      <c r="CH73" s="1286"/>
      <c r="CI73" s="1286"/>
      <c r="CJ73" s="1286"/>
      <c r="CK73" s="1286"/>
      <c r="CL73" s="1286"/>
      <c r="CM73" s="1286"/>
      <c r="CN73" s="1286">
        <v>40</v>
      </c>
      <c r="CO73" s="1286"/>
      <c r="CP73" s="1286"/>
      <c r="CQ73" s="1286"/>
      <c r="CR73" s="1286"/>
      <c r="CS73" s="1286"/>
      <c r="CT73" s="1286"/>
      <c r="CU73" s="1286"/>
      <c r="CV73" s="1286">
        <v>38.6</v>
      </c>
      <c r="CW73" s="1286"/>
      <c r="CX73" s="1286"/>
      <c r="CY73" s="1286"/>
      <c r="CZ73" s="1286"/>
      <c r="DA73" s="1286"/>
      <c r="DB73" s="1286"/>
      <c r="DC73" s="1286"/>
    </row>
    <row r="74" spans="2:107" s="365" customFormat="1" ht="13.5" x14ac:dyDescent="0.15">
      <c r="B74" s="366"/>
      <c r="G74" s="1287"/>
      <c r="H74" s="1287"/>
      <c r="I74" s="1287"/>
      <c r="J74" s="1287"/>
      <c r="K74" s="1291"/>
      <c r="L74" s="1291"/>
      <c r="M74" s="1291"/>
      <c r="N74" s="1291"/>
      <c r="AM74" s="37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s="365" customFormat="1" ht="13.5" x14ac:dyDescent="0.15">
      <c r="B75" s="366"/>
      <c r="G75" s="1287"/>
      <c r="H75" s="1287"/>
      <c r="I75" s="1279"/>
      <c r="J75" s="1279"/>
      <c r="K75" s="1288"/>
      <c r="L75" s="1288"/>
      <c r="M75" s="1288"/>
      <c r="N75" s="1288"/>
      <c r="AM75" s="373"/>
      <c r="AN75" s="1284"/>
      <c r="AO75" s="1284"/>
      <c r="AP75" s="1284"/>
      <c r="AQ75" s="1284"/>
      <c r="AR75" s="1284"/>
      <c r="AS75" s="1284"/>
      <c r="AT75" s="1284"/>
      <c r="AU75" s="1284"/>
      <c r="AV75" s="1284"/>
      <c r="AW75" s="1284"/>
      <c r="AX75" s="1284"/>
      <c r="AY75" s="1284"/>
      <c r="AZ75" s="1284"/>
      <c r="BA75" s="1284"/>
      <c r="BB75" s="1284" t="s">
        <v>600</v>
      </c>
      <c r="BC75" s="1284"/>
      <c r="BD75" s="1284"/>
      <c r="BE75" s="1284"/>
      <c r="BF75" s="1284"/>
      <c r="BG75" s="1284"/>
      <c r="BH75" s="1284"/>
      <c r="BI75" s="1284"/>
      <c r="BJ75" s="1284"/>
      <c r="BK75" s="1284"/>
      <c r="BL75" s="1284"/>
      <c r="BM75" s="1284"/>
      <c r="BN75" s="1284"/>
      <c r="BO75" s="1284"/>
      <c r="BP75" s="1286">
        <v>12.7</v>
      </c>
      <c r="BQ75" s="1286"/>
      <c r="BR75" s="1286"/>
      <c r="BS75" s="1286"/>
      <c r="BT75" s="1286"/>
      <c r="BU75" s="1286"/>
      <c r="BV75" s="1286"/>
      <c r="BW75" s="1286"/>
      <c r="BX75" s="1286">
        <v>11.3</v>
      </c>
      <c r="BY75" s="1286"/>
      <c r="BZ75" s="1286"/>
      <c r="CA75" s="1286"/>
      <c r="CB75" s="1286"/>
      <c r="CC75" s="1286"/>
      <c r="CD75" s="1286"/>
      <c r="CE75" s="1286"/>
      <c r="CF75" s="1286">
        <v>10</v>
      </c>
      <c r="CG75" s="1286"/>
      <c r="CH75" s="1286"/>
      <c r="CI75" s="1286"/>
      <c r="CJ75" s="1286"/>
      <c r="CK75" s="1286"/>
      <c r="CL75" s="1286"/>
      <c r="CM75" s="1286"/>
      <c r="CN75" s="1286">
        <v>9.1</v>
      </c>
      <c r="CO75" s="1286"/>
      <c r="CP75" s="1286"/>
      <c r="CQ75" s="1286"/>
      <c r="CR75" s="1286"/>
      <c r="CS75" s="1286"/>
      <c r="CT75" s="1286"/>
      <c r="CU75" s="1286"/>
      <c r="CV75" s="1286">
        <v>8.6</v>
      </c>
      <c r="CW75" s="1286"/>
      <c r="CX75" s="1286"/>
      <c r="CY75" s="1286"/>
      <c r="CZ75" s="1286"/>
      <c r="DA75" s="1286"/>
      <c r="DB75" s="1286"/>
      <c r="DC75" s="1286"/>
    </row>
    <row r="76" spans="2:107" s="365" customFormat="1" ht="13.5" x14ac:dyDescent="0.15">
      <c r="B76" s="366"/>
      <c r="G76" s="1287"/>
      <c r="H76" s="1287"/>
      <c r="I76" s="1279"/>
      <c r="J76" s="1279"/>
      <c r="K76" s="1288"/>
      <c r="L76" s="1288"/>
      <c r="M76" s="1288"/>
      <c r="N76" s="1288"/>
      <c r="AM76" s="37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s="365" customFormat="1" ht="13.5" x14ac:dyDescent="0.15">
      <c r="B77" s="366"/>
      <c r="G77" s="1279"/>
      <c r="H77" s="1279"/>
      <c r="I77" s="1279"/>
      <c r="J77" s="1279"/>
      <c r="K77" s="1291"/>
      <c r="L77" s="1291"/>
      <c r="M77" s="1291"/>
      <c r="N77" s="1291"/>
      <c r="AN77" s="1283" t="s">
        <v>602</v>
      </c>
      <c r="AO77" s="1283"/>
      <c r="AP77" s="1283"/>
      <c r="AQ77" s="1283"/>
      <c r="AR77" s="1283"/>
      <c r="AS77" s="1283"/>
      <c r="AT77" s="1283"/>
      <c r="AU77" s="1283"/>
      <c r="AV77" s="1283"/>
      <c r="AW77" s="1283"/>
      <c r="AX77" s="1283"/>
      <c r="AY77" s="1283"/>
      <c r="AZ77" s="1283"/>
      <c r="BA77" s="1283"/>
      <c r="BB77" s="1284" t="s">
        <v>601</v>
      </c>
      <c r="BC77" s="1284"/>
      <c r="BD77" s="1284"/>
      <c r="BE77" s="1284"/>
      <c r="BF77" s="1284"/>
      <c r="BG77" s="1284"/>
      <c r="BH77" s="1284"/>
      <c r="BI77" s="1284"/>
      <c r="BJ77" s="1284"/>
      <c r="BK77" s="1284"/>
      <c r="BL77" s="1284"/>
      <c r="BM77" s="1284"/>
      <c r="BN77" s="1284"/>
      <c r="BO77" s="1284"/>
      <c r="BP77" s="1286">
        <v>22.3</v>
      </c>
      <c r="BQ77" s="1286"/>
      <c r="BR77" s="1286"/>
      <c r="BS77" s="1286"/>
      <c r="BT77" s="1286"/>
      <c r="BU77" s="1286"/>
      <c r="BV77" s="1286"/>
      <c r="BW77" s="1286"/>
      <c r="BX77" s="1286">
        <v>20.3</v>
      </c>
      <c r="BY77" s="1286"/>
      <c r="BZ77" s="1286"/>
      <c r="CA77" s="1286"/>
      <c r="CB77" s="1286"/>
      <c r="CC77" s="1286"/>
      <c r="CD77" s="1286"/>
      <c r="CE77" s="1286"/>
      <c r="CF77" s="1286">
        <v>13</v>
      </c>
      <c r="CG77" s="1286"/>
      <c r="CH77" s="1286"/>
      <c r="CI77" s="1286"/>
      <c r="CJ77" s="1286"/>
      <c r="CK77" s="1286"/>
      <c r="CL77" s="1286"/>
      <c r="CM77" s="1286"/>
      <c r="CN77" s="1286">
        <v>21</v>
      </c>
      <c r="CO77" s="1286"/>
      <c r="CP77" s="1286"/>
      <c r="CQ77" s="1286"/>
      <c r="CR77" s="1286"/>
      <c r="CS77" s="1286"/>
      <c r="CT77" s="1286"/>
      <c r="CU77" s="1286"/>
      <c r="CV77" s="1286">
        <v>20.2</v>
      </c>
      <c r="CW77" s="1286"/>
      <c r="CX77" s="1286"/>
      <c r="CY77" s="1286"/>
      <c r="CZ77" s="1286"/>
      <c r="DA77" s="1286"/>
      <c r="DB77" s="1286"/>
      <c r="DC77" s="1286"/>
    </row>
    <row r="78" spans="2:107" s="365" customFormat="1" ht="13.5" x14ac:dyDescent="0.15">
      <c r="B78" s="366"/>
      <c r="G78" s="1279"/>
      <c r="H78" s="1279"/>
      <c r="I78" s="1279"/>
      <c r="J78" s="1279"/>
      <c r="K78" s="1291"/>
      <c r="L78" s="1291"/>
      <c r="M78" s="1291"/>
      <c r="N78" s="1291"/>
      <c r="AN78" s="1283"/>
      <c r="AO78" s="1283"/>
      <c r="AP78" s="1283"/>
      <c r="AQ78" s="1283"/>
      <c r="AR78" s="1283"/>
      <c r="AS78" s="1283"/>
      <c r="AT78" s="1283"/>
      <c r="AU78" s="1283"/>
      <c r="AV78" s="1283"/>
      <c r="AW78" s="1283"/>
      <c r="AX78" s="1283"/>
      <c r="AY78" s="1283"/>
      <c r="AZ78" s="1283"/>
      <c r="BA78" s="1283"/>
      <c r="BB78" s="1284"/>
      <c r="BC78" s="1284"/>
      <c r="BD78" s="1284"/>
      <c r="BE78" s="1284"/>
      <c r="BF78" s="1284"/>
      <c r="BG78" s="1284"/>
      <c r="BH78" s="1284"/>
      <c r="BI78" s="1284"/>
      <c r="BJ78" s="1284"/>
      <c r="BK78" s="1284"/>
      <c r="BL78" s="1284"/>
      <c r="BM78" s="1284"/>
      <c r="BN78" s="1284"/>
      <c r="BO78" s="1284"/>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s="365" customFormat="1" ht="13.5" x14ac:dyDescent="0.15">
      <c r="B79" s="366"/>
      <c r="G79" s="1279"/>
      <c r="H79" s="1279"/>
      <c r="I79" s="1290"/>
      <c r="J79" s="1290"/>
      <c r="K79" s="1292"/>
      <c r="L79" s="1292"/>
      <c r="M79" s="1292"/>
      <c r="N79" s="1292"/>
      <c r="AN79" s="1283"/>
      <c r="AO79" s="1283"/>
      <c r="AP79" s="1283"/>
      <c r="AQ79" s="1283"/>
      <c r="AR79" s="1283"/>
      <c r="AS79" s="1283"/>
      <c r="AT79" s="1283"/>
      <c r="AU79" s="1283"/>
      <c r="AV79" s="1283"/>
      <c r="AW79" s="1283"/>
      <c r="AX79" s="1283"/>
      <c r="AY79" s="1283"/>
      <c r="AZ79" s="1283"/>
      <c r="BA79" s="1283"/>
      <c r="BB79" s="1284" t="s">
        <v>600</v>
      </c>
      <c r="BC79" s="1284"/>
      <c r="BD79" s="1284"/>
      <c r="BE79" s="1284"/>
      <c r="BF79" s="1284"/>
      <c r="BG79" s="1284"/>
      <c r="BH79" s="1284"/>
      <c r="BI79" s="1284"/>
      <c r="BJ79" s="1284"/>
      <c r="BK79" s="1284"/>
      <c r="BL79" s="1284"/>
      <c r="BM79" s="1284"/>
      <c r="BN79" s="1284"/>
      <c r="BO79" s="1284"/>
      <c r="BP79" s="1286">
        <v>8.5</v>
      </c>
      <c r="BQ79" s="1286"/>
      <c r="BR79" s="1286"/>
      <c r="BS79" s="1286"/>
      <c r="BT79" s="1286"/>
      <c r="BU79" s="1286"/>
      <c r="BV79" s="1286"/>
      <c r="BW79" s="1286"/>
      <c r="BX79" s="1286">
        <v>7.7</v>
      </c>
      <c r="BY79" s="1286"/>
      <c r="BZ79" s="1286"/>
      <c r="CA79" s="1286"/>
      <c r="CB79" s="1286"/>
      <c r="CC79" s="1286"/>
      <c r="CD79" s="1286"/>
      <c r="CE79" s="1286"/>
      <c r="CF79" s="1286">
        <v>6.8</v>
      </c>
      <c r="CG79" s="1286"/>
      <c r="CH79" s="1286"/>
      <c r="CI79" s="1286"/>
      <c r="CJ79" s="1286"/>
      <c r="CK79" s="1286"/>
      <c r="CL79" s="1286"/>
      <c r="CM79" s="1286"/>
      <c r="CN79" s="1286">
        <v>6.8</v>
      </c>
      <c r="CO79" s="1286"/>
      <c r="CP79" s="1286"/>
      <c r="CQ79" s="1286"/>
      <c r="CR79" s="1286"/>
      <c r="CS79" s="1286"/>
      <c r="CT79" s="1286"/>
      <c r="CU79" s="1286"/>
      <c r="CV79" s="1286">
        <v>6.8</v>
      </c>
      <c r="CW79" s="1286"/>
      <c r="CX79" s="1286"/>
      <c r="CY79" s="1286"/>
      <c r="CZ79" s="1286"/>
      <c r="DA79" s="1286"/>
      <c r="DB79" s="1286"/>
      <c r="DC79" s="1286"/>
    </row>
    <row r="80" spans="2:107" s="365" customFormat="1" ht="13.5" x14ac:dyDescent="0.15">
      <c r="B80" s="366"/>
      <c r="G80" s="1279"/>
      <c r="H80" s="1279"/>
      <c r="I80" s="1290"/>
      <c r="J80" s="1290"/>
      <c r="K80" s="1292"/>
      <c r="L80" s="1292"/>
      <c r="M80" s="1292"/>
      <c r="N80" s="1292"/>
      <c r="AN80" s="1283"/>
      <c r="AO80" s="1283"/>
      <c r="AP80" s="1283"/>
      <c r="AQ80" s="1283"/>
      <c r="AR80" s="1283"/>
      <c r="AS80" s="1283"/>
      <c r="AT80" s="1283"/>
      <c r="AU80" s="1283"/>
      <c r="AV80" s="1283"/>
      <c r="AW80" s="1283"/>
      <c r="AX80" s="1283"/>
      <c r="AY80" s="1283"/>
      <c r="AZ80" s="1283"/>
      <c r="BA80" s="1283"/>
      <c r="BB80" s="1284"/>
      <c r="BC80" s="1284"/>
      <c r="BD80" s="1284"/>
      <c r="BE80" s="1284"/>
      <c r="BF80" s="1284"/>
      <c r="BG80" s="1284"/>
      <c r="BH80" s="1284"/>
      <c r="BI80" s="1284"/>
      <c r="BJ80" s="1284"/>
      <c r="BK80" s="1284"/>
      <c r="BL80" s="1284"/>
      <c r="BM80" s="1284"/>
      <c r="BN80" s="1284"/>
      <c r="BO80" s="1284"/>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s="365" customFormat="1" ht="13.5" hidden="1" customHeight="1" x14ac:dyDescent="0.15"/>
    <row r="162" s="365" customFormat="1" ht="13.5" hidden="1" customHeight="1" x14ac:dyDescent="0.15"/>
    <row r="163" s="365" customFormat="1" ht="13.5" hidden="1" customHeight="1" x14ac:dyDescent="0.15"/>
    <row r="164" s="365" customFormat="1" ht="13.5" hidden="1" customHeight="1" x14ac:dyDescent="0.15"/>
    <row r="165" s="365" customFormat="1" ht="13.5" hidden="1" customHeight="1" x14ac:dyDescent="0.15"/>
    <row r="166" s="365" customFormat="1" ht="13.5" hidden="1" customHeight="1" x14ac:dyDescent="0.15"/>
    <row r="167" s="365" customFormat="1" ht="13.5" hidden="1" customHeight="1" x14ac:dyDescent="0.15"/>
    <row r="168" s="365" customFormat="1" ht="13.5" hidden="1" customHeight="1" x14ac:dyDescent="0.15"/>
    <row r="169" s="365" customFormat="1" ht="13.5" hidden="1" customHeight="1" x14ac:dyDescent="0.15"/>
    <row r="170" s="365" customFormat="1" ht="13.5" hidden="1" customHeight="1" x14ac:dyDescent="0.15"/>
    <row r="171" s="365" customFormat="1" ht="13.5" hidden="1" customHeight="1" x14ac:dyDescent="0.15"/>
    <row r="172" s="365" customFormat="1" ht="13.5" hidden="1" customHeight="1" x14ac:dyDescent="0.15"/>
    <row r="173" s="365" customFormat="1" ht="13.5" hidden="1" customHeight="1" x14ac:dyDescent="0.15"/>
    <row r="174" s="365" customFormat="1" ht="13.5" hidden="1" customHeight="1" x14ac:dyDescent="0.15"/>
    <row r="175" s="365" customFormat="1" ht="13.5" hidden="1" customHeight="1" x14ac:dyDescent="0.15"/>
    <row r="176" s="365" customFormat="1" ht="13.5" hidden="1" customHeight="1" x14ac:dyDescent="0.15"/>
    <row r="177" s="365" customFormat="1" ht="13.5" hidden="1" customHeight="1" x14ac:dyDescent="0.15"/>
    <row r="178" s="365" customFormat="1" ht="13.5" hidden="1" customHeight="1" x14ac:dyDescent="0.15"/>
    <row r="179" s="365" customFormat="1" ht="13.5" hidden="1" customHeight="1" x14ac:dyDescent="0.15"/>
    <row r="180" s="365" customFormat="1" ht="13.5" hidden="1" customHeight="1" x14ac:dyDescent="0.15"/>
    <row r="181" s="365" customFormat="1" ht="13.5" hidden="1" customHeight="1" x14ac:dyDescent="0.15"/>
    <row r="182" s="365" customFormat="1" ht="13.5" hidden="1" customHeight="1" x14ac:dyDescent="0.15"/>
    <row r="183" s="365" customFormat="1" ht="13.5" hidden="1" customHeight="1" x14ac:dyDescent="0.15"/>
    <row r="184" s="365" customFormat="1" ht="13.5" hidden="1" customHeight="1" x14ac:dyDescent="0.15"/>
    <row r="185" s="365" customFormat="1" ht="13.5" hidden="1" customHeight="1" x14ac:dyDescent="0.15"/>
    <row r="186" s="365" customFormat="1" ht="13.5" hidden="1" customHeight="1" x14ac:dyDescent="0.15"/>
    <row r="187" s="365" customFormat="1" ht="13.5" hidden="1" customHeight="1" x14ac:dyDescent="0.15"/>
    <row r="188" s="365" customFormat="1" ht="13.5" hidden="1" customHeight="1" x14ac:dyDescent="0.15"/>
    <row r="189" s="365" customFormat="1" ht="13.5" hidden="1" customHeight="1" x14ac:dyDescent="0.15"/>
    <row r="190" s="365" customFormat="1" ht="13.5" hidden="1" customHeight="1" x14ac:dyDescent="0.15"/>
    <row r="191" s="365" customFormat="1" ht="13.5" hidden="1" customHeight="1" x14ac:dyDescent="0.15"/>
  </sheetData>
  <sheetProtection algorithmName="SHA-512" hashValue="s0OCC04U4hY6459FgJyniYBzv4d4GMs3FjJ4RVy3RhyUPSUfzCgChZ28fwAoWWaJvAWMr6KMnkYud2oQstyJ/g==" saltValue="RTaTJRIUft+/JL866TDv4w=="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s="270" customFormat="1" ht="13.5" customHeight="1" x14ac:dyDescent="0.15"/>
    <row r="2" spans="2:34" s="270" customFormat="1" x14ac:dyDescent="0.15">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x14ac:dyDescent="0.15">
      <c r="B3" s="271"/>
      <c r="T3" s="271"/>
    </row>
    <row r="4" spans="2:34" s="270" customFormat="1" x14ac:dyDescent="0.15">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x14ac:dyDescent="0.15">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x14ac:dyDescent="0.1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x14ac:dyDescent="0.1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x14ac:dyDescent="0.1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x14ac:dyDescent="0.1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x14ac:dyDescent="0.1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x14ac:dyDescent="0.1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x14ac:dyDescent="0.1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x14ac:dyDescent="0.1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x14ac:dyDescent="0.1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x14ac:dyDescent="0.1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x14ac:dyDescent="0.1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x14ac:dyDescent="0.15">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x14ac:dyDescent="0.15">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x14ac:dyDescent="0.15">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x14ac:dyDescent="0.15">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x14ac:dyDescent="0.15">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x14ac:dyDescent="0.15">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x14ac:dyDescent="0.15">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x14ac:dyDescent="0.15">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x14ac:dyDescent="0.15">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x14ac:dyDescent="0.15">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x14ac:dyDescent="0.15">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x14ac:dyDescent="0.15">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x14ac:dyDescent="0.15">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x14ac:dyDescent="0.15">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x14ac:dyDescent="0.15">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x14ac:dyDescent="0.15">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x14ac:dyDescent="0.15">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x14ac:dyDescent="0.15">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x14ac:dyDescent="0.15">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x14ac:dyDescent="0.15">
      <c r="B36" s="271"/>
      <c r="C36" s="271"/>
      <c r="D36" s="271"/>
      <c r="E36" s="271"/>
      <c r="F36" s="271"/>
      <c r="G36" s="271"/>
      <c r="I36" s="271"/>
      <c r="L36" s="271"/>
      <c r="N36" s="271"/>
      <c r="O36" s="271"/>
      <c r="P36" s="271"/>
      <c r="Q36" s="271"/>
      <c r="R36" s="271"/>
      <c r="S36" s="271"/>
      <c r="T36" s="271"/>
      <c r="U36" s="271"/>
      <c r="V36" s="271"/>
      <c r="W36" s="271"/>
      <c r="X36" s="271"/>
    </row>
    <row r="37" spans="2:34" s="270" customFormat="1" x14ac:dyDescent="0.1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x14ac:dyDescent="0.1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x14ac:dyDescent="0.1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x14ac:dyDescent="0.15">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x14ac:dyDescent="0.15">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x14ac:dyDescent="0.15">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x14ac:dyDescent="0.15">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x14ac:dyDescent="0.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x14ac:dyDescent="0.15">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x14ac:dyDescent="0.15">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x14ac:dyDescent="0.15">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x14ac:dyDescent="0.15">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x14ac:dyDescent="0.15">
      <c r="AB49" s="271"/>
      <c r="AC49" s="271"/>
      <c r="AD49" s="271"/>
      <c r="AE49" s="271"/>
      <c r="AF49" s="271"/>
      <c r="AG49" s="271"/>
      <c r="AH49" s="271"/>
    </row>
    <row r="50" spans="28:34" s="270" customFormat="1" x14ac:dyDescent="0.15">
      <c r="AB50" s="271"/>
      <c r="AC50" s="271"/>
      <c r="AD50" s="271"/>
    </row>
    <row r="51" spans="28:34" s="270" customFormat="1" x14ac:dyDescent="0.15">
      <c r="AB51" s="271"/>
    </row>
    <row r="52" spans="28:34" s="270" customFormat="1" x14ac:dyDescent="0.15">
      <c r="AB52" s="271"/>
      <c r="AC52" s="271"/>
      <c r="AD52" s="271"/>
      <c r="AE52" s="271"/>
      <c r="AF52" s="271"/>
      <c r="AG52" s="271"/>
      <c r="AH52" s="271"/>
    </row>
    <row r="53" spans="28:34" s="270" customFormat="1" x14ac:dyDescent="0.15">
      <c r="AB53" s="271"/>
      <c r="AC53" s="271"/>
      <c r="AD53" s="271"/>
      <c r="AE53" s="271"/>
    </row>
    <row r="54" spans="28:34" s="270" customFormat="1" x14ac:dyDescent="0.15">
      <c r="AB54" s="271"/>
      <c r="AC54" s="271"/>
      <c r="AD54" s="271"/>
      <c r="AE54" s="271"/>
      <c r="AF54" s="271"/>
      <c r="AG54" s="271"/>
    </row>
    <row r="55" spans="28:34" s="270" customFormat="1" x14ac:dyDescent="0.15">
      <c r="AB55" s="271"/>
      <c r="AC55" s="271"/>
      <c r="AD55" s="271"/>
      <c r="AE55" s="271"/>
      <c r="AF55" s="271"/>
      <c r="AG55" s="271"/>
      <c r="AH55" s="271"/>
    </row>
    <row r="56" spans="28:34" s="270" customFormat="1" x14ac:dyDescent="0.15"/>
    <row r="57" spans="28:34" s="270" customFormat="1" x14ac:dyDescent="0.15">
      <c r="AB57" s="271"/>
      <c r="AC57" s="271"/>
      <c r="AD57" s="271"/>
      <c r="AE57" s="271"/>
      <c r="AF57" s="271"/>
      <c r="AG57" s="271"/>
    </row>
    <row r="58" spans="28:34" s="270" customFormat="1" x14ac:dyDescent="0.15">
      <c r="AB58" s="271"/>
      <c r="AC58" s="271"/>
      <c r="AD58" s="271"/>
      <c r="AE58" s="271"/>
      <c r="AF58" s="271"/>
      <c r="AG58" s="271"/>
    </row>
    <row r="59" spans="28:34" s="270" customFormat="1" x14ac:dyDescent="0.15">
      <c r="AB59" s="271"/>
      <c r="AC59" s="271"/>
      <c r="AD59" s="271"/>
      <c r="AE59" s="271"/>
      <c r="AF59" s="271"/>
      <c r="AG59" s="271"/>
      <c r="AH59" s="271"/>
    </row>
    <row r="60" spans="28:34" s="270" customFormat="1" x14ac:dyDescent="0.15">
      <c r="AB60" s="271"/>
      <c r="AC60" s="271"/>
      <c r="AD60" s="271"/>
      <c r="AE60" s="271"/>
      <c r="AF60" s="271"/>
      <c r="AG60" s="271"/>
      <c r="AH60" s="271"/>
    </row>
    <row r="61" spans="28:34" s="270" customFormat="1" x14ac:dyDescent="0.15">
      <c r="AB61" s="271"/>
      <c r="AC61" s="271"/>
      <c r="AD61" s="271"/>
      <c r="AE61" s="271"/>
      <c r="AF61" s="271"/>
      <c r="AG61" s="271"/>
      <c r="AH61" s="271"/>
    </row>
    <row r="62" spans="28:34" s="270" customFormat="1" x14ac:dyDescent="0.15">
      <c r="AB62" s="271"/>
      <c r="AC62" s="271"/>
      <c r="AD62" s="271"/>
      <c r="AE62" s="271"/>
      <c r="AF62" s="271"/>
      <c r="AG62" s="271"/>
      <c r="AH62" s="271"/>
    </row>
    <row r="63" spans="28:34" s="270" customFormat="1" x14ac:dyDescent="0.15">
      <c r="AB63" s="271"/>
      <c r="AC63" s="271"/>
      <c r="AD63" s="271"/>
      <c r="AE63" s="271"/>
      <c r="AF63" s="271"/>
      <c r="AG63" s="271"/>
    </row>
    <row r="64" spans="28:34" s="270" customFormat="1" x14ac:dyDescent="0.15">
      <c r="AB64" s="271"/>
      <c r="AC64" s="271"/>
      <c r="AD64" s="271"/>
      <c r="AE64" s="271"/>
      <c r="AF64" s="271"/>
    </row>
    <row r="65" spans="28:34" s="270" customFormat="1" x14ac:dyDescent="0.15">
      <c r="AB65" s="271"/>
      <c r="AC65" s="271"/>
      <c r="AD65" s="271"/>
      <c r="AE65" s="271"/>
      <c r="AF65" s="271"/>
      <c r="AG65" s="271"/>
      <c r="AH65" s="271"/>
    </row>
    <row r="66" spans="28:34" s="270" customFormat="1" x14ac:dyDescent="0.15">
      <c r="AB66" s="271"/>
      <c r="AC66" s="271"/>
      <c r="AD66" s="271"/>
      <c r="AE66" s="271"/>
      <c r="AF66" s="271"/>
      <c r="AG66" s="271"/>
      <c r="AH66" s="271"/>
    </row>
    <row r="67" spans="28:34" s="270" customFormat="1" x14ac:dyDescent="0.15">
      <c r="AB67" s="271"/>
      <c r="AC67" s="271"/>
      <c r="AD67" s="271"/>
      <c r="AE67" s="271"/>
      <c r="AF67" s="271"/>
      <c r="AG67" s="271"/>
      <c r="AH67" s="271"/>
    </row>
    <row r="68" spans="28:34" s="270" customFormat="1" x14ac:dyDescent="0.15"/>
    <row r="69" spans="28:34" s="270" customFormat="1" x14ac:dyDescent="0.15">
      <c r="AB69" s="271"/>
      <c r="AC69" s="271"/>
      <c r="AD69" s="271"/>
      <c r="AE69" s="271"/>
    </row>
    <row r="70" spans="28:34" s="270" customFormat="1" x14ac:dyDescent="0.15">
      <c r="AB70" s="271"/>
      <c r="AC70" s="271"/>
      <c r="AD70" s="271"/>
      <c r="AE70" s="271"/>
      <c r="AF70" s="271"/>
      <c r="AG70" s="271"/>
      <c r="AH70" s="271"/>
    </row>
    <row r="71" spans="28:34" s="270" customFormat="1" x14ac:dyDescent="0.15">
      <c r="AB71" s="271"/>
      <c r="AC71" s="271"/>
      <c r="AD71" s="271"/>
      <c r="AE71" s="271"/>
      <c r="AF71" s="271"/>
      <c r="AG71" s="271"/>
      <c r="AH71" s="271"/>
    </row>
    <row r="72" spans="28:34" s="270" customFormat="1" x14ac:dyDescent="0.15">
      <c r="AB72" s="271"/>
      <c r="AC72" s="271"/>
      <c r="AD72" s="271"/>
      <c r="AE72" s="271"/>
      <c r="AF72" s="271"/>
      <c r="AG72" s="271"/>
      <c r="AH72" s="271"/>
    </row>
    <row r="73" spans="28:34" s="270" customFormat="1" x14ac:dyDescent="0.15">
      <c r="AB73" s="271"/>
      <c r="AC73" s="271"/>
      <c r="AD73" s="271"/>
      <c r="AE73" s="271"/>
      <c r="AF73" s="271"/>
      <c r="AG73" s="271"/>
      <c r="AH73" s="271"/>
    </row>
    <row r="74" spans="28:34" s="270" customFormat="1" x14ac:dyDescent="0.15">
      <c r="AB74" s="271"/>
      <c r="AC74" s="271"/>
      <c r="AD74" s="271"/>
      <c r="AE74" s="271"/>
      <c r="AF74" s="271"/>
      <c r="AG74" s="271"/>
      <c r="AH74" s="271"/>
    </row>
    <row r="75" spans="28:34" s="270" customFormat="1" x14ac:dyDescent="0.15">
      <c r="AB75" s="271"/>
      <c r="AC75" s="271"/>
      <c r="AD75" s="271"/>
      <c r="AE75" s="271"/>
      <c r="AF75" s="271"/>
      <c r="AG75" s="271"/>
    </row>
    <row r="76" spans="28:34" s="270" customFormat="1" x14ac:dyDescent="0.15">
      <c r="AB76" s="271"/>
      <c r="AC76" s="271"/>
      <c r="AD76" s="271"/>
      <c r="AE76" s="271"/>
    </row>
    <row r="77" spans="28:34" s="270" customFormat="1" x14ac:dyDescent="0.15">
      <c r="AB77" s="271"/>
      <c r="AC77" s="271"/>
      <c r="AD77" s="271"/>
      <c r="AE77" s="271"/>
      <c r="AF77" s="271"/>
    </row>
    <row r="78" spans="28:34" s="270" customFormat="1" x14ac:dyDescent="0.15">
      <c r="AB78" s="271"/>
      <c r="AC78" s="271"/>
      <c r="AD78" s="271"/>
      <c r="AE78" s="271"/>
      <c r="AF78" s="271"/>
      <c r="AG78" s="271"/>
      <c r="AH78" s="271"/>
    </row>
    <row r="79" spans="28:34" s="270" customFormat="1" x14ac:dyDescent="0.15">
      <c r="AB79" s="271"/>
      <c r="AC79" s="271"/>
      <c r="AD79" s="271"/>
      <c r="AE79" s="271"/>
      <c r="AF79" s="271"/>
      <c r="AG79" s="271"/>
      <c r="AH79" s="271"/>
    </row>
    <row r="80" spans="28:34" s="270" customFormat="1" x14ac:dyDescent="0.15">
      <c r="AB80" s="271"/>
      <c r="AC80" s="271"/>
      <c r="AD80" s="271"/>
      <c r="AE80" s="271"/>
      <c r="AF80" s="271"/>
      <c r="AG80" s="271"/>
      <c r="AH80" s="271"/>
    </row>
    <row r="81" spans="25:34" s="270" customFormat="1" x14ac:dyDescent="0.15">
      <c r="Y81" s="271"/>
      <c r="Z81" s="271"/>
      <c r="AA81" s="271"/>
      <c r="AB81" s="271"/>
      <c r="AC81" s="271"/>
      <c r="AD81" s="271"/>
      <c r="AE81" s="271"/>
      <c r="AF81" s="271"/>
      <c r="AG81" s="271"/>
      <c r="AH81" s="271"/>
    </row>
    <row r="82" spans="25:34" s="270" customFormat="1" x14ac:dyDescent="0.15">
      <c r="Z82" s="271"/>
      <c r="AA82" s="271"/>
      <c r="AB82" s="271"/>
      <c r="AC82" s="271"/>
      <c r="AD82" s="271"/>
      <c r="AE82" s="271"/>
      <c r="AF82" s="271"/>
      <c r="AG82" s="271"/>
      <c r="AH82" s="271"/>
    </row>
    <row r="83" spans="25:34" s="270" customFormat="1" x14ac:dyDescent="0.15"/>
    <row r="84" spans="25:34" s="270" customFormat="1" x14ac:dyDescent="0.15">
      <c r="Y84" s="271"/>
      <c r="Z84" s="271"/>
      <c r="AA84" s="271"/>
      <c r="AB84" s="271"/>
      <c r="AC84" s="271"/>
      <c r="AD84" s="271"/>
      <c r="AE84" s="271"/>
      <c r="AF84" s="271"/>
      <c r="AG84" s="271"/>
      <c r="AH84" s="271"/>
    </row>
    <row r="85" spans="25:34" s="270" customFormat="1" x14ac:dyDescent="0.15">
      <c r="Y85" s="271"/>
      <c r="Z85" s="271"/>
      <c r="AA85" s="271"/>
      <c r="AB85" s="271"/>
      <c r="AC85" s="271"/>
      <c r="AD85" s="271"/>
      <c r="AE85" s="271"/>
      <c r="AF85" s="271"/>
      <c r="AG85" s="271"/>
      <c r="AH85" s="271"/>
    </row>
    <row r="86" spans="25:34" s="270" customFormat="1" x14ac:dyDescent="0.15">
      <c r="Y86" s="271"/>
      <c r="Z86" s="271"/>
      <c r="AA86" s="271"/>
      <c r="AB86" s="271"/>
      <c r="AC86" s="271"/>
      <c r="AD86" s="271"/>
      <c r="AE86" s="271"/>
      <c r="AF86" s="271"/>
      <c r="AG86" s="271"/>
      <c r="AH86" s="271"/>
    </row>
    <row r="87" spans="25:34" s="270" customFormat="1" x14ac:dyDescent="0.15">
      <c r="Y87" s="271"/>
      <c r="Z87" s="271"/>
      <c r="AA87" s="271"/>
      <c r="AB87" s="271"/>
      <c r="AC87" s="271"/>
      <c r="AD87" s="271"/>
      <c r="AE87" s="271"/>
      <c r="AF87" s="271"/>
      <c r="AG87" s="271"/>
      <c r="AH87" s="271"/>
    </row>
    <row r="88" spans="25:34" s="270" customFormat="1" x14ac:dyDescent="0.15">
      <c r="Y88" s="271"/>
      <c r="Z88" s="271"/>
      <c r="AA88" s="271"/>
      <c r="AB88" s="271"/>
      <c r="AC88" s="271"/>
      <c r="AD88" s="271"/>
      <c r="AE88" s="271"/>
      <c r="AF88" s="271"/>
      <c r="AG88" s="271"/>
    </row>
    <row r="89" spans="25:34" s="270" customFormat="1" x14ac:dyDescent="0.15">
      <c r="Y89" s="271"/>
      <c r="Z89" s="271"/>
      <c r="AA89" s="271"/>
      <c r="AB89" s="271"/>
      <c r="AC89" s="271"/>
      <c r="AD89" s="271"/>
      <c r="AE89" s="271"/>
      <c r="AF89" s="271"/>
      <c r="AG89" s="271"/>
      <c r="AH89" s="271"/>
    </row>
    <row r="90" spans="25:34" s="270" customFormat="1" x14ac:dyDescent="0.15">
      <c r="Y90" s="271"/>
      <c r="Z90" s="271"/>
      <c r="AA90" s="271"/>
      <c r="AB90" s="271"/>
      <c r="AC90" s="271"/>
      <c r="AD90" s="271"/>
      <c r="AE90" s="271"/>
      <c r="AF90" s="271"/>
      <c r="AG90" s="271"/>
      <c r="AH90" s="271"/>
    </row>
    <row r="91" spans="25:34" s="270" customFormat="1" x14ac:dyDescent="0.15">
      <c r="Y91" s="271"/>
      <c r="Z91" s="271"/>
      <c r="AA91" s="271"/>
      <c r="AB91" s="271"/>
      <c r="AC91" s="271"/>
      <c r="AD91" s="271"/>
      <c r="AE91" s="271"/>
      <c r="AF91" s="271"/>
      <c r="AG91" s="271"/>
      <c r="AH91" s="271"/>
    </row>
    <row r="92" spans="25:34" s="270" customFormat="1" ht="13.5" customHeight="1" x14ac:dyDescent="0.15">
      <c r="Y92" s="271"/>
      <c r="Z92" s="271"/>
      <c r="AA92" s="271"/>
      <c r="AB92" s="271"/>
      <c r="AC92" s="271"/>
      <c r="AD92" s="271"/>
      <c r="AE92" s="271"/>
      <c r="AF92" s="271"/>
      <c r="AG92" s="271"/>
      <c r="AH92" s="271"/>
    </row>
    <row r="93" spans="25:34" s="270" customFormat="1" ht="13.5" customHeight="1" x14ac:dyDescent="0.15">
      <c r="Y93" s="271"/>
      <c r="Z93" s="271"/>
      <c r="AA93" s="271"/>
      <c r="AB93" s="271"/>
      <c r="AC93" s="271"/>
      <c r="AD93" s="271"/>
      <c r="AE93" s="271"/>
      <c r="AF93" s="271"/>
      <c r="AG93" s="271"/>
      <c r="AH93" s="271"/>
    </row>
    <row r="94" spans="25:34" s="270" customFormat="1" ht="13.5" customHeight="1" x14ac:dyDescent="0.15">
      <c r="Y94" s="271"/>
      <c r="Z94" s="271"/>
      <c r="AA94" s="271"/>
      <c r="AB94" s="271"/>
      <c r="AC94" s="271"/>
      <c r="AD94" s="271"/>
      <c r="AE94" s="271"/>
    </row>
    <row r="95" spans="25:34" s="270" customFormat="1" ht="13.5" customHeight="1" x14ac:dyDescent="0.15">
      <c r="Y95" s="271"/>
      <c r="Z95" s="271"/>
      <c r="AA95" s="271"/>
      <c r="AB95" s="271"/>
      <c r="AC95" s="271"/>
      <c r="AD95" s="271"/>
      <c r="AE95" s="271"/>
      <c r="AF95" s="271"/>
      <c r="AG95" s="271"/>
    </row>
    <row r="96" spans="25:34" s="270" customFormat="1" ht="13.5" customHeight="1" x14ac:dyDescent="0.15">
      <c r="Y96" s="271"/>
      <c r="Z96" s="271"/>
      <c r="AA96" s="271"/>
      <c r="AB96" s="271"/>
      <c r="AC96" s="271"/>
      <c r="AD96" s="271"/>
      <c r="AE96" s="271"/>
      <c r="AF96" s="271"/>
      <c r="AG96" s="271"/>
      <c r="AH96" s="271"/>
    </row>
    <row r="97" spans="33:34" s="270" customFormat="1" ht="13.5" customHeight="1" x14ac:dyDescent="0.15">
      <c r="AG97" s="271"/>
      <c r="AH97" s="271"/>
    </row>
    <row r="98" spans="33:34" s="270" customFormat="1" ht="13.5" customHeight="1" x14ac:dyDescent="0.15">
      <c r="AG98" s="271"/>
      <c r="AH98" s="271"/>
    </row>
    <row r="99" spans="33:34" s="270" customFormat="1" ht="13.5" customHeight="1" x14ac:dyDescent="0.15">
      <c r="AG99" s="271"/>
      <c r="AH99" s="271"/>
    </row>
    <row r="100" spans="33:34" s="270" customFormat="1" ht="13.5" customHeight="1" x14ac:dyDescent="0.15">
      <c r="AG100" s="271"/>
      <c r="AH100" s="271"/>
    </row>
    <row r="101" spans="33:34" s="270" customFormat="1" ht="13.5" customHeight="1" x14ac:dyDescent="0.15">
      <c r="AG101" s="271"/>
    </row>
    <row r="102" spans="33:34" s="270" customFormat="1" ht="13.5" customHeight="1" x14ac:dyDescent="0.15">
      <c r="AG102" s="271"/>
      <c r="AH102" s="271"/>
    </row>
    <row r="103" spans="33:34" s="270" customFormat="1" ht="13.5" customHeight="1" x14ac:dyDescent="0.15">
      <c r="AG103" s="271"/>
      <c r="AH103" s="271"/>
    </row>
    <row r="104" spans="33:34" s="270" customFormat="1" ht="13.5" customHeight="1" x14ac:dyDescent="0.15"/>
    <row r="105" spans="33:34" s="270" customFormat="1" ht="13.5" customHeight="1" x14ac:dyDescent="0.15">
      <c r="AG105" s="271"/>
      <c r="AH105" s="271"/>
    </row>
    <row r="106" spans="33:34" s="270" customFormat="1" ht="13.5" customHeight="1" x14ac:dyDescent="0.15">
      <c r="AG106" s="271"/>
      <c r="AH106" s="271"/>
    </row>
    <row r="107" spans="33:34" s="270" customFormat="1" ht="13.5" customHeight="1" x14ac:dyDescent="0.15">
      <c r="AG107" s="271"/>
      <c r="AH107" s="271"/>
    </row>
    <row r="108" spans="33:34" s="270" customFormat="1" ht="13.5" customHeight="1" x14ac:dyDescent="0.15">
      <c r="AG108" s="271"/>
      <c r="AH108" s="271"/>
    </row>
    <row r="109" spans="33:34" s="270" customFormat="1" ht="13.5" customHeight="1" x14ac:dyDescent="0.15">
      <c r="AG109" s="271"/>
      <c r="AH109" s="271"/>
    </row>
    <row r="110" spans="33:34" s="270" customFormat="1" ht="13.5" customHeight="1" x14ac:dyDescent="0.15">
      <c r="AG110" s="271"/>
      <c r="AH110" s="271"/>
    </row>
    <row r="111" spans="33:34" s="270" customFormat="1" ht="13.5" customHeight="1" x14ac:dyDescent="0.15">
      <c r="AG111" s="271"/>
      <c r="AH111" s="271"/>
    </row>
    <row r="112" spans="33:34" s="270" customFormat="1" ht="13.5" customHeight="1" x14ac:dyDescent="0.15">
      <c r="AG112" s="271"/>
      <c r="AH112" s="271"/>
    </row>
    <row r="113" spans="34:122" s="270" customFormat="1" ht="13.5" customHeight="1" x14ac:dyDescent="0.15">
      <c r="AH113" s="271"/>
    </row>
    <row r="114" spans="34:122" s="270" customFormat="1" ht="13.5" customHeight="1" x14ac:dyDescent="0.15">
      <c r="AH114" s="271"/>
    </row>
    <row r="115" spans="34:122" s="270" customFormat="1" ht="13.5" customHeight="1" x14ac:dyDescent="0.15">
      <c r="AH115" s="271"/>
    </row>
    <row r="116" spans="34:122" s="270" customFormat="1" ht="13.5" customHeight="1" x14ac:dyDescent="0.15"/>
    <row r="117" spans="34:122" s="270" customFormat="1" ht="13.5" customHeight="1" x14ac:dyDescent="0.15">
      <c r="AH117" s="271"/>
    </row>
    <row r="118" spans="34:122" s="270" customFormat="1" ht="13.5" customHeight="1" x14ac:dyDescent="0.15">
      <c r="AH118" s="271"/>
    </row>
    <row r="119" spans="34:122" s="270" customFormat="1" ht="13.5" customHeight="1" x14ac:dyDescent="0.15">
      <c r="AH119" s="271"/>
    </row>
    <row r="120" spans="34:122" s="270" customFormat="1" ht="13.5" customHeight="1" x14ac:dyDescent="0.15"/>
    <row r="121" spans="34:122" s="270" customFormat="1" ht="13.5" customHeight="1" x14ac:dyDescent="0.15"/>
    <row r="122" spans="34:122" s="270" customFormat="1" ht="13.5" customHeight="1" x14ac:dyDescent="0.15">
      <c r="AH122" s="271"/>
    </row>
    <row r="123" spans="34:122" s="270" customFormat="1" ht="13.5" customHeight="1" x14ac:dyDescent="0.15">
      <c r="AH123" s="271"/>
    </row>
    <row r="124" spans="34:122" s="270" customFormat="1" ht="13.5" customHeight="1" x14ac:dyDescent="0.15">
      <c r="AH124" s="271"/>
    </row>
    <row r="125" spans="34:122" s="270" customFormat="1" ht="13.5" customHeight="1" x14ac:dyDescent="0.15">
      <c r="AH125" s="271"/>
      <c r="DR125" s="270" t="s">
        <v>610</v>
      </c>
    </row>
    <row r="126" spans="34:122" s="270" customFormat="1" ht="13.5" hidden="1" customHeight="1" x14ac:dyDescent="0.15">
      <c r="AH126" s="271"/>
    </row>
    <row r="127" spans="34:122" s="270" customFormat="1" ht="13.5" hidden="1" customHeight="1" x14ac:dyDescent="0.15">
      <c r="AH127" s="271"/>
    </row>
    <row r="128" spans="34:122" s="270" customFormat="1" ht="13.5" hidden="1" customHeight="1" x14ac:dyDescent="0.15">
      <c r="AH128" s="271"/>
    </row>
    <row r="129" s="270" customFormat="1" ht="13.5" hidden="1" customHeight="1" x14ac:dyDescent="0.15"/>
    <row r="130" s="270" customFormat="1" ht="13.5" hidden="1" customHeight="1" x14ac:dyDescent="0.15"/>
    <row r="131" s="270" customFormat="1" ht="13.5" hidden="1" customHeight="1" x14ac:dyDescent="0.15"/>
    <row r="132" s="270" customFormat="1" ht="13.5" hidden="1" customHeight="1" x14ac:dyDescent="0.15"/>
    <row r="133" s="270" customFormat="1" ht="13.5" hidden="1" customHeight="1" x14ac:dyDescent="0.15"/>
    <row r="134" s="270" customFormat="1" ht="13.5" hidden="1" customHeight="1" x14ac:dyDescent="0.15"/>
    <row r="135" s="270" customFormat="1" ht="13.5" hidden="1" customHeight="1" x14ac:dyDescent="0.15"/>
  </sheetData>
  <sheetProtection algorithmName="SHA-512" hashValue="fKN+jsA9qsn36d/EOySR7sW04fNqr/3QuccxhoRGMHrkJ9l1orciHePjKriR4yJ6Bbj9wVXsaxE+d5P0Rx39kQ==" saltValue="AIMg2JzA1NX6JylUXVsL0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s="270" customFormat="1" ht="13.5" customHeight="1" x14ac:dyDescent="0.15"/>
    <row r="2" spans="2:34" s="270" customFormat="1" x14ac:dyDescent="0.15">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x14ac:dyDescent="0.15">
      <c r="B3" s="271"/>
      <c r="T3" s="271"/>
    </row>
    <row r="4" spans="2:34" s="270" customFormat="1" x14ac:dyDescent="0.15">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x14ac:dyDescent="0.15">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x14ac:dyDescent="0.1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x14ac:dyDescent="0.1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x14ac:dyDescent="0.1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x14ac:dyDescent="0.1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x14ac:dyDescent="0.1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x14ac:dyDescent="0.1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x14ac:dyDescent="0.1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x14ac:dyDescent="0.1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x14ac:dyDescent="0.1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x14ac:dyDescent="0.1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x14ac:dyDescent="0.1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x14ac:dyDescent="0.15">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x14ac:dyDescent="0.15">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x14ac:dyDescent="0.15">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x14ac:dyDescent="0.15">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x14ac:dyDescent="0.15">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x14ac:dyDescent="0.15">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x14ac:dyDescent="0.15">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x14ac:dyDescent="0.15">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x14ac:dyDescent="0.15">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x14ac:dyDescent="0.15">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x14ac:dyDescent="0.15">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x14ac:dyDescent="0.15">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x14ac:dyDescent="0.15">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x14ac:dyDescent="0.15">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x14ac:dyDescent="0.15">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x14ac:dyDescent="0.15">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x14ac:dyDescent="0.15">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x14ac:dyDescent="0.15">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x14ac:dyDescent="0.15">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x14ac:dyDescent="0.15">
      <c r="B36" s="271"/>
      <c r="C36" s="271"/>
      <c r="D36" s="271"/>
      <c r="E36" s="271"/>
      <c r="F36" s="271"/>
      <c r="G36" s="271"/>
      <c r="I36" s="271"/>
      <c r="L36" s="271"/>
      <c r="N36" s="271"/>
      <c r="O36" s="271"/>
      <c r="P36" s="271"/>
      <c r="Q36" s="271"/>
      <c r="R36" s="271"/>
      <c r="S36" s="271"/>
      <c r="T36" s="271"/>
      <c r="U36" s="271"/>
      <c r="V36" s="271"/>
      <c r="W36" s="271"/>
      <c r="X36" s="271"/>
    </row>
    <row r="37" spans="2:34" s="270" customFormat="1" x14ac:dyDescent="0.1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x14ac:dyDescent="0.1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x14ac:dyDescent="0.1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x14ac:dyDescent="0.15">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x14ac:dyDescent="0.15">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x14ac:dyDescent="0.15">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x14ac:dyDescent="0.15">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x14ac:dyDescent="0.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x14ac:dyDescent="0.15">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x14ac:dyDescent="0.15">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x14ac:dyDescent="0.15">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x14ac:dyDescent="0.15">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x14ac:dyDescent="0.15">
      <c r="AB49" s="271"/>
      <c r="AC49" s="271"/>
      <c r="AD49" s="271"/>
      <c r="AE49" s="271"/>
      <c r="AF49" s="271"/>
      <c r="AG49" s="271"/>
      <c r="AH49" s="271"/>
    </row>
    <row r="50" spans="28:34" s="270" customFormat="1" x14ac:dyDescent="0.15">
      <c r="AB50" s="271"/>
      <c r="AC50" s="271"/>
      <c r="AD50" s="271"/>
    </row>
    <row r="51" spans="28:34" s="270" customFormat="1" x14ac:dyDescent="0.15">
      <c r="AB51" s="271"/>
    </row>
    <row r="52" spans="28:34" s="270" customFormat="1" x14ac:dyDescent="0.15">
      <c r="AB52" s="271"/>
      <c r="AC52" s="271"/>
      <c r="AD52" s="271"/>
      <c r="AE52" s="271"/>
      <c r="AF52" s="271"/>
      <c r="AG52" s="271"/>
      <c r="AH52" s="271"/>
    </row>
    <row r="53" spans="28:34" s="270" customFormat="1" x14ac:dyDescent="0.15">
      <c r="AB53" s="271"/>
      <c r="AC53" s="271"/>
      <c r="AD53" s="271"/>
      <c r="AE53" s="271"/>
    </row>
    <row r="54" spans="28:34" s="270" customFormat="1" x14ac:dyDescent="0.15">
      <c r="AB54" s="271"/>
      <c r="AC54" s="271"/>
      <c r="AD54" s="271"/>
      <c r="AE54" s="271"/>
      <c r="AF54" s="271"/>
      <c r="AG54" s="271"/>
    </row>
    <row r="55" spans="28:34" s="270" customFormat="1" x14ac:dyDescent="0.15">
      <c r="AB55" s="271"/>
      <c r="AC55" s="271"/>
      <c r="AD55" s="271"/>
      <c r="AE55" s="271"/>
      <c r="AF55" s="271"/>
      <c r="AG55" s="271"/>
      <c r="AH55" s="271"/>
    </row>
    <row r="56" spans="28:34" s="270" customFormat="1" x14ac:dyDescent="0.15"/>
    <row r="57" spans="28:34" s="270" customFormat="1" x14ac:dyDescent="0.15">
      <c r="AB57" s="271"/>
      <c r="AC57" s="271"/>
      <c r="AD57" s="271"/>
      <c r="AE57" s="271"/>
      <c r="AF57" s="271"/>
      <c r="AG57" s="271"/>
    </row>
    <row r="58" spans="28:34" s="270" customFormat="1" x14ac:dyDescent="0.15">
      <c r="AB58" s="271"/>
      <c r="AC58" s="271"/>
      <c r="AD58" s="271"/>
      <c r="AE58" s="271"/>
      <c r="AF58" s="271"/>
      <c r="AG58" s="271"/>
    </row>
    <row r="59" spans="28:34" s="270" customFormat="1" x14ac:dyDescent="0.15">
      <c r="AB59" s="271"/>
      <c r="AC59" s="271"/>
      <c r="AD59" s="271"/>
      <c r="AE59" s="271"/>
      <c r="AF59" s="271"/>
    </row>
    <row r="60" spans="28:34" s="270" customFormat="1" x14ac:dyDescent="0.15">
      <c r="AB60" s="271"/>
      <c r="AC60" s="271"/>
      <c r="AD60" s="271"/>
      <c r="AE60" s="271"/>
      <c r="AF60" s="271"/>
      <c r="AG60" s="271"/>
      <c r="AH60" s="271"/>
    </row>
    <row r="61" spans="28:34" s="270" customFormat="1" x14ac:dyDescent="0.15">
      <c r="AB61" s="271"/>
      <c r="AC61" s="271"/>
      <c r="AD61" s="271"/>
      <c r="AE61" s="271"/>
      <c r="AF61" s="271"/>
      <c r="AG61" s="271"/>
      <c r="AH61" s="271"/>
    </row>
    <row r="62" spans="28:34" s="270" customFormat="1" x14ac:dyDescent="0.15">
      <c r="AB62" s="271"/>
      <c r="AC62" s="271"/>
      <c r="AD62" s="271"/>
      <c r="AE62" s="271"/>
      <c r="AF62" s="271"/>
      <c r="AG62" s="271"/>
      <c r="AH62" s="271"/>
    </row>
    <row r="63" spans="28:34" s="270" customFormat="1" x14ac:dyDescent="0.15">
      <c r="AB63" s="271"/>
      <c r="AC63" s="271"/>
      <c r="AD63" s="271"/>
      <c r="AE63" s="271"/>
      <c r="AF63" s="271"/>
      <c r="AG63" s="271"/>
    </row>
    <row r="64" spans="28:34" s="270" customFormat="1" x14ac:dyDescent="0.15">
      <c r="AB64" s="271"/>
      <c r="AC64" s="271"/>
      <c r="AD64" s="271"/>
      <c r="AE64" s="271"/>
      <c r="AF64" s="271"/>
    </row>
    <row r="65" spans="28:34" s="270" customFormat="1" x14ac:dyDescent="0.15">
      <c r="AB65" s="271"/>
      <c r="AC65" s="271"/>
      <c r="AD65" s="271"/>
      <c r="AE65" s="271"/>
      <c r="AF65" s="271"/>
      <c r="AG65" s="271"/>
      <c r="AH65" s="271"/>
    </row>
    <row r="66" spans="28:34" s="270" customFormat="1" x14ac:dyDescent="0.15">
      <c r="AB66" s="271"/>
      <c r="AC66" s="271"/>
      <c r="AD66" s="271"/>
      <c r="AE66" s="271"/>
      <c r="AF66" s="271"/>
      <c r="AG66" s="271"/>
      <c r="AH66" s="271"/>
    </row>
    <row r="67" spans="28:34" s="270" customFormat="1" x14ac:dyDescent="0.15">
      <c r="AB67" s="271"/>
      <c r="AC67" s="271"/>
      <c r="AD67" s="271"/>
      <c r="AE67" s="271"/>
      <c r="AF67" s="271"/>
      <c r="AG67" s="271"/>
      <c r="AH67" s="271"/>
    </row>
    <row r="68" spans="28:34" s="270" customFormat="1" x14ac:dyDescent="0.15"/>
    <row r="69" spans="28:34" s="270" customFormat="1" x14ac:dyDescent="0.15">
      <c r="AB69" s="271"/>
      <c r="AC69" s="271"/>
      <c r="AD69" s="271"/>
      <c r="AE69" s="271"/>
    </row>
    <row r="70" spans="28:34" s="270" customFormat="1" x14ac:dyDescent="0.15">
      <c r="AB70" s="271"/>
      <c r="AC70" s="271"/>
      <c r="AD70" s="271"/>
      <c r="AE70" s="271"/>
      <c r="AF70" s="271"/>
      <c r="AG70" s="271"/>
      <c r="AH70" s="271"/>
    </row>
    <row r="71" spans="28:34" s="270" customFormat="1" x14ac:dyDescent="0.15">
      <c r="AB71" s="271"/>
      <c r="AC71" s="271"/>
      <c r="AD71" s="271"/>
      <c r="AE71" s="271"/>
      <c r="AF71" s="271"/>
      <c r="AG71" s="271"/>
      <c r="AH71" s="271"/>
    </row>
    <row r="72" spans="28:34" s="270" customFormat="1" x14ac:dyDescent="0.15">
      <c r="AB72" s="271"/>
      <c r="AC72" s="271"/>
      <c r="AD72" s="271"/>
      <c r="AE72" s="271"/>
      <c r="AF72" s="271"/>
      <c r="AG72" s="271"/>
      <c r="AH72" s="271"/>
    </row>
    <row r="73" spans="28:34" s="270" customFormat="1" x14ac:dyDescent="0.15">
      <c r="AB73" s="271"/>
      <c r="AC73" s="271"/>
      <c r="AD73" s="271"/>
      <c r="AE73" s="271"/>
      <c r="AF73" s="271"/>
      <c r="AG73" s="271"/>
      <c r="AH73" s="271"/>
    </row>
    <row r="74" spans="28:34" s="270" customFormat="1" x14ac:dyDescent="0.15">
      <c r="AB74" s="271"/>
      <c r="AC74" s="271"/>
      <c r="AD74" s="271"/>
      <c r="AE74" s="271"/>
      <c r="AF74" s="271"/>
      <c r="AG74" s="271"/>
      <c r="AH74" s="271"/>
    </row>
    <row r="75" spans="28:34" s="270" customFormat="1" x14ac:dyDescent="0.15">
      <c r="AB75" s="271"/>
      <c r="AC75" s="271"/>
      <c r="AD75" s="271"/>
      <c r="AE75" s="271"/>
      <c r="AF75" s="271"/>
      <c r="AG75" s="271"/>
    </row>
    <row r="76" spans="28:34" s="270" customFormat="1" x14ac:dyDescent="0.15">
      <c r="AB76" s="271"/>
      <c r="AC76" s="271"/>
      <c r="AD76" s="271"/>
      <c r="AE76" s="271"/>
    </row>
    <row r="77" spans="28:34" s="270" customFormat="1" x14ac:dyDescent="0.15">
      <c r="AB77" s="271"/>
      <c r="AC77" s="271"/>
      <c r="AD77" s="271"/>
      <c r="AE77" s="271"/>
      <c r="AF77" s="271"/>
    </row>
    <row r="78" spans="28:34" s="270" customFormat="1" x14ac:dyDescent="0.15">
      <c r="AB78" s="271"/>
      <c r="AC78" s="271"/>
      <c r="AD78" s="271"/>
      <c r="AE78" s="271"/>
      <c r="AF78" s="271"/>
      <c r="AG78" s="271"/>
      <c r="AH78" s="271"/>
    </row>
    <row r="79" spans="28:34" s="270" customFormat="1" x14ac:dyDescent="0.15">
      <c r="AB79" s="271"/>
      <c r="AC79" s="271"/>
      <c r="AD79" s="271"/>
      <c r="AE79" s="271"/>
      <c r="AF79" s="271"/>
      <c r="AG79" s="271"/>
      <c r="AH79" s="271"/>
    </row>
    <row r="80" spans="28:34" s="270" customFormat="1" x14ac:dyDescent="0.15">
      <c r="AB80" s="271"/>
      <c r="AC80" s="271"/>
      <c r="AD80" s="271"/>
      <c r="AE80" s="271"/>
      <c r="AF80" s="271"/>
      <c r="AG80" s="271"/>
      <c r="AH80" s="271"/>
    </row>
    <row r="81" spans="25:34" s="270" customFormat="1" x14ac:dyDescent="0.15">
      <c r="Y81" s="271"/>
      <c r="Z81" s="271"/>
      <c r="AA81" s="271"/>
      <c r="AB81" s="271"/>
      <c r="AC81" s="271"/>
      <c r="AD81" s="271"/>
      <c r="AE81" s="271"/>
      <c r="AF81" s="271"/>
      <c r="AG81" s="271"/>
      <c r="AH81" s="271"/>
    </row>
    <row r="82" spans="25:34" s="270" customFormat="1" x14ac:dyDescent="0.15">
      <c r="Z82" s="271"/>
      <c r="AA82" s="271"/>
      <c r="AB82" s="271"/>
      <c r="AC82" s="271"/>
      <c r="AD82" s="271"/>
      <c r="AE82" s="271"/>
      <c r="AF82" s="271"/>
      <c r="AG82" s="271"/>
      <c r="AH82" s="271"/>
    </row>
    <row r="83" spans="25:34" s="270" customFormat="1" x14ac:dyDescent="0.15"/>
    <row r="84" spans="25:34" s="270" customFormat="1" x14ac:dyDescent="0.15">
      <c r="Y84" s="271"/>
      <c r="Z84" s="271"/>
      <c r="AA84" s="271"/>
      <c r="AB84" s="271"/>
      <c r="AC84" s="271"/>
      <c r="AD84" s="271"/>
      <c r="AE84" s="271"/>
      <c r="AF84" s="271"/>
      <c r="AG84" s="271"/>
      <c r="AH84" s="271"/>
    </row>
    <row r="85" spans="25:34" s="270" customFormat="1" x14ac:dyDescent="0.15">
      <c r="Y85" s="271"/>
      <c r="Z85" s="271"/>
      <c r="AA85" s="271"/>
      <c r="AB85" s="271"/>
      <c r="AC85" s="271"/>
      <c r="AD85" s="271"/>
      <c r="AE85" s="271"/>
      <c r="AF85" s="271"/>
      <c r="AG85" s="271"/>
      <c r="AH85" s="271"/>
    </row>
    <row r="86" spans="25:34" s="270" customFormat="1" x14ac:dyDescent="0.15">
      <c r="Y86" s="271"/>
      <c r="Z86" s="271"/>
      <c r="AA86" s="271"/>
      <c r="AB86" s="271"/>
      <c r="AC86" s="271"/>
      <c r="AD86" s="271"/>
      <c r="AE86" s="271"/>
      <c r="AF86" s="271"/>
      <c r="AG86" s="271"/>
      <c r="AH86" s="271"/>
    </row>
    <row r="87" spans="25:34" s="270" customFormat="1" x14ac:dyDescent="0.15">
      <c r="Y87" s="271"/>
      <c r="Z87" s="271"/>
      <c r="AA87" s="271"/>
      <c r="AB87" s="271"/>
      <c r="AC87" s="271"/>
      <c r="AD87" s="271"/>
      <c r="AE87" s="271"/>
      <c r="AF87" s="271"/>
      <c r="AG87" s="271"/>
      <c r="AH87" s="271"/>
    </row>
    <row r="88" spans="25:34" s="270" customFormat="1" x14ac:dyDescent="0.15">
      <c r="Y88" s="271"/>
      <c r="Z88" s="271"/>
      <c r="AA88" s="271"/>
      <c r="AB88" s="271"/>
      <c r="AC88" s="271"/>
      <c r="AD88" s="271"/>
      <c r="AE88" s="271"/>
      <c r="AF88" s="271"/>
      <c r="AG88" s="271"/>
    </row>
    <row r="89" spans="25:34" s="270" customFormat="1" x14ac:dyDescent="0.15">
      <c r="Y89" s="271"/>
      <c r="Z89" s="271"/>
      <c r="AA89" s="271"/>
      <c r="AB89" s="271"/>
      <c r="AC89" s="271"/>
      <c r="AD89" s="271"/>
      <c r="AE89" s="271"/>
      <c r="AF89" s="271"/>
      <c r="AG89" s="271"/>
      <c r="AH89" s="271"/>
    </row>
    <row r="90" spans="25:34" s="270" customFormat="1" x14ac:dyDescent="0.15">
      <c r="Y90" s="271"/>
      <c r="Z90" s="271"/>
      <c r="AA90" s="271"/>
      <c r="AB90" s="271"/>
      <c r="AC90" s="271"/>
      <c r="AD90" s="271"/>
      <c r="AE90" s="271"/>
      <c r="AF90" s="271"/>
      <c r="AG90" s="271"/>
      <c r="AH90" s="271"/>
    </row>
    <row r="91" spans="25:34" s="270" customFormat="1" x14ac:dyDescent="0.15">
      <c r="Y91" s="271"/>
      <c r="Z91" s="271"/>
      <c r="AA91" s="271"/>
      <c r="AB91" s="271"/>
      <c r="AC91" s="271"/>
      <c r="AD91" s="271"/>
      <c r="AE91" s="271"/>
      <c r="AF91" s="271"/>
      <c r="AG91" s="271"/>
      <c r="AH91" s="271"/>
    </row>
    <row r="92" spans="25:34" s="270" customFormat="1" ht="13.5" customHeight="1" x14ac:dyDescent="0.15">
      <c r="Y92" s="271"/>
      <c r="Z92" s="271"/>
      <c r="AA92" s="271"/>
      <c r="AB92" s="271"/>
      <c r="AC92" s="271"/>
      <c r="AD92" s="271"/>
      <c r="AE92" s="271"/>
      <c r="AF92" s="271"/>
      <c r="AG92" s="271"/>
      <c r="AH92" s="271"/>
    </row>
    <row r="93" spans="25:34" s="270" customFormat="1" ht="13.5" customHeight="1" x14ac:dyDescent="0.15">
      <c r="Y93" s="271"/>
      <c r="Z93" s="271"/>
      <c r="AA93" s="271"/>
      <c r="AB93" s="271"/>
      <c r="AC93" s="271"/>
      <c r="AD93" s="271"/>
      <c r="AE93" s="271"/>
      <c r="AF93" s="271"/>
      <c r="AG93" s="271"/>
      <c r="AH93" s="271"/>
    </row>
    <row r="94" spans="25:34" s="270" customFormat="1" ht="13.5" customHeight="1" x14ac:dyDescent="0.15">
      <c r="Y94" s="271"/>
      <c r="Z94" s="271"/>
      <c r="AA94" s="271"/>
      <c r="AB94" s="271"/>
      <c r="AC94" s="271"/>
      <c r="AD94" s="271"/>
      <c r="AE94" s="271"/>
    </row>
    <row r="95" spans="25:34" s="270" customFormat="1" ht="13.5" customHeight="1" x14ac:dyDescent="0.15">
      <c r="Y95" s="271"/>
      <c r="Z95" s="271"/>
      <c r="AA95" s="271"/>
      <c r="AB95" s="271"/>
      <c r="AC95" s="271"/>
      <c r="AD95" s="271"/>
      <c r="AE95" s="271"/>
      <c r="AF95" s="271"/>
      <c r="AG95" s="271"/>
    </row>
    <row r="96" spans="25:34" s="270" customFormat="1" ht="13.5" customHeight="1" x14ac:dyDescent="0.15">
      <c r="Y96" s="271"/>
      <c r="Z96" s="271"/>
      <c r="AA96" s="271"/>
      <c r="AB96" s="271"/>
      <c r="AC96" s="271"/>
      <c r="AD96" s="271"/>
      <c r="AE96" s="271"/>
      <c r="AF96" s="271"/>
      <c r="AG96" s="271"/>
      <c r="AH96" s="271"/>
    </row>
    <row r="97" spans="33:34" s="270" customFormat="1" ht="13.5" customHeight="1" x14ac:dyDescent="0.15">
      <c r="AG97" s="271"/>
      <c r="AH97" s="271"/>
    </row>
    <row r="98" spans="33:34" s="270" customFormat="1" ht="13.5" customHeight="1" x14ac:dyDescent="0.15">
      <c r="AG98" s="271"/>
      <c r="AH98" s="271"/>
    </row>
    <row r="99" spans="33:34" s="270" customFormat="1" ht="13.5" customHeight="1" x14ac:dyDescent="0.15">
      <c r="AG99" s="271"/>
      <c r="AH99" s="271"/>
    </row>
    <row r="100" spans="33:34" s="270" customFormat="1" ht="13.5" customHeight="1" x14ac:dyDescent="0.15">
      <c r="AG100" s="271"/>
      <c r="AH100" s="271"/>
    </row>
    <row r="101" spans="33:34" s="270" customFormat="1" ht="13.5" customHeight="1" x14ac:dyDescent="0.15">
      <c r="AG101" s="271"/>
    </row>
    <row r="102" spans="33:34" s="270" customFormat="1" ht="13.5" customHeight="1" x14ac:dyDescent="0.15">
      <c r="AG102" s="271"/>
      <c r="AH102" s="271"/>
    </row>
    <row r="103" spans="33:34" s="270" customFormat="1" ht="13.5" customHeight="1" x14ac:dyDescent="0.15">
      <c r="AG103" s="271"/>
      <c r="AH103" s="271"/>
    </row>
    <row r="104" spans="33:34" s="270" customFormat="1" ht="13.5" customHeight="1" x14ac:dyDescent="0.15"/>
    <row r="105" spans="33:34" s="270" customFormat="1" ht="13.5" customHeight="1" x14ac:dyDescent="0.15">
      <c r="AG105" s="271"/>
      <c r="AH105" s="271"/>
    </row>
    <row r="106" spans="33:34" s="270" customFormat="1" ht="13.5" customHeight="1" x14ac:dyDescent="0.15">
      <c r="AG106" s="271"/>
      <c r="AH106" s="271"/>
    </row>
    <row r="107" spans="33:34" s="270" customFormat="1" ht="13.5" customHeight="1" x14ac:dyDescent="0.15">
      <c r="AG107" s="271"/>
      <c r="AH107" s="271"/>
    </row>
    <row r="108" spans="33:34" s="270" customFormat="1" ht="13.5" customHeight="1" x14ac:dyDescent="0.15">
      <c r="AG108" s="271"/>
      <c r="AH108" s="271"/>
    </row>
    <row r="109" spans="33:34" s="270" customFormat="1" ht="13.5" customHeight="1" x14ac:dyDescent="0.15">
      <c r="AG109" s="271"/>
      <c r="AH109" s="271"/>
    </row>
    <row r="110" spans="33:34" s="270" customFormat="1" ht="13.5" customHeight="1" x14ac:dyDescent="0.15">
      <c r="AG110" s="271"/>
      <c r="AH110" s="271"/>
    </row>
    <row r="111" spans="33:34" s="270" customFormat="1" ht="13.5" customHeight="1" x14ac:dyDescent="0.15">
      <c r="AG111" s="271"/>
      <c r="AH111" s="271"/>
    </row>
    <row r="112" spans="33:34" s="270" customFormat="1" ht="13.5" customHeight="1" x14ac:dyDescent="0.15">
      <c r="AG112" s="271"/>
      <c r="AH112" s="271"/>
    </row>
    <row r="113" spans="34:122" s="270" customFormat="1" ht="13.5" customHeight="1" x14ac:dyDescent="0.15">
      <c r="AH113" s="271"/>
    </row>
    <row r="114" spans="34:122" s="270" customFormat="1" ht="13.5" customHeight="1" x14ac:dyDescent="0.15">
      <c r="AH114" s="271"/>
    </row>
    <row r="115" spans="34:122" s="270" customFormat="1" ht="13.5" customHeight="1" x14ac:dyDescent="0.15">
      <c r="AH115" s="271"/>
    </row>
    <row r="116" spans="34:122" s="270" customFormat="1" ht="13.5" customHeight="1" x14ac:dyDescent="0.15"/>
    <row r="117" spans="34:122" s="270" customFormat="1" ht="13.5" customHeight="1" x14ac:dyDescent="0.15">
      <c r="AH117" s="271"/>
    </row>
    <row r="118" spans="34:122" s="270" customFormat="1" ht="13.5" customHeight="1" x14ac:dyDescent="0.15">
      <c r="AH118" s="271"/>
    </row>
    <row r="119" spans="34:122" s="270" customFormat="1" ht="13.5" customHeight="1" x14ac:dyDescent="0.15">
      <c r="AH119" s="271"/>
    </row>
    <row r="120" spans="34:122" s="270" customFormat="1" ht="13.5" customHeight="1" x14ac:dyDescent="0.15"/>
    <row r="121" spans="34:122" s="270" customFormat="1" ht="13.5" customHeight="1" x14ac:dyDescent="0.15"/>
    <row r="122" spans="34:122" s="270" customFormat="1" ht="13.5" customHeight="1" x14ac:dyDescent="0.15">
      <c r="AH122" s="271"/>
    </row>
    <row r="123" spans="34:122" s="270" customFormat="1" ht="13.5" customHeight="1" x14ac:dyDescent="0.15">
      <c r="AH123" s="271"/>
    </row>
    <row r="124" spans="34:122" s="270" customFormat="1" ht="13.5" customHeight="1" x14ac:dyDescent="0.15">
      <c r="AH124" s="271"/>
    </row>
    <row r="125" spans="34:122" s="270" customFormat="1" ht="13.5" customHeight="1" x14ac:dyDescent="0.15">
      <c r="AH125" s="271"/>
      <c r="DR125" s="270" t="s">
        <v>611</v>
      </c>
    </row>
    <row r="126" spans="34:122" s="270" customFormat="1" ht="13.5" hidden="1" customHeight="1" x14ac:dyDescent="0.15">
      <c r="AH126" s="271"/>
    </row>
    <row r="127" spans="34:122" s="270" customFormat="1" ht="13.5" hidden="1" customHeight="1" x14ac:dyDescent="0.15">
      <c r="AH127" s="271"/>
    </row>
    <row r="128" spans="34:122" s="270" customFormat="1" ht="13.5" hidden="1" customHeight="1" x14ac:dyDescent="0.15">
      <c r="AH128" s="271"/>
    </row>
    <row r="129" s="270" customFormat="1" ht="13.5" hidden="1" customHeight="1" x14ac:dyDescent="0.15"/>
    <row r="130" s="270" customFormat="1" ht="13.5" hidden="1" customHeight="1" x14ac:dyDescent="0.15"/>
    <row r="131" s="270" customFormat="1" ht="13.5" hidden="1" customHeight="1" x14ac:dyDescent="0.15"/>
    <row r="132" s="270" customFormat="1" ht="13.5" hidden="1" customHeight="1" x14ac:dyDescent="0.15"/>
    <row r="133" s="270" customFormat="1" ht="13.5" hidden="1" customHeight="1" x14ac:dyDescent="0.15"/>
    <row r="134" s="270" customFormat="1" ht="13.5" hidden="1" customHeight="1" x14ac:dyDescent="0.15"/>
    <row r="135" s="270" customFormat="1" ht="13.5" hidden="1" customHeight="1" x14ac:dyDescent="0.15"/>
  </sheetData>
  <sheetProtection algorithmName="SHA-512" hashValue="E6WfUWACrCuXsXCURSy6F4f8KvKo2ZrcrdEHOksc6Iw4qGTEcI2DpdGPOPkejW7uppm1EYL42yQl0QmsmuQyjQ==" saltValue="1vGRy1NNZftnWqyGC2ojy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42470</v>
      </c>
      <c r="E3" s="141"/>
      <c r="F3" s="142">
        <v>53270</v>
      </c>
      <c r="G3" s="143"/>
      <c r="H3" s="144"/>
    </row>
    <row r="4" spans="1:8" x14ac:dyDescent="0.15">
      <c r="A4" s="145"/>
      <c r="B4" s="146"/>
      <c r="C4" s="147"/>
      <c r="D4" s="148">
        <v>8156</v>
      </c>
      <c r="E4" s="149"/>
      <c r="F4" s="150">
        <v>24316</v>
      </c>
      <c r="G4" s="151"/>
      <c r="H4" s="152"/>
    </row>
    <row r="5" spans="1:8" x14ac:dyDescent="0.15">
      <c r="A5" s="133" t="s">
        <v>550</v>
      </c>
      <c r="B5" s="138"/>
      <c r="C5" s="139"/>
      <c r="D5" s="140">
        <v>43481</v>
      </c>
      <c r="E5" s="141"/>
      <c r="F5" s="142">
        <v>53292</v>
      </c>
      <c r="G5" s="143"/>
      <c r="H5" s="144"/>
    </row>
    <row r="6" spans="1:8" x14ac:dyDescent="0.15">
      <c r="A6" s="145"/>
      <c r="B6" s="146"/>
      <c r="C6" s="147"/>
      <c r="D6" s="148">
        <v>10246</v>
      </c>
      <c r="E6" s="149"/>
      <c r="F6" s="150">
        <v>28900</v>
      </c>
      <c r="G6" s="151"/>
      <c r="H6" s="152"/>
    </row>
    <row r="7" spans="1:8" x14ac:dyDescent="0.15">
      <c r="A7" s="133" t="s">
        <v>551</v>
      </c>
      <c r="B7" s="138"/>
      <c r="C7" s="139"/>
      <c r="D7" s="140">
        <v>23318</v>
      </c>
      <c r="E7" s="141"/>
      <c r="F7" s="142">
        <v>49919</v>
      </c>
      <c r="G7" s="143"/>
      <c r="H7" s="144"/>
    </row>
    <row r="8" spans="1:8" x14ac:dyDescent="0.15">
      <c r="A8" s="145"/>
      <c r="B8" s="146"/>
      <c r="C8" s="147"/>
      <c r="D8" s="148">
        <v>8429</v>
      </c>
      <c r="E8" s="149"/>
      <c r="F8" s="150">
        <v>26398</v>
      </c>
      <c r="G8" s="151"/>
      <c r="H8" s="152"/>
    </row>
    <row r="9" spans="1:8" x14ac:dyDescent="0.15">
      <c r="A9" s="133" t="s">
        <v>552</v>
      </c>
      <c r="B9" s="138"/>
      <c r="C9" s="139"/>
      <c r="D9" s="140">
        <v>57931</v>
      </c>
      <c r="E9" s="141"/>
      <c r="F9" s="142">
        <v>47738</v>
      </c>
      <c r="G9" s="143"/>
      <c r="H9" s="144"/>
    </row>
    <row r="10" spans="1:8" x14ac:dyDescent="0.15">
      <c r="A10" s="145"/>
      <c r="B10" s="146"/>
      <c r="C10" s="147"/>
      <c r="D10" s="148">
        <v>19131</v>
      </c>
      <c r="E10" s="149"/>
      <c r="F10" s="150">
        <v>24937</v>
      </c>
      <c r="G10" s="151"/>
      <c r="H10" s="152"/>
    </row>
    <row r="11" spans="1:8" x14ac:dyDescent="0.15">
      <c r="A11" s="133" t="s">
        <v>553</v>
      </c>
      <c r="B11" s="138"/>
      <c r="C11" s="139"/>
      <c r="D11" s="140">
        <v>45328</v>
      </c>
      <c r="E11" s="141"/>
      <c r="F11" s="142">
        <v>52191</v>
      </c>
      <c r="G11" s="143"/>
      <c r="H11" s="144"/>
    </row>
    <row r="12" spans="1:8" x14ac:dyDescent="0.15">
      <c r="A12" s="145"/>
      <c r="B12" s="146"/>
      <c r="C12" s="153"/>
      <c r="D12" s="148">
        <v>9731</v>
      </c>
      <c r="E12" s="149"/>
      <c r="F12" s="150">
        <v>24843</v>
      </c>
      <c r="G12" s="151"/>
      <c r="H12" s="152"/>
    </row>
    <row r="13" spans="1:8" x14ac:dyDescent="0.15">
      <c r="A13" s="133"/>
      <c r="B13" s="138"/>
      <c r="C13" s="154"/>
      <c r="D13" s="155">
        <v>42506</v>
      </c>
      <c r="E13" s="156"/>
      <c r="F13" s="157">
        <v>51282</v>
      </c>
      <c r="G13" s="158"/>
      <c r="H13" s="144"/>
    </row>
    <row r="14" spans="1:8" x14ac:dyDescent="0.15">
      <c r="A14" s="145"/>
      <c r="B14" s="146"/>
      <c r="C14" s="147"/>
      <c r="D14" s="148">
        <v>11139</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6.16</v>
      </c>
      <c r="C19" s="159">
        <f>ROUND(VALUE(SUBSTITUTE(実質収支比率等に係る経年分析!G$48,"▲","-")),2)</f>
        <v>2.69</v>
      </c>
      <c r="D19" s="159">
        <f>ROUND(VALUE(SUBSTITUTE(実質収支比率等に係る経年分析!H$48,"▲","-")),2)</f>
        <v>5.14</v>
      </c>
      <c r="E19" s="159">
        <f>ROUND(VALUE(SUBSTITUTE(実質収支比率等に係る経年分析!I$48,"▲","-")),2)</f>
        <v>3.6</v>
      </c>
      <c r="F19" s="159">
        <f>ROUND(VALUE(SUBSTITUTE(実質収支比率等に係る経年分析!J$48,"▲","-")),2)</f>
        <v>3.67</v>
      </c>
    </row>
    <row r="20" spans="1:11" x14ac:dyDescent="0.15">
      <c r="A20" s="159" t="s">
        <v>48</v>
      </c>
      <c r="B20" s="159">
        <f>ROUND(VALUE(SUBSTITUTE(実質収支比率等に係る経年分析!F$47,"▲","-")),2)</f>
        <v>16.25</v>
      </c>
      <c r="C20" s="159">
        <f>ROUND(VALUE(SUBSTITUTE(実質収支比率等に係る経年分析!G$47,"▲","-")),2)</f>
        <v>14.82</v>
      </c>
      <c r="D20" s="159">
        <f>ROUND(VALUE(SUBSTITUTE(実質収支比率等に係る経年分析!H$47,"▲","-")),2)</f>
        <v>13.17</v>
      </c>
      <c r="E20" s="159">
        <f>ROUND(VALUE(SUBSTITUTE(実質収支比率等に係る経年分析!I$47,"▲","-")),2)</f>
        <v>15.23</v>
      </c>
      <c r="F20" s="159">
        <f>ROUND(VALUE(SUBSTITUTE(実質収支比率等に係る経年分析!J$47,"▲","-")),2)</f>
        <v>15.68</v>
      </c>
    </row>
    <row r="21" spans="1:11" x14ac:dyDescent="0.15">
      <c r="A21" s="159" t="s">
        <v>49</v>
      </c>
      <c r="B21" s="159">
        <f>IF(ISNUMBER(VALUE(SUBSTITUTE(実質収支比率等に係る経年分析!F$49,"▲","-"))),ROUND(VALUE(SUBSTITUTE(実質収支比率等に係る経年分析!F$49,"▲","-")),2),NA())</f>
        <v>1.79</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1.26</v>
      </c>
      <c r="E21" s="159">
        <f>IF(ISNUMBER(VALUE(SUBSTITUTE(実質収支比率等に係る経年分析!I$49,"▲","-"))),ROUND(VALUE(SUBSTITUTE(実質収支比率等に係る経年分析!I$49,"▲","-")),2),NA())</f>
        <v>0.28999999999999998</v>
      </c>
      <c r="F21" s="159">
        <f>IF(ISNUMBER(VALUE(SUBSTITUTE(実質収支比率等に係る経年分析!J$49,"▲","-"))),ROUND(VALUE(SUBSTITUTE(実質収支比率等に係る経年分析!J$49,"▲","-")),2),NA())</f>
        <v>0.52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矢口工業団地拡張事業特別会計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2.33</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666</v>
      </c>
      <c r="E42" s="161"/>
      <c r="F42" s="161"/>
      <c r="G42" s="161">
        <f>'実質公債費比率（分子）の構造'!L$52</f>
        <v>663</v>
      </c>
      <c r="H42" s="161"/>
      <c r="I42" s="161"/>
      <c r="J42" s="161">
        <f>'実質公債費比率（分子）の構造'!M$52</f>
        <v>622</v>
      </c>
      <c r="K42" s="161"/>
      <c r="L42" s="161"/>
      <c r="M42" s="161">
        <f>'実質公債費比率（分子）の構造'!N$52</f>
        <v>624</v>
      </c>
      <c r="N42" s="161"/>
      <c r="O42" s="161"/>
      <c r="P42" s="161">
        <f>'実質公債費比率（分子）の構造'!O$52</f>
        <v>632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7</v>
      </c>
      <c r="C44" s="161"/>
      <c r="D44" s="161"/>
      <c r="E44" s="161">
        <f>'実質公債費比率（分子）の構造'!L$50</f>
        <v>7</v>
      </c>
      <c r="F44" s="161"/>
      <c r="G44" s="161"/>
      <c r="H44" s="161">
        <f>'実質公債費比率（分子）の構造'!M$50</f>
        <v>7</v>
      </c>
      <c r="I44" s="161"/>
      <c r="J44" s="161"/>
      <c r="K44" s="161">
        <f>'実質公債費比率（分子）の構造'!N$50</f>
        <v>7</v>
      </c>
      <c r="L44" s="161"/>
      <c r="M44" s="161"/>
      <c r="N44" s="161">
        <f>'実質公債費比率（分子）の構造'!O$50</f>
        <v>7</v>
      </c>
      <c r="O44" s="161"/>
      <c r="P44" s="161"/>
    </row>
    <row r="45" spans="1:16" x14ac:dyDescent="0.15">
      <c r="A45" s="161" t="s">
        <v>59</v>
      </c>
      <c r="B45" s="161">
        <f>'実質公債費比率（分子）の構造'!K$49</f>
        <v>63</v>
      </c>
      <c r="C45" s="161"/>
      <c r="D45" s="161"/>
      <c r="E45" s="161">
        <f>'実質公債費比率（分子）の構造'!L$49</f>
        <v>31</v>
      </c>
      <c r="F45" s="161"/>
      <c r="G45" s="161"/>
      <c r="H45" s="161">
        <f>'実質公債費比率（分子）の構造'!M$49</f>
        <v>30</v>
      </c>
      <c r="I45" s="161"/>
      <c r="J45" s="161"/>
      <c r="K45" s="161">
        <f>'実質公債費比率（分子）の構造'!N$49</f>
        <v>26</v>
      </c>
      <c r="L45" s="161"/>
      <c r="M45" s="161"/>
      <c r="N45" s="161">
        <f>'実質公債費比率（分子）の構造'!O$49</f>
        <v>22</v>
      </c>
      <c r="O45" s="161"/>
      <c r="P45" s="161"/>
    </row>
    <row r="46" spans="1:16" x14ac:dyDescent="0.15">
      <c r="A46" s="161" t="s">
        <v>60</v>
      </c>
      <c r="B46" s="161">
        <f>'実質公債費比率（分子）の構造'!K$48</f>
        <v>106</v>
      </c>
      <c r="C46" s="161"/>
      <c r="D46" s="161"/>
      <c r="E46" s="161">
        <f>'実質公債費比率（分子）の構造'!L$48</f>
        <v>99</v>
      </c>
      <c r="F46" s="161"/>
      <c r="G46" s="161"/>
      <c r="H46" s="161">
        <f>'実質公債費比率（分子）の構造'!M$48</f>
        <v>101</v>
      </c>
      <c r="I46" s="161"/>
      <c r="J46" s="161"/>
      <c r="K46" s="161">
        <f>'実質公債費比率（分子）の構造'!N$48</f>
        <v>107</v>
      </c>
      <c r="L46" s="161"/>
      <c r="M46" s="161"/>
      <c r="N46" s="161">
        <f>'実質公債費比率（分子）の構造'!O$48</f>
        <v>99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955</v>
      </c>
      <c r="C49" s="161"/>
      <c r="D49" s="161"/>
      <c r="E49" s="161">
        <f>'実質公債費比率（分子）の構造'!L$45</f>
        <v>919</v>
      </c>
      <c r="F49" s="161"/>
      <c r="G49" s="161"/>
      <c r="H49" s="161">
        <f>'実質公債費比率（分子）の構造'!M$45</f>
        <v>828</v>
      </c>
      <c r="I49" s="161"/>
      <c r="J49" s="161"/>
      <c r="K49" s="161">
        <f>'実質公債費比率（分子）の構造'!N$45</f>
        <v>840</v>
      </c>
      <c r="L49" s="161"/>
      <c r="M49" s="161"/>
      <c r="N49" s="161">
        <f>'実質公債費比率（分子）の構造'!O$45</f>
        <v>836</v>
      </c>
      <c r="O49" s="161"/>
      <c r="P49" s="161"/>
    </row>
    <row r="50" spans="1:16" x14ac:dyDescent="0.15">
      <c r="A50" s="161" t="s">
        <v>64</v>
      </c>
      <c r="B50" s="161" t="e">
        <f>NA()</f>
        <v>#N/A</v>
      </c>
      <c r="C50" s="161">
        <f>IF(ISNUMBER('実質公債費比率（分子）の構造'!K$53),'実質公債費比率（分子）の構造'!K$53,NA())</f>
        <v>465</v>
      </c>
      <c r="D50" s="161" t="e">
        <f>NA()</f>
        <v>#N/A</v>
      </c>
      <c r="E50" s="161" t="e">
        <f>NA()</f>
        <v>#N/A</v>
      </c>
      <c r="F50" s="161">
        <f>IF(ISNUMBER('実質公債費比率（分子）の構造'!L$53),'実質公債費比率（分子）の構造'!L$53,NA())</f>
        <v>393</v>
      </c>
      <c r="G50" s="161" t="e">
        <f>NA()</f>
        <v>#N/A</v>
      </c>
      <c r="H50" s="161" t="e">
        <f>NA()</f>
        <v>#N/A</v>
      </c>
      <c r="I50" s="161">
        <f>IF(ISNUMBER('実質公債費比率（分子）の構造'!M$53),'実質公債費比率（分子）の構造'!M$53,NA())</f>
        <v>344</v>
      </c>
      <c r="J50" s="161" t="e">
        <f>NA()</f>
        <v>#N/A</v>
      </c>
      <c r="K50" s="161" t="e">
        <f>NA()</f>
        <v>#N/A</v>
      </c>
      <c r="L50" s="161">
        <f>IF(ISNUMBER('実質公債費比率（分子）の構造'!N$53),'実質公債費比率（分子）の構造'!N$53,NA())</f>
        <v>356</v>
      </c>
      <c r="M50" s="161" t="e">
        <f>NA()</f>
        <v>#N/A</v>
      </c>
      <c r="N50" s="161" t="e">
        <f>NA()</f>
        <v>#N/A</v>
      </c>
      <c r="O50" s="161">
        <f>IF(ISNUMBER('実質公債費比率（分子）の構造'!O$53),'実質公債費比率（分子）の構造'!O$53,NA())</f>
        <v>332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6611</v>
      </c>
      <c r="E56" s="160"/>
      <c r="F56" s="160"/>
      <c r="G56" s="160">
        <f>'将来負担比率（分子）の構造'!J$52</f>
        <v>6511</v>
      </c>
      <c r="H56" s="160"/>
      <c r="I56" s="160"/>
      <c r="J56" s="160">
        <f>'将来負担比率（分子）の構造'!K$52</f>
        <v>6758</v>
      </c>
      <c r="K56" s="160"/>
      <c r="L56" s="160"/>
      <c r="M56" s="160">
        <f>'将来負担比率（分子）の構造'!L$52</f>
        <v>6897</v>
      </c>
      <c r="N56" s="160"/>
      <c r="O56" s="160"/>
      <c r="P56" s="160">
        <f>'将来負担比率（分子）の構造'!M$52</f>
        <v>6897</v>
      </c>
    </row>
    <row r="57" spans="1:16" x14ac:dyDescent="0.15">
      <c r="A57" s="160" t="s">
        <v>35</v>
      </c>
      <c r="B57" s="160"/>
      <c r="C57" s="160"/>
      <c r="D57" s="160">
        <f>'将来負担比率（分子）の構造'!I$51</f>
        <v>1417</v>
      </c>
      <c r="E57" s="160"/>
      <c r="F57" s="160"/>
      <c r="G57" s="160">
        <f>'将来負担比率（分子）の構造'!J$51</f>
        <v>1331</v>
      </c>
      <c r="H57" s="160"/>
      <c r="I57" s="160"/>
      <c r="J57" s="160">
        <f>'将来負担比率（分子）の構造'!K$51</f>
        <v>1289</v>
      </c>
      <c r="K57" s="160"/>
      <c r="L57" s="160"/>
      <c r="M57" s="160">
        <f>'将来負担比率（分子）の構造'!L$51</f>
        <v>1113</v>
      </c>
      <c r="N57" s="160"/>
      <c r="O57" s="160"/>
      <c r="P57" s="160">
        <f>'将来負担比率（分子）の構造'!M$51</f>
        <v>895</v>
      </c>
    </row>
    <row r="58" spans="1:16" x14ac:dyDescent="0.15">
      <c r="A58" s="160" t="s">
        <v>34</v>
      </c>
      <c r="B58" s="160"/>
      <c r="C58" s="160"/>
      <c r="D58" s="160">
        <f>'将来負担比率（分子）の構造'!I$50</f>
        <v>1180</v>
      </c>
      <c r="E58" s="160"/>
      <c r="F58" s="160"/>
      <c r="G58" s="160">
        <f>'将来負担比率（分子）の構造'!J$50</f>
        <v>1221</v>
      </c>
      <c r="H58" s="160"/>
      <c r="I58" s="160"/>
      <c r="J58" s="160">
        <f>'将来負担比率（分子）の構造'!K$50</f>
        <v>1317</v>
      </c>
      <c r="K58" s="160"/>
      <c r="L58" s="160"/>
      <c r="M58" s="160">
        <f>'将来負担比率（分子）の構造'!L$50</f>
        <v>1697</v>
      </c>
      <c r="N58" s="160"/>
      <c r="O58" s="160"/>
      <c r="P58" s="160">
        <f>'将来負担比率（分子）の構造'!M$50</f>
        <v>2049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1430</v>
      </c>
      <c r="C62" s="160"/>
      <c r="D62" s="160"/>
      <c r="E62" s="160">
        <f>'将来負担比率（分子）の構造'!J$45</f>
        <v>1351</v>
      </c>
      <c r="F62" s="160"/>
      <c r="G62" s="160"/>
      <c r="H62" s="160">
        <f>'将来負担比率（分子）の構造'!K$45</f>
        <v>1445</v>
      </c>
      <c r="I62" s="160"/>
      <c r="J62" s="160"/>
      <c r="K62" s="160">
        <f>'将来負担比率（分子）の構造'!L$45</f>
        <v>1636</v>
      </c>
      <c r="L62" s="160"/>
      <c r="M62" s="160"/>
      <c r="N62" s="160">
        <f>'将来負担比率（分子）の構造'!M$45</f>
        <v>1892</v>
      </c>
      <c r="O62" s="160"/>
      <c r="P62" s="160"/>
    </row>
    <row r="63" spans="1:16" x14ac:dyDescent="0.15">
      <c r="A63" s="160" t="s">
        <v>27</v>
      </c>
      <c r="B63" s="160">
        <f>'将来負担比率（分子）の構造'!I$44</f>
        <v>68</v>
      </c>
      <c r="C63" s="160"/>
      <c r="D63" s="160"/>
      <c r="E63" s="160">
        <f>'将来負担比率（分子）の構造'!J$44</f>
        <v>53</v>
      </c>
      <c r="F63" s="160"/>
      <c r="G63" s="160"/>
      <c r="H63" s="160">
        <f>'将来負担比率（分子）の構造'!K$44</f>
        <v>38</v>
      </c>
      <c r="I63" s="160"/>
      <c r="J63" s="160"/>
      <c r="K63" s="160">
        <f>'将来負担比率（分子）の構造'!L$44</f>
        <v>117</v>
      </c>
      <c r="L63" s="160"/>
      <c r="M63" s="160"/>
      <c r="N63" s="160">
        <f>'将来負担比率（分子）の構造'!M$44</f>
        <v>165</v>
      </c>
      <c r="O63" s="160"/>
      <c r="P63" s="160"/>
    </row>
    <row r="64" spans="1:16" x14ac:dyDescent="0.15">
      <c r="A64" s="160" t="s">
        <v>26</v>
      </c>
      <c r="B64" s="160">
        <f>'将来負担比率（分子）の構造'!I$43</f>
        <v>1660</v>
      </c>
      <c r="C64" s="160"/>
      <c r="D64" s="160"/>
      <c r="E64" s="160">
        <f>'将来負担比率（分子）の構造'!J$43</f>
        <v>1496</v>
      </c>
      <c r="F64" s="160"/>
      <c r="G64" s="160"/>
      <c r="H64" s="160">
        <f>'将来負担比率（分子）の構造'!K$43</f>
        <v>1382</v>
      </c>
      <c r="I64" s="160"/>
      <c r="J64" s="160"/>
      <c r="K64" s="160">
        <f>'将来負担比率（分子）の構造'!L$43</f>
        <v>1297</v>
      </c>
      <c r="L64" s="160"/>
      <c r="M64" s="160"/>
      <c r="N64" s="160">
        <f>'将来負担比率（分子）の構造'!M$43</f>
        <v>1225</v>
      </c>
      <c r="O64" s="160"/>
      <c r="P64" s="160"/>
    </row>
    <row r="65" spans="1:16" x14ac:dyDescent="0.15">
      <c r="A65" s="160" t="s">
        <v>25</v>
      </c>
      <c r="B65" s="160">
        <f>'将来負担比率（分子）の構造'!I$42</f>
        <v>280</v>
      </c>
      <c r="C65" s="160"/>
      <c r="D65" s="160"/>
      <c r="E65" s="160">
        <f>'将来負担比率（分子）の構造'!J$42</f>
        <v>386</v>
      </c>
      <c r="F65" s="160"/>
      <c r="G65" s="160"/>
      <c r="H65" s="160">
        <f>'将来負担比率（分子）の構造'!K$42</f>
        <v>410</v>
      </c>
      <c r="I65" s="160"/>
      <c r="J65" s="160"/>
      <c r="K65" s="160">
        <f>'将来負担比率（分子）の構造'!L$42</f>
        <v>375</v>
      </c>
      <c r="L65" s="160"/>
      <c r="M65" s="160"/>
      <c r="N65" s="160">
        <f>'将来負担比率（分子）の構造'!M$42</f>
        <v>300</v>
      </c>
      <c r="O65" s="160"/>
      <c r="P65" s="160"/>
    </row>
    <row r="66" spans="1:16" x14ac:dyDescent="0.15">
      <c r="A66" s="160" t="s">
        <v>24</v>
      </c>
      <c r="B66" s="160">
        <f>'将来負担比率（分子）の構造'!I$41</f>
        <v>8027</v>
      </c>
      <c r="C66" s="160"/>
      <c r="D66" s="160"/>
      <c r="E66" s="160">
        <f>'将来負担比率（分子）の構造'!J$41</f>
        <v>7939</v>
      </c>
      <c r="F66" s="160"/>
      <c r="G66" s="160"/>
      <c r="H66" s="160">
        <f>'将来負担比率（分子）の構造'!K$41</f>
        <v>7709</v>
      </c>
      <c r="I66" s="160"/>
      <c r="J66" s="160"/>
      <c r="K66" s="160">
        <f>'将来負担比率（分子）の構造'!L$41</f>
        <v>7873</v>
      </c>
      <c r="L66" s="160"/>
      <c r="M66" s="160"/>
      <c r="N66" s="160">
        <f>'将来負担比率（分子）の構造'!M$41</f>
        <v>7790</v>
      </c>
      <c r="O66" s="160"/>
      <c r="P66" s="160"/>
    </row>
    <row r="67" spans="1:16" x14ac:dyDescent="0.15">
      <c r="A67" s="160" t="s">
        <v>68</v>
      </c>
      <c r="B67" s="160" t="e">
        <f>NA()</f>
        <v>#N/A</v>
      </c>
      <c r="C67" s="160">
        <f>IF(ISNUMBER('将来負担比率（分子）の構造'!I$53), IF('将来負担比率（分子）の構造'!I$53 &lt; 0, 0, '将来負担比率（分子）の構造'!I$53), NA())</f>
        <v>2258</v>
      </c>
      <c r="D67" s="160" t="e">
        <f>NA()</f>
        <v>#N/A</v>
      </c>
      <c r="E67" s="160" t="e">
        <f>NA()</f>
        <v>#N/A</v>
      </c>
      <c r="F67" s="160">
        <f>IF(ISNUMBER('将来負担比率（分子）の構造'!J$53), IF('将来負担比率（分子）の構造'!J$53 &lt; 0, 0, '将来負担比率（分子）の構造'!J$53), NA())</f>
        <v>2161</v>
      </c>
      <c r="G67" s="160" t="e">
        <f>NA()</f>
        <v>#N/A</v>
      </c>
      <c r="H67" s="160" t="e">
        <f>NA()</f>
        <v>#N/A</v>
      </c>
      <c r="I67" s="160">
        <f>IF(ISNUMBER('将来負担比率（分子）の構造'!K$53), IF('将来負担比率（分子）の構造'!K$53 &lt; 0, 0, '将来負担比率（分子）の構造'!K$53), NA())</f>
        <v>1619</v>
      </c>
      <c r="J67" s="160" t="e">
        <f>NA()</f>
        <v>#N/A</v>
      </c>
      <c r="K67" s="160" t="e">
        <f>NA()</f>
        <v>#N/A</v>
      </c>
      <c r="L67" s="160">
        <f>IF(ISNUMBER('将来負担比率（分子）の構造'!L$53), IF('将来負担比率（分子）の構造'!L$53 &lt; 0, 0, '将来負担比率（分子）の構造'!L$53), NA())</f>
        <v>1592</v>
      </c>
      <c r="M67" s="160" t="e">
        <f>NA()</f>
        <v>#N/A</v>
      </c>
      <c r="N67" s="160" t="e">
        <f>NA()</f>
        <v>#N/A</v>
      </c>
      <c r="O67" s="160">
        <f>IF(ISNUMBER('将来負担比率（分子）の構造'!M$53), IF('将来負担比率（分子）の構造'!M$53 &lt; 0, 0, '将来負担比率（分子）の構造'!M$53), NA())</f>
        <v>1531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602</v>
      </c>
      <c r="C72" s="164">
        <f>基金残高に係る経年分析!G55</f>
        <v>688</v>
      </c>
      <c r="D72" s="164">
        <f>基金残高に係る経年分析!H55</f>
        <v>709</v>
      </c>
    </row>
    <row r="73" spans="1:16" x14ac:dyDescent="0.15">
      <c r="A73" s="163" t="s">
        <v>71</v>
      </c>
      <c r="B73" s="164">
        <f>基金残高に係る経年分析!F56</f>
        <v>0</v>
      </c>
      <c r="C73" s="164">
        <f>基金残高に係る経年分析!G56</f>
        <v>0</v>
      </c>
      <c r="D73" s="164">
        <f>基金残高に係る経年分析!H56</f>
        <v>0</v>
      </c>
    </row>
    <row r="74" spans="1:16" x14ac:dyDescent="0.15">
      <c r="A74" s="163" t="s">
        <v>72</v>
      </c>
      <c r="B74" s="164">
        <f>基金残高に係る経年分析!F57</f>
        <v>572</v>
      </c>
      <c r="C74" s="164">
        <f>基金残高に係る経年分析!G57</f>
        <v>720</v>
      </c>
      <c r="D74" s="164">
        <f>基金残高に係る経年分析!H57</f>
        <v>880</v>
      </c>
    </row>
  </sheetData>
  <sheetProtection algorithmName="SHA-512" hashValue="aQXCDHvtcUDixllhOwSCXAb3KpGfUIBt/C+sRartDu1Ysf/J4n9iFUPX9kzIG8X7vQ7IbaBGcDtoBp+WSonF/w==" saltValue="VAl9mslLXfWzRMS84d+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2313076</v>
      </c>
      <c r="S5" s="707"/>
      <c r="T5" s="707"/>
      <c r="U5" s="707"/>
      <c r="V5" s="707"/>
      <c r="W5" s="707"/>
      <c r="X5" s="707"/>
      <c r="Y5" s="753"/>
      <c r="Z5" s="771">
        <v>29.6</v>
      </c>
      <c r="AA5" s="771"/>
      <c r="AB5" s="771"/>
      <c r="AC5" s="771"/>
      <c r="AD5" s="772">
        <v>2179025</v>
      </c>
      <c r="AE5" s="772"/>
      <c r="AF5" s="772"/>
      <c r="AG5" s="772"/>
      <c r="AH5" s="772"/>
      <c r="AI5" s="772"/>
      <c r="AJ5" s="772"/>
      <c r="AK5" s="772"/>
      <c r="AL5" s="754">
        <v>50.6</v>
      </c>
      <c r="AM5" s="723"/>
      <c r="AN5" s="723"/>
      <c r="AO5" s="755"/>
      <c r="AP5" s="740" t="s">
        <v>221</v>
      </c>
      <c r="AQ5" s="741"/>
      <c r="AR5" s="741"/>
      <c r="AS5" s="741"/>
      <c r="AT5" s="741"/>
      <c r="AU5" s="741"/>
      <c r="AV5" s="741"/>
      <c r="AW5" s="741"/>
      <c r="AX5" s="741"/>
      <c r="AY5" s="741"/>
      <c r="AZ5" s="741"/>
      <c r="BA5" s="741"/>
      <c r="BB5" s="741"/>
      <c r="BC5" s="741"/>
      <c r="BD5" s="741"/>
      <c r="BE5" s="741"/>
      <c r="BF5" s="742"/>
      <c r="BG5" s="641">
        <v>2179026</v>
      </c>
      <c r="BH5" s="644"/>
      <c r="BI5" s="644"/>
      <c r="BJ5" s="644"/>
      <c r="BK5" s="644"/>
      <c r="BL5" s="644"/>
      <c r="BM5" s="644"/>
      <c r="BN5" s="645"/>
      <c r="BO5" s="703">
        <v>94.2</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99007</v>
      </c>
      <c r="S6" s="644"/>
      <c r="T6" s="644"/>
      <c r="U6" s="644"/>
      <c r="V6" s="644"/>
      <c r="W6" s="644"/>
      <c r="X6" s="644"/>
      <c r="Y6" s="645"/>
      <c r="Z6" s="703">
        <v>1.3</v>
      </c>
      <c r="AA6" s="703"/>
      <c r="AB6" s="703"/>
      <c r="AC6" s="703"/>
      <c r="AD6" s="704">
        <v>99007</v>
      </c>
      <c r="AE6" s="704"/>
      <c r="AF6" s="704"/>
      <c r="AG6" s="704"/>
      <c r="AH6" s="704"/>
      <c r="AI6" s="704"/>
      <c r="AJ6" s="704"/>
      <c r="AK6" s="704"/>
      <c r="AL6" s="646">
        <v>2.2999999999999998</v>
      </c>
      <c r="AM6" s="647"/>
      <c r="AN6" s="647"/>
      <c r="AO6" s="705"/>
      <c r="AP6" s="638" t="s">
        <v>226</v>
      </c>
      <c r="AQ6" s="639"/>
      <c r="AR6" s="639"/>
      <c r="AS6" s="639"/>
      <c r="AT6" s="639"/>
      <c r="AU6" s="639"/>
      <c r="AV6" s="639"/>
      <c r="AW6" s="639"/>
      <c r="AX6" s="639"/>
      <c r="AY6" s="639"/>
      <c r="AZ6" s="639"/>
      <c r="BA6" s="639"/>
      <c r="BB6" s="639"/>
      <c r="BC6" s="639"/>
      <c r="BD6" s="639"/>
      <c r="BE6" s="639"/>
      <c r="BF6" s="640"/>
      <c r="BG6" s="641">
        <v>2179026</v>
      </c>
      <c r="BH6" s="644"/>
      <c r="BI6" s="644"/>
      <c r="BJ6" s="644"/>
      <c r="BK6" s="644"/>
      <c r="BL6" s="644"/>
      <c r="BM6" s="644"/>
      <c r="BN6" s="645"/>
      <c r="BO6" s="703">
        <v>94.2</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108409</v>
      </c>
      <c r="CS6" s="644"/>
      <c r="CT6" s="644"/>
      <c r="CU6" s="644"/>
      <c r="CV6" s="644"/>
      <c r="CW6" s="644"/>
      <c r="CX6" s="644"/>
      <c r="CY6" s="645"/>
      <c r="CZ6" s="754">
        <v>1.4</v>
      </c>
      <c r="DA6" s="723"/>
      <c r="DB6" s="723"/>
      <c r="DC6" s="757"/>
      <c r="DD6" s="649" t="s">
        <v>177</v>
      </c>
      <c r="DE6" s="644"/>
      <c r="DF6" s="644"/>
      <c r="DG6" s="644"/>
      <c r="DH6" s="644"/>
      <c r="DI6" s="644"/>
      <c r="DJ6" s="644"/>
      <c r="DK6" s="644"/>
      <c r="DL6" s="644"/>
      <c r="DM6" s="644"/>
      <c r="DN6" s="644"/>
      <c r="DO6" s="644"/>
      <c r="DP6" s="645"/>
      <c r="DQ6" s="649">
        <v>108409</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3930</v>
      </c>
      <c r="S7" s="644"/>
      <c r="T7" s="644"/>
      <c r="U7" s="644"/>
      <c r="V7" s="644"/>
      <c r="W7" s="644"/>
      <c r="X7" s="644"/>
      <c r="Y7" s="645"/>
      <c r="Z7" s="703">
        <v>0.1</v>
      </c>
      <c r="AA7" s="703"/>
      <c r="AB7" s="703"/>
      <c r="AC7" s="703"/>
      <c r="AD7" s="704">
        <v>3930</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1178375</v>
      </c>
      <c r="BH7" s="644"/>
      <c r="BI7" s="644"/>
      <c r="BJ7" s="644"/>
      <c r="BK7" s="644"/>
      <c r="BL7" s="644"/>
      <c r="BM7" s="644"/>
      <c r="BN7" s="645"/>
      <c r="BO7" s="703">
        <v>50.9</v>
      </c>
      <c r="BP7" s="703"/>
      <c r="BQ7" s="703"/>
      <c r="BR7" s="703"/>
      <c r="BS7" s="704" t="s">
        <v>227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1500833</v>
      </c>
      <c r="CS7" s="644"/>
      <c r="CT7" s="644"/>
      <c r="CU7" s="644"/>
      <c r="CV7" s="644"/>
      <c r="CW7" s="644"/>
      <c r="CX7" s="644"/>
      <c r="CY7" s="645"/>
      <c r="CZ7" s="703">
        <v>19.7</v>
      </c>
      <c r="DA7" s="703"/>
      <c r="DB7" s="703"/>
      <c r="DC7" s="703"/>
      <c r="DD7" s="649">
        <v>61362</v>
      </c>
      <c r="DE7" s="644"/>
      <c r="DF7" s="644"/>
      <c r="DG7" s="644"/>
      <c r="DH7" s="644"/>
      <c r="DI7" s="644"/>
      <c r="DJ7" s="644"/>
      <c r="DK7" s="644"/>
      <c r="DL7" s="644"/>
      <c r="DM7" s="644"/>
      <c r="DN7" s="644"/>
      <c r="DO7" s="644"/>
      <c r="DP7" s="645"/>
      <c r="DQ7" s="649">
        <v>1207872</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15033</v>
      </c>
      <c r="S8" s="644"/>
      <c r="T8" s="644"/>
      <c r="U8" s="644"/>
      <c r="V8" s="644"/>
      <c r="W8" s="644"/>
      <c r="X8" s="644"/>
      <c r="Y8" s="645"/>
      <c r="Z8" s="703">
        <v>0.2</v>
      </c>
      <c r="AA8" s="703"/>
      <c r="AB8" s="703"/>
      <c r="AC8" s="703"/>
      <c r="AD8" s="704">
        <v>15033</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39304</v>
      </c>
      <c r="BH8" s="644"/>
      <c r="BI8" s="644"/>
      <c r="BJ8" s="644"/>
      <c r="BK8" s="644"/>
      <c r="BL8" s="644"/>
      <c r="BM8" s="644"/>
      <c r="BN8" s="645"/>
      <c r="BO8" s="703">
        <v>1.7</v>
      </c>
      <c r="BP8" s="703"/>
      <c r="BQ8" s="703"/>
      <c r="BR8" s="703"/>
      <c r="BS8" s="649" t="s">
        <v>227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2277097</v>
      </c>
      <c r="CS8" s="644"/>
      <c r="CT8" s="644"/>
      <c r="CU8" s="644"/>
      <c r="CV8" s="644"/>
      <c r="CW8" s="644"/>
      <c r="CX8" s="644"/>
      <c r="CY8" s="645"/>
      <c r="CZ8" s="703">
        <v>29.9</v>
      </c>
      <c r="DA8" s="703"/>
      <c r="DB8" s="703"/>
      <c r="DC8" s="703"/>
      <c r="DD8" s="649">
        <v>156526</v>
      </c>
      <c r="DE8" s="644"/>
      <c r="DF8" s="644"/>
      <c r="DG8" s="644"/>
      <c r="DH8" s="644"/>
      <c r="DI8" s="644"/>
      <c r="DJ8" s="644"/>
      <c r="DK8" s="644"/>
      <c r="DL8" s="644"/>
      <c r="DM8" s="644"/>
      <c r="DN8" s="644"/>
      <c r="DO8" s="644"/>
      <c r="DP8" s="645"/>
      <c r="DQ8" s="649">
        <v>1124111</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17431</v>
      </c>
      <c r="S9" s="644"/>
      <c r="T9" s="644"/>
      <c r="U9" s="644"/>
      <c r="V9" s="644"/>
      <c r="W9" s="644"/>
      <c r="X9" s="644"/>
      <c r="Y9" s="645"/>
      <c r="Z9" s="703">
        <v>0.2</v>
      </c>
      <c r="AA9" s="703"/>
      <c r="AB9" s="703"/>
      <c r="AC9" s="703"/>
      <c r="AD9" s="704">
        <v>17431</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1025864</v>
      </c>
      <c r="BH9" s="644"/>
      <c r="BI9" s="644"/>
      <c r="BJ9" s="644"/>
      <c r="BK9" s="644"/>
      <c r="BL9" s="644"/>
      <c r="BM9" s="644"/>
      <c r="BN9" s="645"/>
      <c r="BO9" s="703">
        <v>44.4</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522581</v>
      </c>
      <c r="CS9" s="644"/>
      <c r="CT9" s="644"/>
      <c r="CU9" s="644"/>
      <c r="CV9" s="644"/>
      <c r="CW9" s="644"/>
      <c r="CX9" s="644"/>
      <c r="CY9" s="645"/>
      <c r="CZ9" s="703">
        <v>6.9</v>
      </c>
      <c r="DA9" s="703"/>
      <c r="DB9" s="703"/>
      <c r="DC9" s="703"/>
      <c r="DD9" s="649">
        <v>3890</v>
      </c>
      <c r="DE9" s="644"/>
      <c r="DF9" s="644"/>
      <c r="DG9" s="644"/>
      <c r="DH9" s="644"/>
      <c r="DI9" s="644"/>
      <c r="DJ9" s="644"/>
      <c r="DK9" s="644"/>
      <c r="DL9" s="644"/>
      <c r="DM9" s="644"/>
      <c r="DN9" s="644"/>
      <c r="DO9" s="644"/>
      <c r="DP9" s="645"/>
      <c r="DQ9" s="649">
        <v>477421</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36815</v>
      </c>
      <c r="BH10" s="644"/>
      <c r="BI10" s="644"/>
      <c r="BJ10" s="644"/>
      <c r="BK10" s="644"/>
      <c r="BL10" s="644"/>
      <c r="BM10" s="644"/>
      <c r="BN10" s="645"/>
      <c r="BO10" s="703">
        <v>1.6</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227</v>
      </c>
      <c r="CS10" s="644"/>
      <c r="CT10" s="644"/>
      <c r="CU10" s="644"/>
      <c r="CV10" s="644"/>
      <c r="CW10" s="644"/>
      <c r="CX10" s="644"/>
      <c r="CY10" s="645"/>
      <c r="CZ10" s="703" t="s">
        <v>227</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227</v>
      </c>
      <c r="AE11" s="704"/>
      <c r="AF11" s="704"/>
      <c r="AG11" s="704"/>
      <c r="AH11" s="704"/>
      <c r="AI11" s="704"/>
      <c r="AJ11" s="704"/>
      <c r="AK11" s="704"/>
      <c r="AL11" s="646" t="s">
        <v>122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76392</v>
      </c>
      <c r="BH11" s="644"/>
      <c r="BI11" s="644"/>
      <c r="BJ11" s="644"/>
      <c r="BK11" s="644"/>
      <c r="BL11" s="644"/>
      <c r="BM11" s="644"/>
      <c r="BN11" s="645"/>
      <c r="BO11" s="703">
        <v>3.3</v>
      </c>
      <c r="BP11" s="703"/>
      <c r="BQ11" s="703"/>
      <c r="BR11" s="703"/>
      <c r="BS11" s="649" t="s">
        <v>122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191151</v>
      </c>
      <c r="CS11" s="644"/>
      <c r="CT11" s="644"/>
      <c r="CU11" s="644"/>
      <c r="CV11" s="644"/>
      <c r="CW11" s="644"/>
      <c r="CX11" s="644"/>
      <c r="CY11" s="645"/>
      <c r="CZ11" s="703">
        <v>2.5</v>
      </c>
      <c r="DA11" s="703"/>
      <c r="DB11" s="703"/>
      <c r="DC11" s="703"/>
      <c r="DD11" s="649" t="s">
        <v>122</v>
      </c>
      <c r="DE11" s="644"/>
      <c r="DF11" s="644"/>
      <c r="DG11" s="644"/>
      <c r="DH11" s="644"/>
      <c r="DI11" s="644"/>
      <c r="DJ11" s="644"/>
      <c r="DK11" s="644"/>
      <c r="DL11" s="644"/>
      <c r="DM11" s="644"/>
      <c r="DN11" s="644"/>
      <c r="DO11" s="644"/>
      <c r="DP11" s="645"/>
      <c r="DQ11" s="649">
        <v>116111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324895</v>
      </c>
      <c r="S12" s="644"/>
      <c r="T12" s="644"/>
      <c r="U12" s="644"/>
      <c r="V12" s="644"/>
      <c r="W12" s="644"/>
      <c r="X12" s="644"/>
      <c r="Y12" s="645"/>
      <c r="Z12" s="703">
        <v>4.2</v>
      </c>
      <c r="AA12" s="703"/>
      <c r="AB12" s="703"/>
      <c r="AC12" s="703"/>
      <c r="AD12" s="704">
        <v>324895</v>
      </c>
      <c r="AE12" s="704"/>
      <c r="AF12" s="704"/>
      <c r="AG12" s="704"/>
      <c r="AH12" s="704"/>
      <c r="AI12" s="704"/>
      <c r="AJ12" s="704"/>
      <c r="AK12" s="704"/>
      <c r="AL12" s="646">
        <v>7.5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852807</v>
      </c>
      <c r="BH12" s="644"/>
      <c r="BI12" s="644"/>
      <c r="BJ12" s="644"/>
      <c r="BK12" s="644"/>
      <c r="BL12" s="644"/>
      <c r="BM12" s="644"/>
      <c r="BN12" s="645"/>
      <c r="BO12" s="703">
        <v>36.9</v>
      </c>
      <c r="BP12" s="703"/>
      <c r="BQ12" s="703"/>
      <c r="BR12" s="703"/>
      <c r="BS12" s="649" t="s">
        <v>177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246544</v>
      </c>
      <c r="CS12" s="644"/>
      <c r="CT12" s="644"/>
      <c r="CU12" s="644"/>
      <c r="CV12" s="644"/>
      <c r="CW12" s="644"/>
      <c r="CX12" s="644"/>
      <c r="CY12" s="645"/>
      <c r="CZ12" s="703">
        <v>3.2</v>
      </c>
      <c r="DA12" s="703"/>
      <c r="DB12" s="703"/>
      <c r="DC12" s="703"/>
      <c r="DD12" s="649">
        <v>180943</v>
      </c>
      <c r="DE12" s="644"/>
      <c r="DF12" s="644"/>
      <c r="DG12" s="644"/>
      <c r="DH12" s="644"/>
      <c r="DI12" s="644"/>
      <c r="DJ12" s="644"/>
      <c r="DK12" s="644"/>
      <c r="DL12" s="644"/>
      <c r="DM12" s="644"/>
      <c r="DN12" s="644"/>
      <c r="DO12" s="644"/>
      <c r="DP12" s="645"/>
      <c r="DQ12" s="649">
        <v>51263</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12904</v>
      </c>
      <c r="S13" s="644"/>
      <c r="T13" s="644"/>
      <c r="U13" s="644"/>
      <c r="V13" s="644"/>
      <c r="W13" s="644"/>
      <c r="X13" s="644"/>
      <c r="Y13" s="645"/>
      <c r="Z13" s="703">
        <v>0.2</v>
      </c>
      <c r="AA13" s="703"/>
      <c r="AB13" s="703"/>
      <c r="AC13" s="703"/>
      <c r="AD13" s="704">
        <v>12904</v>
      </c>
      <c r="AE13" s="704"/>
      <c r="AF13" s="704"/>
      <c r="AG13" s="704"/>
      <c r="AH13" s="704"/>
      <c r="AI13" s="704"/>
      <c r="AJ13" s="704"/>
      <c r="AK13" s="704"/>
      <c r="AL13" s="646">
        <v>0.3</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852774</v>
      </c>
      <c r="BH13" s="644"/>
      <c r="BI13" s="644"/>
      <c r="BJ13" s="644"/>
      <c r="BK13" s="644"/>
      <c r="BL13" s="644"/>
      <c r="BM13" s="644"/>
      <c r="BN13" s="645"/>
      <c r="BO13" s="703">
        <v>36.9</v>
      </c>
      <c r="BP13" s="703"/>
      <c r="BQ13" s="703"/>
      <c r="BR13" s="703"/>
      <c r="BS13" s="649" t="s">
        <v>227</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754504</v>
      </c>
      <c r="CS13" s="644"/>
      <c r="CT13" s="644"/>
      <c r="CU13" s="644"/>
      <c r="CV13" s="644"/>
      <c r="CW13" s="644"/>
      <c r="CX13" s="644"/>
      <c r="CY13" s="645"/>
      <c r="CZ13" s="703">
        <v>9.9</v>
      </c>
      <c r="DA13" s="703"/>
      <c r="DB13" s="703"/>
      <c r="DC13" s="703"/>
      <c r="DD13" s="649">
        <v>388598</v>
      </c>
      <c r="DE13" s="644"/>
      <c r="DF13" s="644"/>
      <c r="DG13" s="644"/>
      <c r="DH13" s="644"/>
      <c r="DI13" s="644"/>
      <c r="DJ13" s="644"/>
      <c r="DK13" s="644"/>
      <c r="DL13" s="644"/>
      <c r="DM13" s="644"/>
      <c r="DN13" s="644"/>
      <c r="DO13" s="644"/>
      <c r="DP13" s="645"/>
      <c r="DQ13" s="649">
        <v>359185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177</v>
      </c>
      <c r="AA14" s="703"/>
      <c r="AB14" s="703"/>
      <c r="AC14" s="703"/>
      <c r="AD14" s="704" t="s">
        <v>227</v>
      </c>
      <c r="AE14" s="704"/>
      <c r="AF14" s="704"/>
      <c r="AG14" s="704"/>
      <c r="AH14" s="704"/>
      <c r="AI14" s="704"/>
      <c r="AJ14" s="704"/>
      <c r="AK14" s="704"/>
      <c r="AL14" s="646" t="s">
        <v>122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50748</v>
      </c>
      <c r="BH14" s="644"/>
      <c r="BI14" s="644"/>
      <c r="BJ14" s="644"/>
      <c r="BK14" s="644"/>
      <c r="BL14" s="644"/>
      <c r="BM14" s="644"/>
      <c r="BN14" s="645"/>
      <c r="BO14" s="703">
        <v>2.2000000000000002</v>
      </c>
      <c r="BP14" s="703"/>
      <c r="BQ14" s="703"/>
      <c r="BR14" s="703"/>
      <c r="BS14" s="649" t="s">
        <v>227</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456162</v>
      </c>
      <c r="CS14" s="644"/>
      <c r="CT14" s="644"/>
      <c r="CU14" s="644"/>
      <c r="CV14" s="644"/>
      <c r="CW14" s="644"/>
      <c r="CX14" s="644"/>
      <c r="CY14" s="645"/>
      <c r="CZ14" s="703">
        <v>6</v>
      </c>
      <c r="DA14" s="703"/>
      <c r="DB14" s="703"/>
      <c r="DC14" s="703"/>
      <c r="DD14" s="649">
        <v>47371</v>
      </c>
      <c r="DE14" s="644"/>
      <c r="DF14" s="644"/>
      <c r="DG14" s="644"/>
      <c r="DH14" s="644"/>
      <c r="DI14" s="644"/>
      <c r="DJ14" s="644"/>
      <c r="DK14" s="644"/>
      <c r="DL14" s="644"/>
      <c r="DM14" s="644"/>
      <c r="DN14" s="644"/>
      <c r="DO14" s="644"/>
      <c r="DP14" s="645"/>
      <c r="DQ14" s="649">
        <v>413154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39425</v>
      </c>
      <c r="S15" s="644"/>
      <c r="T15" s="644"/>
      <c r="U15" s="644"/>
      <c r="V15" s="644"/>
      <c r="W15" s="644"/>
      <c r="X15" s="644"/>
      <c r="Y15" s="645"/>
      <c r="Z15" s="703">
        <v>0.5</v>
      </c>
      <c r="AA15" s="703"/>
      <c r="AB15" s="703"/>
      <c r="AC15" s="703"/>
      <c r="AD15" s="704">
        <v>39425</v>
      </c>
      <c r="AE15" s="704"/>
      <c r="AF15" s="704"/>
      <c r="AG15" s="704"/>
      <c r="AH15" s="704"/>
      <c r="AI15" s="704"/>
      <c r="AJ15" s="704"/>
      <c r="AK15" s="704"/>
      <c r="AL15" s="646">
        <v>0.9</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97096</v>
      </c>
      <c r="BH15" s="644"/>
      <c r="BI15" s="644"/>
      <c r="BJ15" s="644"/>
      <c r="BK15" s="644"/>
      <c r="BL15" s="644"/>
      <c r="BM15" s="644"/>
      <c r="BN15" s="645"/>
      <c r="BO15" s="703">
        <v>4.2</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699355</v>
      </c>
      <c r="CS15" s="644"/>
      <c r="CT15" s="644"/>
      <c r="CU15" s="644"/>
      <c r="CV15" s="644"/>
      <c r="CW15" s="644"/>
      <c r="CX15" s="644"/>
      <c r="CY15" s="645"/>
      <c r="CZ15" s="703">
        <v>9.1999999999999993</v>
      </c>
      <c r="DA15" s="703"/>
      <c r="DB15" s="703"/>
      <c r="DC15" s="703"/>
      <c r="DD15" s="649">
        <v>114910</v>
      </c>
      <c r="DE15" s="644"/>
      <c r="DF15" s="644"/>
      <c r="DG15" s="644"/>
      <c r="DH15" s="644"/>
      <c r="DI15" s="644"/>
      <c r="DJ15" s="644"/>
      <c r="DK15" s="644"/>
      <c r="DL15" s="644"/>
      <c r="DM15" s="644"/>
      <c r="DN15" s="644"/>
      <c r="DO15" s="644"/>
      <c r="DP15" s="645"/>
      <c r="DQ15" s="649">
        <v>503667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227</v>
      </c>
      <c r="AE16" s="704"/>
      <c r="AF16" s="704"/>
      <c r="AG16" s="704"/>
      <c r="AH16" s="704"/>
      <c r="AI16" s="704"/>
      <c r="AJ16" s="704"/>
      <c r="AK16" s="704"/>
      <c r="AL16" s="646" t="s">
        <v>122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122</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6749</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1075</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9742</v>
      </c>
      <c r="S17" s="644"/>
      <c r="T17" s="644"/>
      <c r="U17" s="644"/>
      <c r="V17" s="644"/>
      <c r="W17" s="644"/>
      <c r="X17" s="644"/>
      <c r="Y17" s="645"/>
      <c r="Z17" s="703">
        <v>0.1</v>
      </c>
      <c r="AA17" s="703"/>
      <c r="AB17" s="703"/>
      <c r="AC17" s="703"/>
      <c r="AD17" s="704">
        <v>9742</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227</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841599</v>
      </c>
      <c r="CS17" s="644"/>
      <c r="CT17" s="644"/>
      <c r="CU17" s="644"/>
      <c r="CV17" s="644"/>
      <c r="CW17" s="644"/>
      <c r="CX17" s="644"/>
      <c r="CY17" s="645"/>
      <c r="CZ17" s="703">
        <v>11.1</v>
      </c>
      <c r="DA17" s="703"/>
      <c r="DB17" s="703"/>
      <c r="DC17" s="703"/>
      <c r="DD17" s="649" t="s">
        <v>227</v>
      </c>
      <c r="DE17" s="644"/>
      <c r="DF17" s="644"/>
      <c r="DG17" s="644"/>
      <c r="DH17" s="644"/>
      <c r="DI17" s="644"/>
      <c r="DJ17" s="644"/>
      <c r="DK17" s="644"/>
      <c r="DL17" s="644"/>
      <c r="DM17" s="644"/>
      <c r="DN17" s="644"/>
      <c r="DO17" s="644"/>
      <c r="DP17" s="645"/>
      <c r="DQ17" s="649">
        <v>841599</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1710162</v>
      </c>
      <c r="S18" s="644"/>
      <c r="T18" s="644"/>
      <c r="U18" s="644"/>
      <c r="V18" s="644"/>
      <c r="W18" s="644"/>
      <c r="X18" s="644"/>
      <c r="Y18" s="645"/>
      <c r="Z18" s="703">
        <v>21.9</v>
      </c>
      <c r="AA18" s="703"/>
      <c r="AB18" s="703"/>
      <c r="AC18" s="703"/>
      <c r="AD18" s="704">
        <v>1566699</v>
      </c>
      <c r="AE18" s="704"/>
      <c r="AF18" s="704"/>
      <c r="AG18" s="704"/>
      <c r="AH18" s="704"/>
      <c r="AI18" s="704"/>
      <c r="AJ18" s="704"/>
      <c r="AK18" s="704"/>
      <c r="AL18" s="646">
        <v>36.4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122</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177</v>
      </c>
      <c r="DA18" s="703"/>
      <c r="DB18" s="703"/>
      <c r="DC18" s="703"/>
      <c r="DD18" s="649" t="s">
        <v>122</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1566699</v>
      </c>
      <c r="S19" s="644"/>
      <c r="T19" s="644"/>
      <c r="U19" s="644"/>
      <c r="V19" s="644"/>
      <c r="W19" s="644"/>
      <c r="X19" s="644"/>
      <c r="Y19" s="645"/>
      <c r="Z19" s="703">
        <v>20.100000000000001</v>
      </c>
      <c r="AA19" s="703"/>
      <c r="AB19" s="703"/>
      <c r="AC19" s="703"/>
      <c r="AD19" s="704">
        <v>1566699</v>
      </c>
      <c r="AE19" s="704"/>
      <c r="AF19" s="704"/>
      <c r="AG19" s="704"/>
      <c r="AH19" s="704"/>
      <c r="AI19" s="704"/>
      <c r="AJ19" s="704"/>
      <c r="AK19" s="704"/>
      <c r="AL19" s="646">
        <v>36.4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134050</v>
      </c>
      <c r="BH19" s="644"/>
      <c r="BI19" s="644"/>
      <c r="BJ19" s="644"/>
      <c r="BK19" s="644"/>
      <c r="BL19" s="644"/>
      <c r="BM19" s="644"/>
      <c r="BN19" s="645"/>
      <c r="BO19" s="703">
        <v>5.8</v>
      </c>
      <c r="BP19" s="703"/>
      <c r="BQ19" s="703"/>
      <c r="BR19" s="703"/>
      <c r="BS19" s="649" t="s">
        <v>177</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142422</v>
      </c>
      <c r="S20" s="644"/>
      <c r="T20" s="644"/>
      <c r="U20" s="644"/>
      <c r="V20" s="644"/>
      <c r="W20" s="644"/>
      <c r="X20" s="644"/>
      <c r="Y20" s="645"/>
      <c r="Z20" s="703">
        <v>1.8</v>
      </c>
      <c r="AA20" s="703"/>
      <c r="AB20" s="703"/>
      <c r="AC20" s="703"/>
      <c r="AD20" s="704" t="s">
        <v>227</v>
      </c>
      <c r="AE20" s="704"/>
      <c r="AF20" s="704"/>
      <c r="AG20" s="704"/>
      <c r="AH20" s="704"/>
      <c r="AI20" s="704"/>
      <c r="AJ20" s="704"/>
      <c r="AK20" s="704"/>
      <c r="AL20" s="646" t="s">
        <v>227</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134050</v>
      </c>
      <c r="BH20" s="644"/>
      <c r="BI20" s="644"/>
      <c r="BJ20" s="644"/>
      <c r="BK20" s="644"/>
      <c r="BL20" s="644"/>
      <c r="BM20" s="644"/>
      <c r="BN20" s="645"/>
      <c r="BO20" s="703">
        <v>5.8</v>
      </c>
      <c r="BP20" s="703"/>
      <c r="BQ20" s="703"/>
      <c r="BR20" s="703"/>
      <c r="BS20" s="649" t="s">
        <v>227</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7604984</v>
      </c>
      <c r="CS20" s="644"/>
      <c r="CT20" s="644"/>
      <c r="CU20" s="644"/>
      <c r="CV20" s="644"/>
      <c r="CW20" s="644"/>
      <c r="CX20" s="644"/>
      <c r="CY20" s="645"/>
      <c r="CZ20" s="703">
        <v>100</v>
      </c>
      <c r="DA20" s="703"/>
      <c r="DB20" s="703"/>
      <c r="DC20" s="703"/>
      <c r="DD20" s="649">
        <v>953600</v>
      </c>
      <c r="DE20" s="644"/>
      <c r="DF20" s="644"/>
      <c r="DG20" s="644"/>
      <c r="DH20" s="644"/>
      <c r="DI20" s="644"/>
      <c r="DJ20" s="644"/>
      <c r="DK20" s="644"/>
      <c r="DL20" s="644"/>
      <c r="DM20" s="644"/>
      <c r="DN20" s="644"/>
      <c r="DO20" s="644"/>
      <c r="DP20" s="645"/>
      <c r="DQ20" s="649">
        <v>5203867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1041</v>
      </c>
      <c r="S21" s="644"/>
      <c r="T21" s="644"/>
      <c r="U21" s="644"/>
      <c r="V21" s="644"/>
      <c r="W21" s="644"/>
      <c r="X21" s="644"/>
      <c r="Y21" s="645"/>
      <c r="Z21" s="703">
        <v>0</v>
      </c>
      <c r="AA21" s="703"/>
      <c r="AB21" s="703"/>
      <c r="AC21" s="703"/>
      <c r="AD21" s="704" t="s">
        <v>122</v>
      </c>
      <c r="AE21" s="704"/>
      <c r="AF21" s="704"/>
      <c r="AG21" s="704"/>
      <c r="AH21" s="704"/>
      <c r="AI21" s="704"/>
      <c r="AJ21" s="704"/>
      <c r="AK21" s="704"/>
      <c r="AL21" s="646" t="s">
        <v>227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177</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4545605</v>
      </c>
      <c r="S22" s="644"/>
      <c r="T22" s="644"/>
      <c r="U22" s="644"/>
      <c r="V22" s="644"/>
      <c r="W22" s="644"/>
      <c r="X22" s="644"/>
      <c r="Y22" s="645"/>
      <c r="Z22" s="703">
        <v>58.2</v>
      </c>
      <c r="AA22" s="703"/>
      <c r="AB22" s="703"/>
      <c r="AC22" s="703"/>
      <c r="AD22" s="704">
        <v>4268091</v>
      </c>
      <c r="AE22" s="704"/>
      <c r="AF22" s="704"/>
      <c r="AG22" s="704"/>
      <c r="AH22" s="704"/>
      <c r="AI22" s="704"/>
      <c r="AJ22" s="704"/>
      <c r="AK22" s="704"/>
      <c r="AL22" s="646">
        <v>99.2</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2740</v>
      </c>
      <c r="S23" s="644"/>
      <c r="T23" s="644"/>
      <c r="U23" s="644"/>
      <c r="V23" s="644"/>
      <c r="W23" s="644"/>
      <c r="X23" s="644"/>
      <c r="Y23" s="645"/>
      <c r="Z23" s="703">
        <v>0</v>
      </c>
      <c r="AA23" s="703"/>
      <c r="AB23" s="703"/>
      <c r="AC23" s="703"/>
      <c r="AD23" s="704">
        <v>2740</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134050</v>
      </c>
      <c r="BH23" s="644"/>
      <c r="BI23" s="644"/>
      <c r="BJ23" s="644"/>
      <c r="BK23" s="644"/>
      <c r="BL23" s="644"/>
      <c r="BM23" s="644"/>
      <c r="BN23" s="645"/>
      <c r="BO23" s="703">
        <v>5.8</v>
      </c>
      <c r="BP23" s="703"/>
      <c r="BQ23" s="703"/>
      <c r="BR23" s="703"/>
      <c r="BS23" s="649" t="s">
        <v>177</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141367</v>
      </c>
      <c r="S24" s="644"/>
      <c r="T24" s="644"/>
      <c r="U24" s="644"/>
      <c r="V24" s="644"/>
      <c r="W24" s="644"/>
      <c r="X24" s="644"/>
      <c r="Y24" s="645"/>
      <c r="Z24" s="703">
        <v>1.8</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177</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3848374</v>
      </c>
      <c r="CS24" s="707"/>
      <c r="CT24" s="707"/>
      <c r="CU24" s="707"/>
      <c r="CV24" s="707"/>
      <c r="CW24" s="707"/>
      <c r="CX24" s="707"/>
      <c r="CY24" s="753"/>
      <c r="CZ24" s="754">
        <v>50.6</v>
      </c>
      <c r="DA24" s="723"/>
      <c r="DB24" s="723"/>
      <c r="DC24" s="757"/>
      <c r="DD24" s="752">
        <v>2957072</v>
      </c>
      <c r="DE24" s="707"/>
      <c r="DF24" s="707"/>
      <c r="DG24" s="707"/>
      <c r="DH24" s="707"/>
      <c r="DI24" s="707"/>
      <c r="DJ24" s="707"/>
      <c r="DK24" s="753"/>
      <c r="DL24" s="752">
        <v>2928184</v>
      </c>
      <c r="DM24" s="707"/>
      <c r="DN24" s="707"/>
      <c r="DO24" s="707"/>
      <c r="DP24" s="707"/>
      <c r="DQ24" s="707"/>
      <c r="DR24" s="707"/>
      <c r="DS24" s="707"/>
      <c r="DT24" s="707"/>
      <c r="DU24" s="707"/>
      <c r="DV24" s="753"/>
      <c r="DW24" s="754">
        <v>63.2</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24348</v>
      </c>
      <c r="S25" s="644"/>
      <c r="T25" s="644"/>
      <c r="U25" s="644"/>
      <c r="V25" s="644"/>
      <c r="W25" s="644"/>
      <c r="X25" s="644"/>
      <c r="Y25" s="645"/>
      <c r="Z25" s="703">
        <v>0.3</v>
      </c>
      <c r="AA25" s="703"/>
      <c r="AB25" s="703"/>
      <c r="AC25" s="703"/>
      <c r="AD25" s="704">
        <v>11219</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122</v>
      </c>
      <c r="BP25" s="703"/>
      <c r="BQ25" s="703"/>
      <c r="BR25" s="703"/>
      <c r="BS25" s="649" t="s">
        <v>227</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1790577</v>
      </c>
      <c r="CS25" s="642"/>
      <c r="CT25" s="642"/>
      <c r="CU25" s="642"/>
      <c r="CV25" s="642"/>
      <c r="CW25" s="642"/>
      <c r="CX25" s="642"/>
      <c r="CY25" s="643"/>
      <c r="CZ25" s="646">
        <v>23.5</v>
      </c>
      <c r="DA25" s="675"/>
      <c r="DB25" s="675"/>
      <c r="DC25" s="676"/>
      <c r="DD25" s="649">
        <v>1756846</v>
      </c>
      <c r="DE25" s="642"/>
      <c r="DF25" s="642"/>
      <c r="DG25" s="642"/>
      <c r="DH25" s="642"/>
      <c r="DI25" s="642"/>
      <c r="DJ25" s="642"/>
      <c r="DK25" s="643"/>
      <c r="DL25" s="649">
        <v>1737037</v>
      </c>
      <c r="DM25" s="642"/>
      <c r="DN25" s="642"/>
      <c r="DO25" s="642"/>
      <c r="DP25" s="642"/>
      <c r="DQ25" s="642"/>
      <c r="DR25" s="642"/>
      <c r="DS25" s="642"/>
      <c r="DT25" s="642"/>
      <c r="DU25" s="642"/>
      <c r="DV25" s="643"/>
      <c r="DW25" s="646">
        <v>37.5</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44966</v>
      </c>
      <c r="S26" s="644"/>
      <c r="T26" s="644"/>
      <c r="U26" s="644"/>
      <c r="V26" s="644"/>
      <c r="W26" s="644"/>
      <c r="X26" s="644"/>
      <c r="Y26" s="645"/>
      <c r="Z26" s="703">
        <v>0.6</v>
      </c>
      <c r="AA26" s="703"/>
      <c r="AB26" s="703"/>
      <c r="AC26" s="703"/>
      <c r="AD26" s="704">
        <v>10</v>
      </c>
      <c r="AE26" s="704"/>
      <c r="AF26" s="704"/>
      <c r="AG26" s="704"/>
      <c r="AH26" s="704"/>
      <c r="AI26" s="704"/>
      <c r="AJ26" s="704"/>
      <c r="AK26" s="704"/>
      <c r="AL26" s="646">
        <v>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177</v>
      </c>
      <c r="BH26" s="644"/>
      <c r="BI26" s="644"/>
      <c r="BJ26" s="644"/>
      <c r="BK26" s="644"/>
      <c r="BL26" s="644"/>
      <c r="BM26" s="644"/>
      <c r="BN26" s="645"/>
      <c r="BO26" s="703" t="s">
        <v>122</v>
      </c>
      <c r="BP26" s="703"/>
      <c r="BQ26" s="703"/>
      <c r="BR26" s="703"/>
      <c r="BS26" s="649" t="s">
        <v>227</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1327803</v>
      </c>
      <c r="CS26" s="644"/>
      <c r="CT26" s="644"/>
      <c r="CU26" s="644"/>
      <c r="CV26" s="644"/>
      <c r="CW26" s="644"/>
      <c r="CX26" s="644"/>
      <c r="CY26" s="645"/>
      <c r="CZ26" s="646">
        <v>17.5</v>
      </c>
      <c r="DA26" s="675"/>
      <c r="DB26" s="675"/>
      <c r="DC26" s="676"/>
      <c r="DD26" s="649">
        <v>1298812</v>
      </c>
      <c r="DE26" s="644"/>
      <c r="DF26" s="644"/>
      <c r="DG26" s="644"/>
      <c r="DH26" s="644"/>
      <c r="DI26" s="644"/>
      <c r="DJ26" s="644"/>
      <c r="DK26" s="645"/>
      <c r="DL26" s="649" t="s">
        <v>177</v>
      </c>
      <c r="DM26" s="644"/>
      <c r="DN26" s="644"/>
      <c r="DO26" s="644"/>
      <c r="DP26" s="644"/>
      <c r="DQ26" s="644"/>
      <c r="DR26" s="644"/>
      <c r="DS26" s="644"/>
      <c r="DT26" s="644"/>
      <c r="DU26" s="644"/>
      <c r="DV26" s="645"/>
      <c r="DW26" s="646" t="s">
        <v>227</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974808</v>
      </c>
      <c r="S27" s="644"/>
      <c r="T27" s="644"/>
      <c r="U27" s="644"/>
      <c r="V27" s="644"/>
      <c r="W27" s="644"/>
      <c r="X27" s="644"/>
      <c r="Y27" s="645"/>
      <c r="Z27" s="703">
        <v>12.5</v>
      </c>
      <c r="AA27" s="703"/>
      <c r="AB27" s="703"/>
      <c r="AC27" s="703"/>
      <c r="AD27" s="704" t="s">
        <v>227</v>
      </c>
      <c r="AE27" s="704"/>
      <c r="AF27" s="704"/>
      <c r="AG27" s="704"/>
      <c r="AH27" s="704"/>
      <c r="AI27" s="704"/>
      <c r="AJ27" s="704"/>
      <c r="AK27" s="704"/>
      <c r="AL27" s="646" t="s">
        <v>227</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2313076</v>
      </c>
      <c r="BH27" s="644"/>
      <c r="BI27" s="644"/>
      <c r="BJ27" s="644"/>
      <c r="BK27" s="644"/>
      <c r="BL27" s="644"/>
      <c r="BM27" s="644"/>
      <c r="BN27" s="645"/>
      <c r="BO27" s="703">
        <v>100</v>
      </c>
      <c r="BP27" s="703"/>
      <c r="BQ27" s="703"/>
      <c r="BR27" s="703"/>
      <c r="BS27" s="649" t="s">
        <v>177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1216198</v>
      </c>
      <c r="CS27" s="642"/>
      <c r="CT27" s="642"/>
      <c r="CU27" s="642"/>
      <c r="CV27" s="642"/>
      <c r="CW27" s="642"/>
      <c r="CX27" s="642"/>
      <c r="CY27" s="643"/>
      <c r="CZ27" s="646">
        <v>16</v>
      </c>
      <c r="DA27" s="675"/>
      <c r="DB27" s="675"/>
      <c r="DC27" s="676"/>
      <c r="DD27" s="649">
        <v>358627</v>
      </c>
      <c r="DE27" s="642"/>
      <c r="DF27" s="642"/>
      <c r="DG27" s="642"/>
      <c r="DH27" s="642"/>
      <c r="DI27" s="642"/>
      <c r="DJ27" s="642"/>
      <c r="DK27" s="643"/>
      <c r="DL27" s="649">
        <v>355273</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177</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841599</v>
      </c>
      <c r="CS28" s="644"/>
      <c r="CT28" s="644"/>
      <c r="CU28" s="644"/>
      <c r="CV28" s="644"/>
      <c r="CW28" s="644"/>
      <c r="CX28" s="644"/>
      <c r="CY28" s="645"/>
      <c r="CZ28" s="646">
        <v>11.1</v>
      </c>
      <c r="DA28" s="675"/>
      <c r="DB28" s="675"/>
      <c r="DC28" s="676"/>
      <c r="DD28" s="649">
        <v>841599</v>
      </c>
      <c r="DE28" s="644"/>
      <c r="DF28" s="644"/>
      <c r="DG28" s="644"/>
      <c r="DH28" s="644"/>
      <c r="DI28" s="644"/>
      <c r="DJ28" s="644"/>
      <c r="DK28" s="645"/>
      <c r="DL28" s="649">
        <v>835874</v>
      </c>
      <c r="DM28" s="644"/>
      <c r="DN28" s="644"/>
      <c r="DO28" s="644"/>
      <c r="DP28" s="644"/>
      <c r="DQ28" s="644"/>
      <c r="DR28" s="644"/>
      <c r="DS28" s="644"/>
      <c r="DT28" s="644"/>
      <c r="DU28" s="644"/>
      <c r="DV28" s="645"/>
      <c r="DW28" s="646">
        <v>18</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501373</v>
      </c>
      <c r="S29" s="644"/>
      <c r="T29" s="644"/>
      <c r="U29" s="644"/>
      <c r="V29" s="644"/>
      <c r="W29" s="644"/>
      <c r="X29" s="644"/>
      <c r="Y29" s="645"/>
      <c r="Z29" s="703">
        <v>6.4</v>
      </c>
      <c r="AA29" s="703"/>
      <c r="AB29" s="703"/>
      <c r="AC29" s="703"/>
      <c r="AD29" s="704" t="s">
        <v>122</v>
      </c>
      <c r="AE29" s="704"/>
      <c r="AF29" s="704"/>
      <c r="AG29" s="704"/>
      <c r="AH29" s="704"/>
      <c r="AI29" s="704"/>
      <c r="AJ29" s="704"/>
      <c r="AK29" s="704"/>
      <c r="AL29" s="646" t="s">
        <v>227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841599</v>
      </c>
      <c r="CS29" s="642"/>
      <c r="CT29" s="642"/>
      <c r="CU29" s="642"/>
      <c r="CV29" s="642"/>
      <c r="CW29" s="642"/>
      <c r="CX29" s="642"/>
      <c r="CY29" s="643"/>
      <c r="CZ29" s="646">
        <v>11.1</v>
      </c>
      <c r="DA29" s="675"/>
      <c r="DB29" s="675"/>
      <c r="DC29" s="676"/>
      <c r="DD29" s="649">
        <v>841599</v>
      </c>
      <c r="DE29" s="642"/>
      <c r="DF29" s="642"/>
      <c r="DG29" s="642"/>
      <c r="DH29" s="642"/>
      <c r="DI29" s="642"/>
      <c r="DJ29" s="642"/>
      <c r="DK29" s="643"/>
      <c r="DL29" s="649">
        <v>835874</v>
      </c>
      <c r="DM29" s="642"/>
      <c r="DN29" s="642"/>
      <c r="DO29" s="642"/>
      <c r="DP29" s="642"/>
      <c r="DQ29" s="642"/>
      <c r="DR29" s="642"/>
      <c r="DS29" s="642"/>
      <c r="DT29" s="642"/>
      <c r="DU29" s="642"/>
      <c r="DV29" s="643"/>
      <c r="DW29" s="646">
        <v>18</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108167</v>
      </c>
      <c r="S30" s="644"/>
      <c r="T30" s="644"/>
      <c r="U30" s="644"/>
      <c r="V30" s="644"/>
      <c r="W30" s="644"/>
      <c r="X30" s="644"/>
      <c r="Y30" s="645"/>
      <c r="Z30" s="703">
        <v>1.4</v>
      </c>
      <c r="AA30" s="703"/>
      <c r="AB30" s="703"/>
      <c r="AC30" s="703"/>
      <c r="AD30" s="704">
        <v>18655</v>
      </c>
      <c r="AE30" s="704"/>
      <c r="AF30" s="704"/>
      <c r="AG30" s="704"/>
      <c r="AH30" s="704"/>
      <c r="AI30" s="704"/>
      <c r="AJ30" s="704"/>
      <c r="AK30" s="704"/>
      <c r="AL30" s="646">
        <v>0.4</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98.4</v>
      </c>
      <c r="BH30" s="722"/>
      <c r="BI30" s="722"/>
      <c r="BJ30" s="722"/>
      <c r="BK30" s="722"/>
      <c r="BL30" s="722"/>
      <c r="BM30" s="723">
        <v>92.3</v>
      </c>
      <c r="BN30" s="722"/>
      <c r="BO30" s="722"/>
      <c r="BP30" s="722"/>
      <c r="BQ30" s="724"/>
      <c r="BR30" s="721">
        <v>98.3</v>
      </c>
      <c r="BS30" s="722"/>
      <c r="BT30" s="722"/>
      <c r="BU30" s="722"/>
      <c r="BV30" s="722"/>
      <c r="BW30" s="722"/>
      <c r="BX30" s="723">
        <v>91.6</v>
      </c>
      <c r="BY30" s="722"/>
      <c r="BZ30" s="722"/>
      <c r="CA30" s="722"/>
      <c r="CB30" s="724"/>
      <c r="CD30" s="727"/>
      <c r="CE30" s="728"/>
      <c r="CF30" s="685" t="s">
        <v>304</v>
      </c>
      <c r="CG30" s="682"/>
      <c r="CH30" s="682"/>
      <c r="CI30" s="682"/>
      <c r="CJ30" s="682"/>
      <c r="CK30" s="682"/>
      <c r="CL30" s="682"/>
      <c r="CM30" s="682"/>
      <c r="CN30" s="682"/>
      <c r="CO30" s="682"/>
      <c r="CP30" s="682"/>
      <c r="CQ30" s="683"/>
      <c r="CR30" s="641">
        <v>775092</v>
      </c>
      <c r="CS30" s="644"/>
      <c r="CT30" s="644"/>
      <c r="CU30" s="644"/>
      <c r="CV30" s="644"/>
      <c r="CW30" s="644"/>
      <c r="CX30" s="644"/>
      <c r="CY30" s="645"/>
      <c r="CZ30" s="646">
        <v>10.199999999999999</v>
      </c>
      <c r="DA30" s="675"/>
      <c r="DB30" s="675"/>
      <c r="DC30" s="676"/>
      <c r="DD30" s="649">
        <v>775092</v>
      </c>
      <c r="DE30" s="644"/>
      <c r="DF30" s="644"/>
      <c r="DG30" s="644"/>
      <c r="DH30" s="644"/>
      <c r="DI30" s="644"/>
      <c r="DJ30" s="644"/>
      <c r="DK30" s="645"/>
      <c r="DL30" s="649">
        <v>769367</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75334</v>
      </c>
      <c r="S31" s="644"/>
      <c r="T31" s="644"/>
      <c r="U31" s="644"/>
      <c r="V31" s="644"/>
      <c r="W31" s="644"/>
      <c r="X31" s="644"/>
      <c r="Y31" s="645"/>
      <c r="Z31" s="703">
        <v>1</v>
      </c>
      <c r="AA31" s="703"/>
      <c r="AB31" s="703"/>
      <c r="AC31" s="703"/>
      <c r="AD31" s="704" t="s">
        <v>177</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98.5</v>
      </c>
      <c r="BH31" s="642"/>
      <c r="BI31" s="642"/>
      <c r="BJ31" s="642"/>
      <c r="BK31" s="642"/>
      <c r="BL31" s="642"/>
      <c r="BM31" s="647">
        <v>92.9</v>
      </c>
      <c r="BN31" s="720"/>
      <c r="BO31" s="720"/>
      <c r="BP31" s="720"/>
      <c r="BQ31" s="681"/>
      <c r="BR31" s="719">
        <v>98.5</v>
      </c>
      <c r="BS31" s="642"/>
      <c r="BT31" s="642"/>
      <c r="BU31" s="642"/>
      <c r="BV31" s="642"/>
      <c r="BW31" s="642"/>
      <c r="BX31" s="647">
        <v>92.3</v>
      </c>
      <c r="BY31" s="720"/>
      <c r="BZ31" s="720"/>
      <c r="CA31" s="720"/>
      <c r="CB31" s="681"/>
      <c r="CD31" s="727"/>
      <c r="CE31" s="728"/>
      <c r="CF31" s="685" t="s">
        <v>308</v>
      </c>
      <c r="CG31" s="682"/>
      <c r="CH31" s="682"/>
      <c r="CI31" s="682"/>
      <c r="CJ31" s="682"/>
      <c r="CK31" s="682"/>
      <c r="CL31" s="682"/>
      <c r="CM31" s="682"/>
      <c r="CN31" s="682"/>
      <c r="CO31" s="682"/>
      <c r="CP31" s="682"/>
      <c r="CQ31" s="683"/>
      <c r="CR31" s="641">
        <v>66507</v>
      </c>
      <c r="CS31" s="642"/>
      <c r="CT31" s="642"/>
      <c r="CU31" s="642"/>
      <c r="CV31" s="642"/>
      <c r="CW31" s="642"/>
      <c r="CX31" s="642"/>
      <c r="CY31" s="643"/>
      <c r="CZ31" s="646">
        <v>0.9</v>
      </c>
      <c r="DA31" s="675"/>
      <c r="DB31" s="675"/>
      <c r="DC31" s="676"/>
      <c r="DD31" s="649">
        <v>66507</v>
      </c>
      <c r="DE31" s="642"/>
      <c r="DF31" s="642"/>
      <c r="DG31" s="642"/>
      <c r="DH31" s="642"/>
      <c r="DI31" s="642"/>
      <c r="DJ31" s="642"/>
      <c r="DK31" s="643"/>
      <c r="DL31" s="649">
        <v>66507</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348305</v>
      </c>
      <c r="S32" s="644"/>
      <c r="T32" s="644"/>
      <c r="U32" s="644"/>
      <c r="V32" s="644"/>
      <c r="W32" s="644"/>
      <c r="X32" s="644"/>
      <c r="Y32" s="645"/>
      <c r="Z32" s="703">
        <v>4.5</v>
      </c>
      <c r="AA32" s="703"/>
      <c r="AB32" s="703"/>
      <c r="AC32" s="703"/>
      <c r="AD32" s="704" t="s">
        <v>122</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98.3</v>
      </c>
      <c r="BH32" s="657"/>
      <c r="BI32" s="657"/>
      <c r="BJ32" s="657"/>
      <c r="BK32" s="657"/>
      <c r="BL32" s="657"/>
      <c r="BM32" s="701">
        <v>90.8</v>
      </c>
      <c r="BN32" s="657"/>
      <c r="BO32" s="657"/>
      <c r="BP32" s="657"/>
      <c r="BQ32" s="694"/>
      <c r="BR32" s="718">
        <v>98</v>
      </c>
      <c r="BS32" s="657"/>
      <c r="BT32" s="657"/>
      <c r="BU32" s="657"/>
      <c r="BV32" s="657"/>
      <c r="BW32" s="657"/>
      <c r="BX32" s="701">
        <v>89.8</v>
      </c>
      <c r="BY32" s="657"/>
      <c r="BZ32" s="657"/>
      <c r="CA32" s="657"/>
      <c r="CB32" s="694"/>
      <c r="CD32" s="729"/>
      <c r="CE32" s="730"/>
      <c r="CF32" s="685" t="s">
        <v>311</v>
      </c>
      <c r="CG32" s="682"/>
      <c r="CH32" s="682"/>
      <c r="CI32" s="682"/>
      <c r="CJ32" s="682"/>
      <c r="CK32" s="682"/>
      <c r="CL32" s="682"/>
      <c r="CM32" s="682"/>
      <c r="CN32" s="682"/>
      <c r="CO32" s="682"/>
      <c r="CP32" s="682"/>
      <c r="CQ32" s="683"/>
      <c r="CR32" s="641" t="s">
        <v>177</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227</v>
      </c>
      <c r="DM32" s="644"/>
      <c r="DN32" s="644"/>
      <c r="DO32" s="644"/>
      <c r="DP32" s="644"/>
      <c r="DQ32" s="644"/>
      <c r="DR32" s="644"/>
      <c r="DS32" s="644"/>
      <c r="DT32" s="644"/>
      <c r="DU32" s="644"/>
      <c r="DV32" s="645"/>
      <c r="DW32" s="646" t="s">
        <v>177</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208939</v>
      </c>
      <c r="S33" s="644"/>
      <c r="T33" s="644"/>
      <c r="U33" s="644"/>
      <c r="V33" s="644"/>
      <c r="W33" s="644"/>
      <c r="X33" s="644"/>
      <c r="Y33" s="645"/>
      <c r="Z33" s="703">
        <v>2.7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2796261</v>
      </c>
      <c r="CS33" s="642"/>
      <c r="CT33" s="642"/>
      <c r="CU33" s="642"/>
      <c r="CV33" s="642"/>
      <c r="CW33" s="642"/>
      <c r="CX33" s="642"/>
      <c r="CY33" s="643"/>
      <c r="CZ33" s="646">
        <v>36.799999999999997</v>
      </c>
      <c r="DA33" s="675"/>
      <c r="DB33" s="675"/>
      <c r="DC33" s="676"/>
      <c r="DD33" s="649">
        <v>2139306</v>
      </c>
      <c r="DE33" s="642"/>
      <c r="DF33" s="642"/>
      <c r="DG33" s="642"/>
      <c r="DH33" s="642"/>
      <c r="DI33" s="642"/>
      <c r="DJ33" s="642"/>
      <c r="DK33" s="643"/>
      <c r="DL33" s="649">
        <v>1454316</v>
      </c>
      <c r="DM33" s="642"/>
      <c r="DN33" s="642"/>
      <c r="DO33" s="642"/>
      <c r="DP33" s="642"/>
      <c r="DQ33" s="642"/>
      <c r="DR33" s="642"/>
      <c r="DS33" s="642"/>
      <c r="DT33" s="642"/>
      <c r="DU33" s="642"/>
      <c r="DV33" s="643"/>
      <c r="DW33" s="646">
        <v>31.4</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138607</v>
      </c>
      <c r="S34" s="644"/>
      <c r="T34" s="644"/>
      <c r="U34" s="644"/>
      <c r="V34" s="644"/>
      <c r="W34" s="644"/>
      <c r="X34" s="644"/>
      <c r="Y34" s="645"/>
      <c r="Z34" s="703">
        <v>1.8</v>
      </c>
      <c r="AA34" s="703"/>
      <c r="AB34" s="703"/>
      <c r="AC34" s="703"/>
      <c r="AD34" s="704">
        <v>2871</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926956</v>
      </c>
      <c r="CS34" s="644"/>
      <c r="CT34" s="644"/>
      <c r="CU34" s="644"/>
      <c r="CV34" s="644"/>
      <c r="CW34" s="644"/>
      <c r="CX34" s="644"/>
      <c r="CY34" s="645"/>
      <c r="CZ34" s="646">
        <v>12.2</v>
      </c>
      <c r="DA34" s="675"/>
      <c r="DB34" s="675"/>
      <c r="DC34" s="676"/>
      <c r="DD34" s="649">
        <v>637029</v>
      </c>
      <c r="DE34" s="644"/>
      <c r="DF34" s="644"/>
      <c r="DG34" s="644"/>
      <c r="DH34" s="644"/>
      <c r="DI34" s="644"/>
      <c r="DJ34" s="644"/>
      <c r="DK34" s="645"/>
      <c r="DL34" s="649">
        <v>625938</v>
      </c>
      <c r="DM34" s="644"/>
      <c r="DN34" s="644"/>
      <c r="DO34" s="644"/>
      <c r="DP34" s="644"/>
      <c r="DQ34" s="644"/>
      <c r="DR34" s="644"/>
      <c r="DS34" s="644"/>
      <c r="DT34" s="644"/>
      <c r="DU34" s="644"/>
      <c r="DV34" s="645"/>
      <c r="DW34" s="646">
        <v>13.5</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691608</v>
      </c>
      <c r="S35" s="644"/>
      <c r="T35" s="644"/>
      <c r="U35" s="644"/>
      <c r="V35" s="644"/>
      <c r="W35" s="644"/>
      <c r="X35" s="644"/>
      <c r="Y35" s="645"/>
      <c r="Z35" s="703">
        <v>8.9</v>
      </c>
      <c r="AA35" s="703"/>
      <c r="AB35" s="703"/>
      <c r="AC35" s="703"/>
      <c r="AD35" s="704" t="s">
        <v>122</v>
      </c>
      <c r="AE35" s="704"/>
      <c r="AF35" s="704"/>
      <c r="AG35" s="704"/>
      <c r="AH35" s="704"/>
      <c r="AI35" s="704"/>
      <c r="AJ35" s="704"/>
      <c r="AK35" s="704"/>
      <c r="AL35" s="646" t="s">
        <v>227</v>
      </c>
      <c r="AM35" s="647"/>
      <c r="AN35" s="647"/>
      <c r="AO35" s="705"/>
      <c r="AP35" s="214"/>
      <c r="AQ35" s="709" t="s">
        <v>319</v>
      </c>
      <c r="AR35" s="710"/>
      <c r="AS35" s="710"/>
      <c r="AT35" s="710"/>
      <c r="AU35" s="710"/>
      <c r="AV35" s="710"/>
      <c r="AW35" s="710"/>
      <c r="AX35" s="710"/>
      <c r="AY35" s="711"/>
      <c r="AZ35" s="706">
        <v>621888</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146370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17141</v>
      </c>
      <c r="CS35" s="642"/>
      <c r="CT35" s="642"/>
      <c r="CU35" s="642"/>
      <c r="CV35" s="642"/>
      <c r="CW35" s="642"/>
      <c r="CX35" s="642"/>
      <c r="CY35" s="643"/>
      <c r="CZ35" s="646">
        <v>0.2</v>
      </c>
      <c r="DA35" s="675"/>
      <c r="DB35" s="675"/>
      <c r="DC35" s="676"/>
      <c r="DD35" s="649">
        <v>16092</v>
      </c>
      <c r="DE35" s="642"/>
      <c r="DF35" s="642"/>
      <c r="DG35" s="642"/>
      <c r="DH35" s="642"/>
      <c r="DI35" s="642"/>
      <c r="DJ35" s="642"/>
      <c r="DK35" s="643"/>
      <c r="DL35" s="649">
        <v>6147</v>
      </c>
      <c r="DM35" s="642"/>
      <c r="DN35" s="642"/>
      <c r="DO35" s="642"/>
      <c r="DP35" s="642"/>
      <c r="DQ35" s="642"/>
      <c r="DR35" s="642"/>
      <c r="DS35" s="642"/>
      <c r="DT35" s="642"/>
      <c r="DU35" s="642"/>
      <c r="DV35" s="643"/>
      <c r="DW35" s="646">
        <v>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227</v>
      </c>
      <c r="AA36" s="703"/>
      <c r="AB36" s="703"/>
      <c r="AC36" s="703"/>
      <c r="AD36" s="704" t="s">
        <v>122</v>
      </c>
      <c r="AE36" s="704"/>
      <c r="AF36" s="704"/>
      <c r="AG36" s="704"/>
      <c r="AH36" s="704"/>
      <c r="AI36" s="704"/>
      <c r="AJ36" s="704"/>
      <c r="AK36" s="704"/>
      <c r="AL36" s="646" t="s">
        <v>122</v>
      </c>
      <c r="AM36" s="647"/>
      <c r="AN36" s="647"/>
      <c r="AO36" s="705"/>
      <c r="AQ36" s="678" t="s">
        <v>323</v>
      </c>
      <c r="AR36" s="679"/>
      <c r="AS36" s="679"/>
      <c r="AT36" s="679"/>
      <c r="AU36" s="679"/>
      <c r="AV36" s="679"/>
      <c r="AW36" s="679"/>
      <c r="AX36" s="679"/>
      <c r="AY36" s="680"/>
      <c r="AZ36" s="641">
        <v>130000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122892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697240</v>
      </c>
      <c r="CS36" s="644"/>
      <c r="CT36" s="644"/>
      <c r="CU36" s="644"/>
      <c r="CV36" s="644"/>
      <c r="CW36" s="644"/>
      <c r="CX36" s="644"/>
      <c r="CY36" s="645"/>
      <c r="CZ36" s="646">
        <v>9.1999999999999993</v>
      </c>
      <c r="DA36" s="675"/>
      <c r="DB36" s="675"/>
      <c r="DC36" s="676"/>
      <c r="DD36" s="649">
        <v>565817</v>
      </c>
      <c r="DE36" s="644"/>
      <c r="DF36" s="644"/>
      <c r="DG36" s="644"/>
      <c r="DH36" s="644"/>
      <c r="DI36" s="644"/>
      <c r="DJ36" s="644"/>
      <c r="DK36" s="645"/>
      <c r="DL36" s="649">
        <v>437903</v>
      </c>
      <c r="DM36" s="644"/>
      <c r="DN36" s="644"/>
      <c r="DO36" s="644"/>
      <c r="DP36" s="644"/>
      <c r="DQ36" s="644"/>
      <c r="DR36" s="644"/>
      <c r="DS36" s="644"/>
      <c r="DT36" s="644"/>
      <c r="DU36" s="644"/>
      <c r="DV36" s="645"/>
      <c r="DW36" s="646">
        <v>9.4</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330508</v>
      </c>
      <c r="S37" s="644"/>
      <c r="T37" s="644"/>
      <c r="U37" s="644"/>
      <c r="V37" s="644"/>
      <c r="W37" s="644"/>
      <c r="X37" s="644"/>
      <c r="Y37" s="645"/>
      <c r="Z37" s="703">
        <v>4.2</v>
      </c>
      <c r="AA37" s="703"/>
      <c r="AB37" s="703"/>
      <c r="AC37" s="703"/>
      <c r="AD37" s="704" t="s">
        <v>227</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18127</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3662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196594</v>
      </c>
      <c r="CS37" s="642"/>
      <c r="CT37" s="642"/>
      <c r="CU37" s="642"/>
      <c r="CV37" s="642"/>
      <c r="CW37" s="642"/>
      <c r="CX37" s="642"/>
      <c r="CY37" s="643"/>
      <c r="CZ37" s="646">
        <v>2.6</v>
      </c>
      <c r="DA37" s="675"/>
      <c r="DB37" s="675"/>
      <c r="DC37" s="676"/>
      <c r="DD37" s="649">
        <v>196563</v>
      </c>
      <c r="DE37" s="642"/>
      <c r="DF37" s="642"/>
      <c r="DG37" s="642"/>
      <c r="DH37" s="642"/>
      <c r="DI37" s="642"/>
      <c r="DJ37" s="642"/>
      <c r="DK37" s="643"/>
      <c r="DL37" s="649">
        <v>153336</v>
      </c>
      <c r="DM37" s="642"/>
      <c r="DN37" s="642"/>
      <c r="DO37" s="642"/>
      <c r="DP37" s="642"/>
      <c r="DQ37" s="642"/>
      <c r="DR37" s="642"/>
      <c r="DS37" s="642"/>
      <c r="DT37" s="642"/>
      <c r="DU37" s="642"/>
      <c r="DV37" s="643"/>
      <c r="DW37" s="646">
        <v>3.3</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7806167</v>
      </c>
      <c r="S38" s="693"/>
      <c r="T38" s="693"/>
      <c r="U38" s="693"/>
      <c r="V38" s="693"/>
      <c r="W38" s="693"/>
      <c r="X38" s="693"/>
      <c r="Y38" s="698"/>
      <c r="Z38" s="699">
        <v>100</v>
      </c>
      <c r="AA38" s="699"/>
      <c r="AB38" s="699"/>
      <c r="AC38" s="699"/>
      <c r="AD38" s="700">
        <v>4303586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6025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603761</v>
      </c>
      <c r="CS38" s="644"/>
      <c r="CT38" s="644"/>
      <c r="CU38" s="644"/>
      <c r="CV38" s="644"/>
      <c r="CW38" s="644"/>
      <c r="CX38" s="644"/>
      <c r="CY38" s="645"/>
      <c r="CZ38" s="646">
        <v>7.9</v>
      </c>
      <c r="DA38" s="675"/>
      <c r="DB38" s="675"/>
      <c r="DC38" s="676"/>
      <c r="DD38" s="649">
        <v>481475</v>
      </c>
      <c r="DE38" s="644"/>
      <c r="DF38" s="644"/>
      <c r="DG38" s="644"/>
      <c r="DH38" s="644"/>
      <c r="DI38" s="644"/>
      <c r="DJ38" s="644"/>
      <c r="DK38" s="645"/>
      <c r="DL38" s="649">
        <v>384328</v>
      </c>
      <c r="DM38" s="644"/>
      <c r="DN38" s="644"/>
      <c r="DO38" s="644"/>
      <c r="DP38" s="644"/>
      <c r="DQ38" s="644"/>
      <c r="DR38" s="644"/>
      <c r="DS38" s="644"/>
      <c r="DT38" s="644"/>
      <c r="DU38" s="644"/>
      <c r="DV38" s="645"/>
      <c r="DW38" s="646">
        <v>8.3000000000000007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529494</v>
      </c>
      <c r="CS39" s="642"/>
      <c r="CT39" s="642"/>
      <c r="CU39" s="642"/>
      <c r="CV39" s="642"/>
      <c r="CW39" s="642"/>
      <c r="CX39" s="642"/>
      <c r="CY39" s="643"/>
      <c r="CZ39" s="646">
        <v>7</v>
      </c>
      <c r="DA39" s="675"/>
      <c r="DB39" s="675"/>
      <c r="DC39" s="676"/>
      <c r="DD39" s="649">
        <v>438224</v>
      </c>
      <c r="DE39" s="642"/>
      <c r="DF39" s="642"/>
      <c r="DG39" s="642"/>
      <c r="DH39" s="642"/>
      <c r="DI39" s="642"/>
      <c r="DJ39" s="642"/>
      <c r="DK39" s="643"/>
      <c r="DL39" s="649" t="s">
        <v>177</v>
      </c>
      <c r="DM39" s="642"/>
      <c r="DN39" s="642"/>
      <c r="DO39" s="642"/>
      <c r="DP39" s="642"/>
      <c r="DQ39" s="642"/>
      <c r="DR39" s="642"/>
      <c r="DS39" s="642"/>
      <c r="DT39" s="642"/>
      <c r="DU39" s="642"/>
      <c r="DV39" s="643"/>
      <c r="DW39" s="646" t="s">
        <v>177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205575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21669</v>
      </c>
      <c r="CS40" s="644"/>
      <c r="CT40" s="644"/>
      <c r="CU40" s="644"/>
      <c r="CV40" s="644"/>
      <c r="CW40" s="644"/>
      <c r="CX40" s="644"/>
      <c r="CY40" s="645"/>
      <c r="CZ40" s="646">
        <v>0.3</v>
      </c>
      <c r="DA40" s="675"/>
      <c r="DB40" s="675"/>
      <c r="DC40" s="676"/>
      <c r="DD40" s="649">
        <v>669</v>
      </c>
      <c r="DE40" s="644"/>
      <c r="DF40" s="644"/>
      <c r="DG40" s="644"/>
      <c r="DH40" s="644"/>
      <c r="DI40" s="644"/>
      <c r="DJ40" s="644"/>
      <c r="DK40" s="645"/>
      <c r="DL40" s="649" t="s">
        <v>177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268186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177</v>
      </c>
      <c r="CS41" s="642"/>
      <c r="CT41" s="642"/>
      <c r="CU41" s="642"/>
      <c r="CV41" s="642"/>
      <c r="CW41" s="642"/>
      <c r="CX41" s="642"/>
      <c r="CY41" s="643"/>
      <c r="CZ41" s="646" t="s">
        <v>227</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960349</v>
      </c>
      <c r="CS42" s="644"/>
      <c r="CT42" s="644"/>
      <c r="CU42" s="644"/>
      <c r="CV42" s="644"/>
      <c r="CW42" s="644"/>
      <c r="CX42" s="644"/>
      <c r="CY42" s="645"/>
      <c r="CZ42" s="646">
        <v>12.6</v>
      </c>
      <c r="DA42" s="647"/>
      <c r="DB42" s="647"/>
      <c r="DC42" s="648"/>
      <c r="DD42" s="649">
        <v>107489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35921</v>
      </c>
      <c r="CS43" s="642"/>
      <c r="CT43" s="642"/>
      <c r="CU43" s="642"/>
      <c r="CV43" s="642"/>
      <c r="CW43" s="642"/>
      <c r="CX43" s="642"/>
      <c r="CY43" s="643"/>
      <c r="CZ43" s="646">
        <v>0.5</v>
      </c>
      <c r="DA43" s="675"/>
      <c r="DB43" s="675"/>
      <c r="DC43" s="676"/>
      <c r="DD43" s="649">
        <v>35921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953600</v>
      </c>
      <c r="CS44" s="644"/>
      <c r="CT44" s="644"/>
      <c r="CU44" s="644"/>
      <c r="CV44" s="644"/>
      <c r="CW44" s="644"/>
      <c r="CX44" s="644"/>
      <c r="CY44" s="645"/>
      <c r="CZ44" s="646">
        <v>12.5</v>
      </c>
      <c r="DA44" s="647"/>
      <c r="DB44" s="647"/>
      <c r="DC44" s="648"/>
      <c r="DD44" s="649">
        <v>106414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740114</v>
      </c>
      <c r="CS45" s="642"/>
      <c r="CT45" s="642"/>
      <c r="CU45" s="642"/>
      <c r="CV45" s="642"/>
      <c r="CW45" s="642"/>
      <c r="CX45" s="642"/>
      <c r="CY45" s="643"/>
      <c r="CZ45" s="646">
        <v>9.6999999999999993</v>
      </c>
      <c r="DA45" s="675"/>
      <c r="DB45" s="675"/>
      <c r="DC45" s="676"/>
      <c r="DD45" s="649">
        <v>70033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204724</v>
      </c>
      <c r="CS46" s="644"/>
      <c r="CT46" s="644"/>
      <c r="CU46" s="644"/>
      <c r="CV46" s="644"/>
      <c r="CW46" s="644"/>
      <c r="CX46" s="644"/>
      <c r="CY46" s="645"/>
      <c r="CZ46" s="646">
        <v>2.7</v>
      </c>
      <c r="DA46" s="647"/>
      <c r="DB46" s="647"/>
      <c r="DC46" s="648"/>
      <c r="DD46" s="649">
        <v>35419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6749</v>
      </c>
      <c r="CS47" s="642"/>
      <c r="CT47" s="642"/>
      <c r="CU47" s="642"/>
      <c r="CV47" s="642"/>
      <c r="CW47" s="642"/>
      <c r="CX47" s="642"/>
      <c r="CY47" s="643"/>
      <c r="CZ47" s="646">
        <v>0.1</v>
      </c>
      <c r="DA47" s="675"/>
      <c r="DB47" s="675"/>
      <c r="DC47" s="676"/>
      <c r="DD47" s="649">
        <v>1075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7604984</v>
      </c>
      <c r="CS49" s="657"/>
      <c r="CT49" s="657"/>
      <c r="CU49" s="657"/>
      <c r="CV49" s="657"/>
      <c r="CW49" s="657"/>
      <c r="CX49" s="657"/>
      <c r="CY49" s="658"/>
      <c r="CZ49" s="659">
        <v>100</v>
      </c>
      <c r="DA49" s="660"/>
      <c r="DB49" s="660"/>
      <c r="DC49" s="661"/>
      <c r="DD49" s="662">
        <v>5203867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jyBMhZ/XgU1rE51twmpicJH+lEZTJb/4iAhd/yua1fBC9lDoENHMr2aDW03Ft9EdFI05aG0LNJKezOjUwewKg==" saltValue="V1mSTpMFkLx3ZuSOnSUa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4" t="s">
        <v>356</v>
      </c>
      <c r="DK2" s="1175"/>
      <c r="DL2" s="1175"/>
      <c r="DM2" s="1175"/>
      <c r="DN2" s="1175"/>
      <c r="DO2" s="1176"/>
      <c r="DP2" s="229"/>
      <c r="DQ2" s="1174" t="s">
        <v>357</v>
      </c>
      <c r="DR2" s="1175"/>
      <c r="DS2" s="1175"/>
      <c r="DT2" s="1175"/>
      <c r="DU2" s="1175"/>
      <c r="DV2" s="1175"/>
      <c r="DW2" s="1175"/>
      <c r="DX2" s="1175"/>
      <c r="DY2" s="1175"/>
      <c r="DZ2" s="117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7" t="s">
        <v>358</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58" t="s">
        <v>360</v>
      </c>
      <c r="B5" s="1059"/>
      <c r="C5" s="1059"/>
      <c r="D5" s="1059"/>
      <c r="E5" s="1059"/>
      <c r="F5" s="1059"/>
      <c r="G5" s="1059"/>
      <c r="H5" s="1059"/>
      <c r="I5" s="1059"/>
      <c r="J5" s="1059"/>
      <c r="K5" s="1059"/>
      <c r="L5" s="1059"/>
      <c r="M5" s="1059"/>
      <c r="N5" s="1059"/>
      <c r="O5" s="1059"/>
      <c r="P5" s="1060"/>
      <c r="Q5" s="1064" t="s">
        <v>361</v>
      </c>
      <c r="R5" s="1065"/>
      <c r="S5" s="1065"/>
      <c r="T5" s="1065"/>
      <c r="U5" s="1066"/>
      <c r="V5" s="1064" t="s">
        <v>362</v>
      </c>
      <c r="W5" s="1065"/>
      <c r="X5" s="1065"/>
      <c r="Y5" s="1065"/>
      <c r="Z5" s="1066"/>
      <c r="AA5" s="1064" t="s">
        <v>363</v>
      </c>
      <c r="AB5" s="1065"/>
      <c r="AC5" s="1065"/>
      <c r="AD5" s="1065"/>
      <c r="AE5" s="1065"/>
      <c r="AF5" s="1177" t="s">
        <v>364</v>
      </c>
      <c r="AG5" s="1065"/>
      <c r="AH5" s="1065"/>
      <c r="AI5" s="1065"/>
      <c r="AJ5" s="1080"/>
      <c r="AK5" s="1065" t="s">
        <v>365</v>
      </c>
      <c r="AL5" s="1065"/>
      <c r="AM5" s="1065"/>
      <c r="AN5" s="1065"/>
      <c r="AO5" s="1066"/>
      <c r="AP5" s="1064" t="s">
        <v>366</v>
      </c>
      <c r="AQ5" s="1065"/>
      <c r="AR5" s="1065"/>
      <c r="AS5" s="1065"/>
      <c r="AT5" s="1066"/>
      <c r="AU5" s="1064" t="s">
        <v>367</v>
      </c>
      <c r="AV5" s="1065"/>
      <c r="AW5" s="1065"/>
      <c r="AX5" s="1065"/>
      <c r="AY5" s="1080"/>
      <c r="AZ5" s="236"/>
      <c r="BA5" s="236"/>
      <c r="BB5" s="236"/>
      <c r="BC5" s="236"/>
      <c r="BD5" s="236"/>
      <c r="BE5" s="237"/>
      <c r="BF5" s="237"/>
      <c r="BG5" s="237"/>
      <c r="BH5" s="237"/>
      <c r="BI5" s="237"/>
      <c r="BJ5" s="237"/>
      <c r="BK5" s="237"/>
      <c r="BL5" s="237"/>
      <c r="BM5" s="237"/>
      <c r="BN5" s="237"/>
      <c r="BO5" s="237"/>
      <c r="BP5" s="237"/>
      <c r="BQ5" s="1058" t="s">
        <v>368</v>
      </c>
      <c r="BR5" s="1059"/>
      <c r="BS5" s="1059"/>
      <c r="BT5" s="1059"/>
      <c r="BU5" s="1059"/>
      <c r="BV5" s="1059"/>
      <c r="BW5" s="1059"/>
      <c r="BX5" s="1059"/>
      <c r="BY5" s="1059"/>
      <c r="BZ5" s="1059"/>
      <c r="CA5" s="1059"/>
      <c r="CB5" s="1059"/>
      <c r="CC5" s="1059"/>
      <c r="CD5" s="1059"/>
      <c r="CE5" s="1059"/>
      <c r="CF5" s="1059"/>
      <c r="CG5" s="1060"/>
      <c r="CH5" s="1064" t="s">
        <v>369</v>
      </c>
      <c r="CI5" s="1065"/>
      <c r="CJ5" s="1065"/>
      <c r="CK5" s="1065"/>
      <c r="CL5" s="1066"/>
      <c r="CM5" s="1064" t="s">
        <v>370</v>
      </c>
      <c r="CN5" s="1065"/>
      <c r="CO5" s="1065"/>
      <c r="CP5" s="1065"/>
      <c r="CQ5" s="1066"/>
      <c r="CR5" s="1064" t="s">
        <v>371</v>
      </c>
      <c r="CS5" s="1065"/>
      <c r="CT5" s="1065"/>
      <c r="CU5" s="1065"/>
      <c r="CV5" s="1066"/>
      <c r="CW5" s="1064" t="s">
        <v>372</v>
      </c>
      <c r="CX5" s="1065"/>
      <c r="CY5" s="1065"/>
      <c r="CZ5" s="1065"/>
      <c r="DA5" s="1066"/>
      <c r="DB5" s="1064" t="s">
        <v>373</v>
      </c>
      <c r="DC5" s="1065"/>
      <c r="DD5" s="1065"/>
      <c r="DE5" s="1065"/>
      <c r="DF5" s="1066"/>
      <c r="DG5" s="1162" t="s">
        <v>374</v>
      </c>
      <c r="DH5" s="1163"/>
      <c r="DI5" s="1163"/>
      <c r="DJ5" s="1163"/>
      <c r="DK5" s="1164"/>
      <c r="DL5" s="1162" t="s">
        <v>375</v>
      </c>
      <c r="DM5" s="1163"/>
      <c r="DN5" s="1163"/>
      <c r="DO5" s="1163"/>
      <c r="DP5" s="1164"/>
      <c r="DQ5" s="1064" t="s">
        <v>376</v>
      </c>
      <c r="DR5" s="1065"/>
      <c r="DS5" s="1065"/>
      <c r="DT5" s="1065"/>
      <c r="DU5" s="1066"/>
      <c r="DV5" s="1064" t="s">
        <v>367</v>
      </c>
      <c r="DW5" s="1065"/>
      <c r="DX5" s="1065"/>
      <c r="DY5" s="1065"/>
      <c r="DZ5" s="1080"/>
      <c r="EA5" s="234"/>
    </row>
    <row r="6" spans="1:131" s="235" customFormat="1" ht="26.25" customHeight="1" thickBot="1" x14ac:dyDescent="0.2">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78"/>
      <c r="AG6" s="1068"/>
      <c r="AH6" s="1068"/>
      <c r="AI6" s="1068"/>
      <c r="AJ6" s="1081"/>
      <c r="AK6" s="1068"/>
      <c r="AL6" s="1068"/>
      <c r="AM6" s="1068"/>
      <c r="AN6" s="1068"/>
      <c r="AO6" s="1069"/>
      <c r="AP6" s="1067"/>
      <c r="AQ6" s="1068"/>
      <c r="AR6" s="1068"/>
      <c r="AS6" s="1068"/>
      <c r="AT6" s="1069"/>
      <c r="AU6" s="1067"/>
      <c r="AV6" s="1068"/>
      <c r="AW6" s="1068"/>
      <c r="AX6" s="1068"/>
      <c r="AY6" s="1081"/>
      <c r="AZ6" s="232"/>
      <c r="BA6" s="232"/>
      <c r="BB6" s="232"/>
      <c r="BC6" s="232"/>
      <c r="BD6" s="232"/>
      <c r="BE6" s="233"/>
      <c r="BF6" s="233"/>
      <c r="BG6" s="233"/>
      <c r="BH6" s="233"/>
      <c r="BI6" s="233"/>
      <c r="BJ6" s="233"/>
      <c r="BK6" s="233"/>
      <c r="BL6" s="233"/>
      <c r="BM6" s="233"/>
      <c r="BN6" s="233"/>
      <c r="BO6" s="233"/>
      <c r="BP6" s="233"/>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65"/>
      <c r="DH6" s="1166"/>
      <c r="DI6" s="1166"/>
      <c r="DJ6" s="1166"/>
      <c r="DK6" s="1167"/>
      <c r="DL6" s="1165"/>
      <c r="DM6" s="1166"/>
      <c r="DN6" s="1166"/>
      <c r="DO6" s="1166"/>
      <c r="DP6" s="1167"/>
      <c r="DQ6" s="1067"/>
      <c r="DR6" s="1068"/>
      <c r="DS6" s="1068"/>
      <c r="DT6" s="1068"/>
      <c r="DU6" s="1069"/>
      <c r="DV6" s="1067"/>
      <c r="DW6" s="1068"/>
      <c r="DX6" s="1068"/>
      <c r="DY6" s="1068"/>
      <c r="DZ6" s="1081"/>
      <c r="EA6" s="234"/>
    </row>
    <row r="7" spans="1:131" s="235" customFormat="1" ht="26.25" customHeight="1" thickTop="1" x14ac:dyDescent="0.15">
      <c r="A7" s="238">
        <v>1</v>
      </c>
      <c r="B7" s="1114" t="s">
        <v>377</v>
      </c>
      <c r="C7" s="1115"/>
      <c r="D7" s="1115"/>
      <c r="E7" s="1115"/>
      <c r="F7" s="1115"/>
      <c r="G7" s="1115"/>
      <c r="H7" s="1115"/>
      <c r="I7" s="1115"/>
      <c r="J7" s="1115"/>
      <c r="K7" s="1115"/>
      <c r="L7" s="1115"/>
      <c r="M7" s="1115"/>
      <c r="N7" s="1115"/>
      <c r="O7" s="1115"/>
      <c r="P7" s="1116"/>
      <c r="Q7" s="1168">
        <v>7728</v>
      </c>
      <c r="R7" s="1169"/>
      <c r="S7" s="1169"/>
      <c r="T7" s="1169"/>
      <c r="U7" s="1169"/>
      <c r="V7" s="1169">
        <v>7531</v>
      </c>
      <c r="W7" s="1169"/>
      <c r="X7" s="1169"/>
      <c r="Y7" s="1169"/>
      <c r="Z7" s="1169"/>
      <c r="AA7" s="1169">
        <v>197</v>
      </c>
      <c r="AB7" s="1169"/>
      <c r="AC7" s="1169"/>
      <c r="AD7" s="1169"/>
      <c r="AE7" s="1170"/>
      <c r="AF7" s="1171">
        <v>162</v>
      </c>
      <c r="AG7" s="1172"/>
      <c r="AH7" s="1172"/>
      <c r="AI7" s="1172"/>
      <c r="AJ7" s="1173"/>
      <c r="AK7" s="1155" t="s">
        <v>583</v>
      </c>
      <c r="AL7" s="1156"/>
      <c r="AM7" s="1156"/>
      <c r="AN7" s="1156"/>
      <c r="AO7" s="1156"/>
      <c r="AP7" s="1156">
        <v>7790</v>
      </c>
      <c r="AQ7" s="1156"/>
      <c r="AR7" s="1156"/>
      <c r="AS7" s="1156"/>
      <c r="AT7" s="1156"/>
      <c r="AU7" s="1157"/>
      <c r="AV7" s="1157"/>
      <c r="AW7" s="1157"/>
      <c r="AX7" s="1157"/>
      <c r="AY7" s="1158"/>
      <c r="AZ7" s="232"/>
      <c r="BA7" s="232"/>
      <c r="BB7" s="232"/>
      <c r="BC7" s="232"/>
      <c r="BD7" s="232"/>
      <c r="BE7" s="233"/>
      <c r="BF7" s="233"/>
      <c r="BG7" s="233"/>
      <c r="BH7" s="233"/>
      <c r="BI7" s="233"/>
      <c r="BJ7" s="233"/>
      <c r="BK7" s="233"/>
      <c r="BL7" s="233"/>
      <c r="BM7" s="233"/>
      <c r="BN7" s="233"/>
      <c r="BO7" s="233"/>
      <c r="BP7" s="233"/>
      <c r="BQ7" s="239">
        <v>1</v>
      </c>
      <c r="BR7" s="240"/>
      <c r="BS7" s="1159"/>
      <c r="BT7" s="1160"/>
      <c r="BU7" s="1160"/>
      <c r="BV7" s="1160"/>
      <c r="BW7" s="1160"/>
      <c r="BX7" s="1160"/>
      <c r="BY7" s="1160"/>
      <c r="BZ7" s="1160"/>
      <c r="CA7" s="1160"/>
      <c r="CB7" s="1160"/>
      <c r="CC7" s="1160"/>
      <c r="CD7" s="1160"/>
      <c r="CE7" s="1160"/>
      <c r="CF7" s="1160"/>
      <c r="CG7" s="1161"/>
      <c r="CH7" s="1152"/>
      <c r="CI7" s="1153"/>
      <c r="CJ7" s="1153"/>
      <c r="CK7" s="1153"/>
      <c r="CL7" s="1154"/>
      <c r="CM7" s="1152"/>
      <c r="CN7" s="1153"/>
      <c r="CO7" s="1153"/>
      <c r="CP7" s="1153"/>
      <c r="CQ7" s="1154"/>
      <c r="CR7" s="1152"/>
      <c r="CS7" s="1153"/>
      <c r="CT7" s="1153"/>
      <c r="CU7" s="1153"/>
      <c r="CV7" s="1154"/>
      <c r="CW7" s="1152"/>
      <c r="CX7" s="1153"/>
      <c r="CY7" s="1153"/>
      <c r="CZ7" s="1153"/>
      <c r="DA7" s="1154"/>
      <c r="DB7" s="1152"/>
      <c r="DC7" s="1153"/>
      <c r="DD7" s="1153"/>
      <c r="DE7" s="1153"/>
      <c r="DF7" s="1154"/>
      <c r="DG7" s="1152"/>
      <c r="DH7" s="1153"/>
      <c r="DI7" s="1153"/>
      <c r="DJ7" s="1153"/>
      <c r="DK7" s="1154"/>
      <c r="DL7" s="1152"/>
      <c r="DM7" s="1153"/>
      <c r="DN7" s="1153"/>
      <c r="DO7" s="1153"/>
      <c r="DP7" s="1154"/>
      <c r="DQ7" s="1152"/>
      <c r="DR7" s="1153"/>
      <c r="DS7" s="1153"/>
      <c r="DT7" s="1153"/>
      <c r="DU7" s="1154"/>
      <c r="DV7" s="1179"/>
      <c r="DW7" s="1180"/>
      <c r="DX7" s="1180"/>
      <c r="DY7" s="1180"/>
      <c r="DZ7" s="1181"/>
      <c r="EA7" s="234"/>
    </row>
    <row r="8" spans="1:131" s="235" customFormat="1" ht="26.25" customHeight="1" x14ac:dyDescent="0.15">
      <c r="A8" s="241">
        <v>2</v>
      </c>
      <c r="B8" s="1100" t="s">
        <v>378</v>
      </c>
      <c r="C8" s="1101"/>
      <c r="D8" s="1101"/>
      <c r="E8" s="1101"/>
      <c r="F8" s="1101"/>
      <c r="G8" s="1101"/>
      <c r="H8" s="1101"/>
      <c r="I8" s="1101"/>
      <c r="J8" s="1101"/>
      <c r="K8" s="1101"/>
      <c r="L8" s="1101"/>
      <c r="M8" s="1101"/>
      <c r="N8" s="1101"/>
      <c r="O8" s="1101"/>
      <c r="P8" s="1102"/>
      <c r="Q8" s="1107">
        <v>78</v>
      </c>
      <c r="R8" s="1108"/>
      <c r="S8" s="1108"/>
      <c r="T8" s="1108"/>
      <c r="U8" s="1108"/>
      <c r="V8" s="1108">
        <v>74</v>
      </c>
      <c r="W8" s="1108"/>
      <c r="X8" s="1108"/>
      <c r="Y8" s="1108"/>
      <c r="Z8" s="1108"/>
      <c r="AA8" s="1108">
        <v>4</v>
      </c>
      <c r="AB8" s="1108"/>
      <c r="AC8" s="1108"/>
      <c r="AD8" s="1108"/>
      <c r="AE8" s="1109"/>
      <c r="AF8" s="1082">
        <v>4</v>
      </c>
      <c r="AG8" s="1083"/>
      <c r="AH8" s="1083"/>
      <c r="AI8" s="1083"/>
      <c r="AJ8" s="1084"/>
      <c r="AK8" s="1150" t="s">
        <v>583</v>
      </c>
      <c r="AL8" s="1151"/>
      <c r="AM8" s="1151"/>
      <c r="AN8" s="1151"/>
      <c r="AO8" s="1151"/>
      <c r="AP8" s="1151" t="s">
        <v>583</v>
      </c>
      <c r="AQ8" s="1151"/>
      <c r="AR8" s="1151"/>
      <c r="AS8" s="1151"/>
      <c r="AT8" s="1151"/>
      <c r="AU8" s="1148"/>
      <c r="AV8" s="1148"/>
      <c r="AW8" s="1148"/>
      <c r="AX8" s="1148"/>
      <c r="AY8" s="1149"/>
      <c r="AZ8" s="232"/>
      <c r="BA8" s="232"/>
      <c r="BB8" s="232"/>
      <c r="BC8" s="232"/>
      <c r="BD8" s="232"/>
      <c r="BE8" s="233"/>
      <c r="BF8" s="233"/>
      <c r="BG8" s="233"/>
      <c r="BH8" s="233"/>
      <c r="BI8" s="233"/>
      <c r="BJ8" s="233"/>
      <c r="BK8" s="233"/>
      <c r="BL8" s="233"/>
      <c r="BM8" s="233"/>
      <c r="BN8" s="233"/>
      <c r="BO8" s="233"/>
      <c r="BP8" s="233"/>
      <c r="BQ8" s="242">
        <v>2</v>
      </c>
      <c r="BR8" s="243"/>
      <c r="BS8" s="1077"/>
      <c r="BT8" s="1078"/>
      <c r="BU8" s="1078"/>
      <c r="BV8" s="1078"/>
      <c r="BW8" s="1078"/>
      <c r="BX8" s="1078"/>
      <c r="BY8" s="1078"/>
      <c r="BZ8" s="1078"/>
      <c r="CA8" s="1078"/>
      <c r="CB8" s="1078"/>
      <c r="CC8" s="1078"/>
      <c r="CD8" s="1078"/>
      <c r="CE8" s="1078"/>
      <c r="CF8" s="1078"/>
      <c r="CG8" s="1079"/>
      <c r="CH8" s="1052"/>
      <c r="CI8" s="1053"/>
      <c r="CJ8" s="1053"/>
      <c r="CK8" s="1053"/>
      <c r="CL8" s="1054"/>
      <c r="CM8" s="1052"/>
      <c r="CN8" s="1053"/>
      <c r="CO8" s="1053"/>
      <c r="CP8" s="1053"/>
      <c r="CQ8" s="1054"/>
      <c r="CR8" s="1052"/>
      <c r="CS8" s="1053"/>
      <c r="CT8" s="1053"/>
      <c r="CU8" s="1053"/>
      <c r="CV8" s="1054"/>
      <c r="CW8" s="1052"/>
      <c r="CX8" s="1053"/>
      <c r="CY8" s="1053"/>
      <c r="CZ8" s="1053"/>
      <c r="DA8" s="1054"/>
      <c r="DB8" s="1052"/>
      <c r="DC8" s="1053"/>
      <c r="DD8" s="1053"/>
      <c r="DE8" s="1053"/>
      <c r="DF8" s="1054"/>
      <c r="DG8" s="1052"/>
      <c r="DH8" s="1053"/>
      <c r="DI8" s="1053"/>
      <c r="DJ8" s="1053"/>
      <c r="DK8" s="1054"/>
      <c r="DL8" s="1052"/>
      <c r="DM8" s="1053"/>
      <c r="DN8" s="1053"/>
      <c r="DO8" s="1053"/>
      <c r="DP8" s="1054"/>
      <c r="DQ8" s="1052"/>
      <c r="DR8" s="1053"/>
      <c r="DS8" s="1053"/>
      <c r="DT8" s="1053"/>
      <c r="DU8" s="1054"/>
      <c r="DV8" s="1055"/>
      <c r="DW8" s="1056"/>
      <c r="DX8" s="1056"/>
      <c r="DY8" s="1056"/>
      <c r="DZ8" s="1057"/>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07"/>
      <c r="R9" s="1108"/>
      <c r="S9" s="1108"/>
      <c r="T9" s="1108"/>
      <c r="U9" s="1108"/>
      <c r="V9" s="1108"/>
      <c r="W9" s="1108"/>
      <c r="X9" s="1108"/>
      <c r="Y9" s="1108"/>
      <c r="Z9" s="1108"/>
      <c r="AA9" s="1108"/>
      <c r="AB9" s="1108"/>
      <c r="AC9" s="1108"/>
      <c r="AD9" s="1108"/>
      <c r="AE9" s="1109"/>
      <c r="AF9" s="1082"/>
      <c r="AG9" s="1083"/>
      <c r="AH9" s="1083"/>
      <c r="AI9" s="1083"/>
      <c r="AJ9" s="1084"/>
      <c r="AK9" s="1150"/>
      <c r="AL9" s="1151"/>
      <c r="AM9" s="1151"/>
      <c r="AN9" s="1151"/>
      <c r="AO9" s="1151"/>
      <c r="AP9" s="1151"/>
      <c r="AQ9" s="1151"/>
      <c r="AR9" s="1151"/>
      <c r="AS9" s="1151"/>
      <c r="AT9" s="1151"/>
      <c r="AU9" s="1148"/>
      <c r="AV9" s="1148"/>
      <c r="AW9" s="1148"/>
      <c r="AX9" s="1148"/>
      <c r="AY9" s="1149"/>
      <c r="AZ9" s="232"/>
      <c r="BA9" s="232"/>
      <c r="BB9" s="232"/>
      <c r="BC9" s="232"/>
      <c r="BD9" s="232"/>
      <c r="BE9" s="233"/>
      <c r="BF9" s="233"/>
      <c r="BG9" s="233"/>
      <c r="BH9" s="233"/>
      <c r="BI9" s="233"/>
      <c r="BJ9" s="233"/>
      <c r="BK9" s="233"/>
      <c r="BL9" s="233"/>
      <c r="BM9" s="233"/>
      <c r="BN9" s="233"/>
      <c r="BO9" s="233"/>
      <c r="BP9" s="233"/>
      <c r="BQ9" s="242">
        <v>3</v>
      </c>
      <c r="BR9" s="243"/>
      <c r="BS9" s="1077"/>
      <c r="BT9" s="1078"/>
      <c r="BU9" s="1078"/>
      <c r="BV9" s="1078"/>
      <c r="BW9" s="1078"/>
      <c r="BX9" s="1078"/>
      <c r="BY9" s="1078"/>
      <c r="BZ9" s="1078"/>
      <c r="CA9" s="1078"/>
      <c r="CB9" s="1078"/>
      <c r="CC9" s="1078"/>
      <c r="CD9" s="1078"/>
      <c r="CE9" s="1078"/>
      <c r="CF9" s="1078"/>
      <c r="CG9" s="1079"/>
      <c r="CH9" s="1052"/>
      <c r="CI9" s="1053"/>
      <c r="CJ9" s="1053"/>
      <c r="CK9" s="1053"/>
      <c r="CL9" s="1054"/>
      <c r="CM9" s="1052"/>
      <c r="CN9" s="1053"/>
      <c r="CO9" s="1053"/>
      <c r="CP9" s="1053"/>
      <c r="CQ9" s="1054"/>
      <c r="CR9" s="1052"/>
      <c r="CS9" s="1053"/>
      <c r="CT9" s="1053"/>
      <c r="CU9" s="1053"/>
      <c r="CV9" s="1054"/>
      <c r="CW9" s="1052"/>
      <c r="CX9" s="1053"/>
      <c r="CY9" s="1053"/>
      <c r="CZ9" s="1053"/>
      <c r="DA9" s="1054"/>
      <c r="DB9" s="1052"/>
      <c r="DC9" s="1053"/>
      <c r="DD9" s="1053"/>
      <c r="DE9" s="1053"/>
      <c r="DF9" s="1054"/>
      <c r="DG9" s="1052"/>
      <c r="DH9" s="1053"/>
      <c r="DI9" s="1053"/>
      <c r="DJ9" s="1053"/>
      <c r="DK9" s="1054"/>
      <c r="DL9" s="1052"/>
      <c r="DM9" s="1053"/>
      <c r="DN9" s="1053"/>
      <c r="DO9" s="1053"/>
      <c r="DP9" s="1054"/>
      <c r="DQ9" s="1052"/>
      <c r="DR9" s="1053"/>
      <c r="DS9" s="1053"/>
      <c r="DT9" s="1053"/>
      <c r="DU9" s="1054"/>
      <c r="DV9" s="1055"/>
      <c r="DW9" s="1056"/>
      <c r="DX9" s="1056"/>
      <c r="DY9" s="1056"/>
      <c r="DZ9" s="1057"/>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07"/>
      <c r="R10" s="1108"/>
      <c r="S10" s="1108"/>
      <c r="T10" s="1108"/>
      <c r="U10" s="1108"/>
      <c r="V10" s="1108"/>
      <c r="W10" s="1108"/>
      <c r="X10" s="1108"/>
      <c r="Y10" s="1108"/>
      <c r="Z10" s="1108"/>
      <c r="AA10" s="1108"/>
      <c r="AB10" s="1108"/>
      <c r="AC10" s="1108"/>
      <c r="AD10" s="1108"/>
      <c r="AE10" s="1109"/>
      <c r="AF10" s="1082"/>
      <c r="AG10" s="1083"/>
      <c r="AH10" s="1083"/>
      <c r="AI10" s="1083"/>
      <c r="AJ10" s="1084"/>
      <c r="AK10" s="1150"/>
      <c r="AL10" s="1151"/>
      <c r="AM10" s="1151"/>
      <c r="AN10" s="1151"/>
      <c r="AO10" s="1151"/>
      <c r="AP10" s="1151"/>
      <c r="AQ10" s="1151"/>
      <c r="AR10" s="1151"/>
      <c r="AS10" s="1151"/>
      <c r="AT10" s="1151"/>
      <c r="AU10" s="1148"/>
      <c r="AV10" s="1148"/>
      <c r="AW10" s="1148"/>
      <c r="AX10" s="1148"/>
      <c r="AY10" s="1149"/>
      <c r="AZ10" s="232"/>
      <c r="BA10" s="232"/>
      <c r="BB10" s="232"/>
      <c r="BC10" s="232"/>
      <c r="BD10" s="232"/>
      <c r="BE10" s="233"/>
      <c r="BF10" s="233"/>
      <c r="BG10" s="233"/>
      <c r="BH10" s="233"/>
      <c r="BI10" s="233"/>
      <c r="BJ10" s="233"/>
      <c r="BK10" s="233"/>
      <c r="BL10" s="233"/>
      <c r="BM10" s="233"/>
      <c r="BN10" s="233"/>
      <c r="BO10" s="233"/>
      <c r="BP10" s="233"/>
      <c r="BQ10" s="242">
        <v>4</v>
      </c>
      <c r="BR10" s="243"/>
      <c r="BS10" s="1077"/>
      <c r="BT10" s="1078"/>
      <c r="BU10" s="1078"/>
      <c r="BV10" s="1078"/>
      <c r="BW10" s="1078"/>
      <c r="BX10" s="1078"/>
      <c r="BY10" s="1078"/>
      <c r="BZ10" s="1078"/>
      <c r="CA10" s="1078"/>
      <c r="CB10" s="1078"/>
      <c r="CC10" s="1078"/>
      <c r="CD10" s="1078"/>
      <c r="CE10" s="1078"/>
      <c r="CF10" s="1078"/>
      <c r="CG10" s="1079"/>
      <c r="CH10" s="1052"/>
      <c r="CI10" s="1053"/>
      <c r="CJ10" s="1053"/>
      <c r="CK10" s="1053"/>
      <c r="CL10" s="1054"/>
      <c r="CM10" s="1052"/>
      <c r="CN10" s="1053"/>
      <c r="CO10" s="1053"/>
      <c r="CP10" s="1053"/>
      <c r="CQ10" s="1054"/>
      <c r="CR10" s="1052"/>
      <c r="CS10" s="1053"/>
      <c r="CT10" s="1053"/>
      <c r="CU10" s="1053"/>
      <c r="CV10" s="1054"/>
      <c r="CW10" s="1052"/>
      <c r="CX10" s="1053"/>
      <c r="CY10" s="1053"/>
      <c r="CZ10" s="1053"/>
      <c r="DA10" s="1054"/>
      <c r="DB10" s="1052"/>
      <c r="DC10" s="1053"/>
      <c r="DD10" s="1053"/>
      <c r="DE10" s="1053"/>
      <c r="DF10" s="1054"/>
      <c r="DG10" s="1052"/>
      <c r="DH10" s="1053"/>
      <c r="DI10" s="1053"/>
      <c r="DJ10" s="1053"/>
      <c r="DK10" s="1054"/>
      <c r="DL10" s="1052"/>
      <c r="DM10" s="1053"/>
      <c r="DN10" s="1053"/>
      <c r="DO10" s="1053"/>
      <c r="DP10" s="1054"/>
      <c r="DQ10" s="1052"/>
      <c r="DR10" s="1053"/>
      <c r="DS10" s="1053"/>
      <c r="DT10" s="1053"/>
      <c r="DU10" s="1054"/>
      <c r="DV10" s="1055"/>
      <c r="DW10" s="1056"/>
      <c r="DX10" s="1056"/>
      <c r="DY10" s="1056"/>
      <c r="DZ10" s="1057"/>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07"/>
      <c r="R11" s="1108"/>
      <c r="S11" s="1108"/>
      <c r="T11" s="1108"/>
      <c r="U11" s="1108"/>
      <c r="V11" s="1108"/>
      <c r="W11" s="1108"/>
      <c r="X11" s="1108"/>
      <c r="Y11" s="1108"/>
      <c r="Z11" s="1108"/>
      <c r="AA11" s="1108"/>
      <c r="AB11" s="1108"/>
      <c r="AC11" s="1108"/>
      <c r="AD11" s="1108"/>
      <c r="AE11" s="1109"/>
      <c r="AF11" s="1082"/>
      <c r="AG11" s="1083"/>
      <c r="AH11" s="1083"/>
      <c r="AI11" s="1083"/>
      <c r="AJ11" s="1084"/>
      <c r="AK11" s="1150"/>
      <c r="AL11" s="1151"/>
      <c r="AM11" s="1151"/>
      <c r="AN11" s="1151"/>
      <c r="AO11" s="1151"/>
      <c r="AP11" s="1151"/>
      <c r="AQ11" s="1151"/>
      <c r="AR11" s="1151"/>
      <c r="AS11" s="1151"/>
      <c r="AT11" s="1151"/>
      <c r="AU11" s="1148"/>
      <c r="AV11" s="1148"/>
      <c r="AW11" s="1148"/>
      <c r="AX11" s="1148"/>
      <c r="AY11" s="1149"/>
      <c r="AZ11" s="232"/>
      <c r="BA11" s="232"/>
      <c r="BB11" s="232"/>
      <c r="BC11" s="232"/>
      <c r="BD11" s="232"/>
      <c r="BE11" s="233"/>
      <c r="BF11" s="233"/>
      <c r="BG11" s="233"/>
      <c r="BH11" s="233"/>
      <c r="BI11" s="233"/>
      <c r="BJ11" s="233"/>
      <c r="BK11" s="233"/>
      <c r="BL11" s="233"/>
      <c r="BM11" s="233"/>
      <c r="BN11" s="233"/>
      <c r="BO11" s="233"/>
      <c r="BP11" s="233"/>
      <c r="BQ11" s="242">
        <v>5</v>
      </c>
      <c r="BR11" s="243"/>
      <c r="BS11" s="1077"/>
      <c r="BT11" s="1078"/>
      <c r="BU11" s="1078"/>
      <c r="BV11" s="1078"/>
      <c r="BW11" s="1078"/>
      <c r="BX11" s="1078"/>
      <c r="BY11" s="1078"/>
      <c r="BZ11" s="1078"/>
      <c r="CA11" s="1078"/>
      <c r="CB11" s="1078"/>
      <c r="CC11" s="1078"/>
      <c r="CD11" s="1078"/>
      <c r="CE11" s="1078"/>
      <c r="CF11" s="1078"/>
      <c r="CG11" s="1079"/>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07"/>
      <c r="R12" s="1108"/>
      <c r="S12" s="1108"/>
      <c r="T12" s="1108"/>
      <c r="U12" s="1108"/>
      <c r="V12" s="1108"/>
      <c r="W12" s="1108"/>
      <c r="X12" s="1108"/>
      <c r="Y12" s="1108"/>
      <c r="Z12" s="1108"/>
      <c r="AA12" s="1108"/>
      <c r="AB12" s="1108"/>
      <c r="AC12" s="1108"/>
      <c r="AD12" s="1108"/>
      <c r="AE12" s="1109"/>
      <c r="AF12" s="1082"/>
      <c r="AG12" s="1083"/>
      <c r="AH12" s="1083"/>
      <c r="AI12" s="1083"/>
      <c r="AJ12" s="1084"/>
      <c r="AK12" s="1150"/>
      <c r="AL12" s="1151"/>
      <c r="AM12" s="1151"/>
      <c r="AN12" s="1151"/>
      <c r="AO12" s="1151"/>
      <c r="AP12" s="1151"/>
      <c r="AQ12" s="1151"/>
      <c r="AR12" s="1151"/>
      <c r="AS12" s="1151"/>
      <c r="AT12" s="1151"/>
      <c r="AU12" s="1148"/>
      <c r="AV12" s="1148"/>
      <c r="AW12" s="1148"/>
      <c r="AX12" s="1148"/>
      <c r="AY12" s="1149"/>
      <c r="AZ12" s="232"/>
      <c r="BA12" s="232"/>
      <c r="BB12" s="232"/>
      <c r="BC12" s="232"/>
      <c r="BD12" s="232"/>
      <c r="BE12" s="233"/>
      <c r="BF12" s="233"/>
      <c r="BG12" s="233"/>
      <c r="BH12" s="233"/>
      <c r="BI12" s="233"/>
      <c r="BJ12" s="233"/>
      <c r="BK12" s="233"/>
      <c r="BL12" s="233"/>
      <c r="BM12" s="233"/>
      <c r="BN12" s="233"/>
      <c r="BO12" s="233"/>
      <c r="BP12" s="233"/>
      <c r="BQ12" s="242">
        <v>6</v>
      </c>
      <c r="BR12" s="243"/>
      <c r="BS12" s="1077"/>
      <c r="BT12" s="1078"/>
      <c r="BU12" s="1078"/>
      <c r="BV12" s="1078"/>
      <c r="BW12" s="1078"/>
      <c r="BX12" s="1078"/>
      <c r="BY12" s="1078"/>
      <c r="BZ12" s="1078"/>
      <c r="CA12" s="1078"/>
      <c r="CB12" s="1078"/>
      <c r="CC12" s="1078"/>
      <c r="CD12" s="1078"/>
      <c r="CE12" s="1078"/>
      <c r="CF12" s="1078"/>
      <c r="CG12" s="1079"/>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07"/>
      <c r="R13" s="1108"/>
      <c r="S13" s="1108"/>
      <c r="T13" s="1108"/>
      <c r="U13" s="1108"/>
      <c r="V13" s="1108"/>
      <c r="W13" s="1108"/>
      <c r="X13" s="1108"/>
      <c r="Y13" s="1108"/>
      <c r="Z13" s="1108"/>
      <c r="AA13" s="1108"/>
      <c r="AB13" s="1108"/>
      <c r="AC13" s="1108"/>
      <c r="AD13" s="1108"/>
      <c r="AE13" s="1109"/>
      <c r="AF13" s="1082"/>
      <c r="AG13" s="1083"/>
      <c r="AH13" s="1083"/>
      <c r="AI13" s="1083"/>
      <c r="AJ13" s="1084"/>
      <c r="AK13" s="1150"/>
      <c r="AL13" s="1151"/>
      <c r="AM13" s="1151"/>
      <c r="AN13" s="1151"/>
      <c r="AO13" s="1151"/>
      <c r="AP13" s="1151"/>
      <c r="AQ13" s="1151"/>
      <c r="AR13" s="1151"/>
      <c r="AS13" s="1151"/>
      <c r="AT13" s="1151"/>
      <c r="AU13" s="1148"/>
      <c r="AV13" s="1148"/>
      <c r="AW13" s="1148"/>
      <c r="AX13" s="1148"/>
      <c r="AY13" s="1149"/>
      <c r="AZ13" s="232"/>
      <c r="BA13" s="232"/>
      <c r="BB13" s="232"/>
      <c r="BC13" s="232"/>
      <c r="BD13" s="232"/>
      <c r="BE13" s="233"/>
      <c r="BF13" s="233"/>
      <c r="BG13" s="233"/>
      <c r="BH13" s="233"/>
      <c r="BI13" s="233"/>
      <c r="BJ13" s="233"/>
      <c r="BK13" s="233"/>
      <c r="BL13" s="233"/>
      <c r="BM13" s="233"/>
      <c r="BN13" s="233"/>
      <c r="BO13" s="233"/>
      <c r="BP13" s="233"/>
      <c r="BQ13" s="242">
        <v>7</v>
      </c>
      <c r="BR13" s="243"/>
      <c r="BS13" s="1077"/>
      <c r="BT13" s="1078"/>
      <c r="BU13" s="1078"/>
      <c r="BV13" s="1078"/>
      <c r="BW13" s="1078"/>
      <c r="BX13" s="1078"/>
      <c r="BY13" s="1078"/>
      <c r="BZ13" s="1078"/>
      <c r="CA13" s="1078"/>
      <c r="CB13" s="1078"/>
      <c r="CC13" s="1078"/>
      <c r="CD13" s="1078"/>
      <c r="CE13" s="1078"/>
      <c r="CF13" s="1078"/>
      <c r="CG13" s="1079"/>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07"/>
      <c r="R14" s="1108"/>
      <c r="S14" s="1108"/>
      <c r="T14" s="1108"/>
      <c r="U14" s="1108"/>
      <c r="V14" s="1108"/>
      <c r="W14" s="1108"/>
      <c r="X14" s="1108"/>
      <c r="Y14" s="1108"/>
      <c r="Z14" s="1108"/>
      <c r="AA14" s="1108"/>
      <c r="AB14" s="1108"/>
      <c r="AC14" s="1108"/>
      <c r="AD14" s="1108"/>
      <c r="AE14" s="1109"/>
      <c r="AF14" s="1082"/>
      <c r="AG14" s="1083"/>
      <c r="AH14" s="1083"/>
      <c r="AI14" s="1083"/>
      <c r="AJ14" s="1084"/>
      <c r="AK14" s="1150"/>
      <c r="AL14" s="1151"/>
      <c r="AM14" s="1151"/>
      <c r="AN14" s="1151"/>
      <c r="AO14" s="1151"/>
      <c r="AP14" s="1151"/>
      <c r="AQ14" s="1151"/>
      <c r="AR14" s="1151"/>
      <c r="AS14" s="1151"/>
      <c r="AT14" s="1151"/>
      <c r="AU14" s="1148"/>
      <c r="AV14" s="1148"/>
      <c r="AW14" s="1148"/>
      <c r="AX14" s="1148"/>
      <c r="AY14" s="1149"/>
      <c r="AZ14" s="232"/>
      <c r="BA14" s="232"/>
      <c r="BB14" s="232"/>
      <c r="BC14" s="232"/>
      <c r="BD14" s="232"/>
      <c r="BE14" s="233"/>
      <c r="BF14" s="233"/>
      <c r="BG14" s="233"/>
      <c r="BH14" s="233"/>
      <c r="BI14" s="233"/>
      <c r="BJ14" s="233"/>
      <c r="BK14" s="233"/>
      <c r="BL14" s="233"/>
      <c r="BM14" s="233"/>
      <c r="BN14" s="233"/>
      <c r="BO14" s="233"/>
      <c r="BP14" s="233"/>
      <c r="BQ14" s="242">
        <v>8</v>
      </c>
      <c r="BR14" s="243"/>
      <c r="BS14" s="1077"/>
      <c r="BT14" s="1078"/>
      <c r="BU14" s="1078"/>
      <c r="BV14" s="1078"/>
      <c r="BW14" s="1078"/>
      <c r="BX14" s="1078"/>
      <c r="BY14" s="1078"/>
      <c r="BZ14" s="1078"/>
      <c r="CA14" s="1078"/>
      <c r="CB14" s="1078"/>
      <c r="CC14" s="1078"/>
      <c r="CD14" s="1078"/>
      <c r="CE14" s="1078"/>
      <c r="CF14" s="1078"/>
      <c r="CG14" s="1079"/>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07"/>
      <c r="R15" s="1108"/>
      <c r="S15" s="1108"/>
      <c r="T15" s="1108"/>
      <c r="U15" s="1108"/>
      <c r="V15" s="1108"/>
      <c r="W15" s="1108"/>
      <c r="X15" s="1108"/>
      <c r="Y15" s="1108"/>
      <c r="Z15" s="1108"/>
      <c r="AA15" s="1108"/>
      <c r="AB15" s="1108"/>
      <c r="AC15" s="1108"/>
      <c r="AD15" s="1108"/>
      <c r="AE15" s="1109"/>
      <c r="AF15" s="1082"/>
      <c r="AG15" s="1083"/>
      <c r="AH15" s="1083"/>
      <c r="AI15" s="1083"/>
      <c r="AJ15" s="1084"/>
      <c r="AK15" s="1150"/>
      <c r="AL15" s="1151"/>
      <c r="AM15" s="1151"/>
      <c r="AN15" s="1151"/>
      <c r="AO15" s="1151"/>
      <c r="AP15" s="1151"/>
      <c r="AQ15" s="1151"/>
      <c r="AR15" s="1151"/>
      <c r="AS15" s="1151"/>
      <c r="AT15" s="1151"/>
      <c r="AU15" s="1148"/>
      <c r="AV15" s="1148"/>
      <c r="AW15" s="1148"/>
      <c r="AX15" s="1148"/>
      <c r="AY15" s="1149"/>
      <c r="AZ15" s="232"/>
      <c r="BA15" s="232"/>
      <c r="BB15" s="232"/>
      <c r="BC15" s="232"/>
      <c r="BD15" s="232"/>
      <c r="BE15" s="233"/>
      <c r="BF15" s="233"/>
      <c r="BG15" s="233"/>
      <c r="BH15" s="233"/>
      <c r="BI15" s="233"/>
      <c r="BJ15" s="233"/>
      <c r="BK15" s="233"/>
      <c r="BL15" s="233"/>
      <c r="BM15" s="233"/>
      <c r="BN15" s="233"/>
      <c r="BO15" s="233"/>
      <c r="BP15" s="233"/>
      <c r="BQ15" s="242">
        <v>9</v>
      </c>
      <c r="BR15" s="243"/>
      <c r="BS15" s="1077"/>
      <c r="BT15" s="1078"/>
      <c r="BU15" s="1078"/>
      <c r="BV15" s="1078"/>
      <c r="BW15" s="1078"/>
      <c r="BX15" s="1078"/>
      <c r="BY15" s="1078"/>
      <c r="BZ15" s="1078"/>
      <c r="CA15" s="1078"/>
      <c r="CB15" s="1078"/>
      <c r="CC15" s="1078"/>
      <c r="CD15" s="1078"/>
      <c r="CE15" s="1078"/>
      <c r="CF15" s="1078"/>
      <c r="CG15" s="1079"/>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07"/>
      <c r="R16" s="1108"/>
      <c r="S16" s="1108"/>
      <c r="T16" s="1108"/>
      <c r="U16" s="1108"/>
      <c r="V16" s="1108"/>
      <c r="W16" s="1108"/>
      <c r="X16" s="1108"/>
      <c r="Y16" s="1108"/>
      <c r="Z16" s="1108"/>
      <c r="AA16" s="1108"/>
      <c r="AB16" s="1108"/>
      <c r="AC16" s="1108"/>
      <c r="AD16" s="1108"/>
      <c r="AE16" s="1109"/>
      <c r="AF16" s="1082"/>
      <c r="AG16" s="1083"/>
      <c r="AH16" s="1083"/>
      <c r="AI16" s="1083"/>
      <c r="AJ16" s="1084"/>
      <c r="AK16" s="1150"/>
      <c r="AL16" s="1151"/>
      <c r="AM16" s="1151"/>
      <c r="AN16" s="1151"/>
      <c r="AO16" s="1151"/>
      <c r="AP16" s="1151"/>
      <c r="AQ16" s="1151"/>
      <c r="AR16" s="1151"/>
      <c r="AS16" s="1151"/>
      <c r="AT16" s="1151"/>
      <c r="AU16" s="1148"/>
      <c r="AV16" s="1148"/>
      <c r="AW16" s="1148"/>
      <c r="AX16" s="1148"/>
      <c r="AY16" s="1149"/>
      <c r="AZ16" s="232"/>
      <c r="BA16" s="232"/>
      <c r="BB16" s="232"/>
      <c r="BC16" s="232"/>
      <c r="BD16" s="232"/>
      <c r="BE16" s="233"/>
      <c r="BF16" s="233"/>
      <c r="BG16" s="233"/>
      <c r="BH16" s="233"/>
      <c r="BI16" s="233"/>
      <c r="BJ16" s="233"/>
      <c r="BK16" s="233"/>
      <c r="BL16" s="233"/>
      <c r="BM16" s="233"/>
      <c r="BN16" s="233"/>
      <c r="BO16" s="233"/>
      <c r="BP16" s="233"/>
      <c r="BQ16" s="242">
        <v>10</v>
      </c>
      <c r="BR16" s="243"/>
      <c r="BS16" s="1077"/>
      <c r="BT16" s="1078"/>
      <c r="BU16" s="1078"/>
      <c r="BV16" s="1078"/>
      <c r="BW16" s="1078"/>
      <c r="BX16" s="1078"/>
      <c r="BY16" s="1078"/>
      <c r="BZ16" s="1078"/>
      <c r="CA16" s="1078"/>
      <c r="CB16" s="1078"/>
      <c r="CC16" s="1078"/>
      <c r="CD16" s="1078"/>
      <c r="CE16" s="1078"/>
      <c r="CF16" s="1078"/>
      <c r="CG16" s="1079"/>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07"/>
      <c r="R17" s="1108"/>
      <c r="S17" s="1108"/>
      <c r="T17" s="1108"/>
      <c r="U17" s="1108"/>
      <c r="V17" s="1108"/>
      <c r="W17" s="1108"/>
      <c r="X17" s="1108"/>
      <c r="Y17" s="1108"/>
      <c r="Z17" s="1108"/>
      <c r="AA17" s="1108"/>
      <c r="AB17" s="1108"/>
      <c r="AC17" s="1108"/>
      <c r="AD17" s="1108"/>
      <c r="AE17" s="1109"/>
      <c r="AF17" s="1082"/>
      <c r="AG17" s="1083"/>
      <c r="AH17" s="1083"/>
      <c r="AI17" s="1083"/>
      <c r="AJ17" s="1084"/>
      <c r="AK17" s="1150"/>
      <c r="AL17" s="1151"/>
      <c r="AM17" s="1151"/>
      <c r="AN17" s="1151"/>
      <c r="AO17" s="1151"/>
      <c r="AP17" s="1151"/>
      <c r="AQ17" s="1151"/>
      <c r="AR17" s="1151"/>
      <c r="AS17" s="1151"/>
      <c r="AT17" s="1151"/>
      <c r="AU17" s="1148"/>
      <c r="AV17" s="1148"/>
      <c r="AW17" s="1148"/>
      <c r="AX17" s="1148"/>
      <c r="AY17" s="1149"/>
      <c r="AZ17" s="232"/>
      <c r="BA17" s="232"/>
      <c r="BB17" s="232"/>
      <c r="BC17" s="232"/>
      <c r="BD17" s="232"/>
      <c r="BE17" s="233"/>
      <c r="BF17" s="233"/>
      <c r="BG17" s="233"/>
      <c r="BH17" s="233"/>
      <c r="BI17" s="233"/>
      <c r="BJ17" s="233"/>
      <c r="BK17" s="233"/>
      <c r="BL17" s="233"/>
      <c r="BM17" s="233"/>
      <c r="BN17" s="233"/>
      <c r="BO17" s="233"/>
      <c r="BP17" s="233"/>
      <c r="BQ17" s="242">
        <v>11</v>
      </c>
      <c r="BR17" s="243"/>
      <c r="BS17" s="1077"/>
      <c r="BT17" s="1078"/>
      <c r="BU17" s="1078"/>
      <c r="BV17" s="1078"/>
      <c r="BW17" s="1078"/>
      <c r="BX17" s="1078"/>
      <c r="BY17" s="1078"/>
      <c r="BZ17" s="1078"/>
      <c r="CA17" s="1078"/>
      <c r="CB17" s="1078"/>
      <c r="CC17" s="1078"/>
      <c r="CD17" s="1078"/>
      <c r="CE17" s="1078"/>
      <c r="CF17" s="1078"/>
      <c r="CG17" s="1079"/>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07"/>
      <c r="R18" s="1108"/>
      <c r="S18" s="1108"/>
      <c r="T18" s="1108"/>
      <c r="U18" s="1108"/>
      <c r="V18" s="1108"/>
      <c r="W18" s="1108"/>
      <c r="X18" s="1108"/>
      <c r="Y18" s="1108"/>
      <c r="Z18" s="1108"/>
      <c r="AA18" s="1108"/>
      <c r="AB18" s="1108"/>
      <c r="AC18" s="1108"/>
      <c r="AD18" s="1108"/>
      <c r="AE18" s="1109"/>
      <c r="AF18" s="1082"/>
      <c r="AG18" s="1083"/>
      <c r="AH18" s="1083"/>
      <c r="AI18" s="1083"/>
      <c r="AJ18" s="1084"/>
      <c r="AK18" s="1150"/>
      <c r="AL18" s="1151"/>
      <c r="AM18" s="1151"/>
      <c r="AN18" s="1151"/>
      <c r="AO18" s="1151"/>
      <c r="AP18" s="1151"/>
      <c r="AQ18" s="1151"/>
      <c r="AR18" s="1151"/>
      <c r="AS18" s="1151"/>
      <c r="AT18" s="1151"/>
      <c r="AU18" s="1148"/>
      <c r="AV18" s="1148"/>
      <c r="AW18" s="1148"/>
      <c r="AX18" s="1148"/>
      <c r="AY18" s="1149"/>
      <c r="AZ18" s="232"/>
      <c r="BA18" s="232"/>
      <c r="BB18" s="232"/>
      <c r="BC18" s="232"/>
      <c r="BD18" s="232"/>
      <c r="BE18" s="233"/>
      <c r="BF18" s="233"/>
      <c r="BG18" s="233"/>
      <c r="BH18" s="233"/>
      <c r="BI18" s="233"/>
      <c r="BJ18" s="233"/>
      <c r="BK18" s="233"/>
      <c r="BL18" s="233"/>
      <c r="BM18" s="233"/>
      <c r="BN18" s="233"/>
      <c r="BO18" s="233"/>
      <c r="BP18" s="233"/>
      <c r="BQ18" s="242">
        <v>12</v>
      </c>
      <c r="BR18" s="243"/>
      <c r="BS18" s="1077"/>
      <c r="BT18" s="1078"/>
      <c r="BU18" s="1078"/>
      <c r="BV18" s="1078"/>
      <c r="BW18" s="1078"/>
      <c r="BX18" s="1078"/>
      <c r="BY18" s="1078"/>
      <c r="BZ18" s="1078"/>
      <c r="CA18" s="1078"/>
      <c r="CB18" s="1078"/>
      <c r="CC18" s="1078"/>
      <c r="CD18" s="1078"/>
      <c r="CE18" s="1078"/>
      <c r="CF18" s="1078"/>
      <c r="CG18" s="1079"/>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07"/>
      <c r="R19" s="1108"/>
      <c r="S19" s="1108"/>
      <c r="T19" s="1108"/>
      <c r="U19" s="1108"/>
      <c r="V19" s="1108"/>
      <c r="W19" s="1108"/>
      <c r="X19" s="1108"/>
      <c r="Y19" s="1108"/>
      <c r="Z19" s="1108"/>
      <c r="AA19" s="1108"/>
      <c r="AB19" s="1108"/>
      <c r="AC19" s="1108"/>
      <c r="AD19" s="1108"/>
      <c r="AE19" s="1109"/>
      <c r="AF19" s="1082"/>
      <c r="AG19" s="1083"/>
      <c r="AH19" s="1083"/>
      <c r="AI19" s="1083"/>
      <c r="AJ19" s="1084"/>
      <c r="AK19" s="1150"/>
      <c r="AL19" s="1151"/>
      <c r="AM19" s="1151"/>
      <c r="AN19" s="1151"/>
      <c r="AO19" s="1151"/>
      <c r="AP19" s="1151"/>
      <c r="AQ19" s="1151"/>
      <c r="AR19" s="1151"/>
      <c r="AS19" s="1151"/>
      <c r="AT19" s="1151"/>
      <c r="AU19" s="1148"/>
      <c r="AV19" s="1148"/>
      <c r="AW19" s="1148"/>
      <c r="AX19" s="1148"/>
      <c r="AY19" s="1149"/>
      <c r="AZ19" s="232"/>
      <c r="BA19" s="232"/>
      <c r="BB19" s="232"/>
      <c r="BC19" s="232"/>
      <c r="BD19" s="232"/>
      <c r="BE19" s="233"/>
      <c r="BF19" s="233"/>
      <c r="BG19" s="233"/>
      <c r="BH19" s="233"/>
      <c r="BI19" s="233"/>
      <c r="BJ19" s="233"/>
      <c r="BK19" s="233"/>
      <c r="BL19" s="233"/>
      <c r="BM19" s="233"/>
      <c r="BN19" s="233"/>
      <c r="BO19" s="233"/>
      <c r="BP19" s="233"/>
      <c r="BQ19" s="242">
        <v>13</v>
      </c>
      <c r="BR19" s="243"/>
      <c r="BS19" s="1077"/>
      <c r="BT19" s="1078"/>
      <c r="BU19" s="1078"/>
      <c r="BV19" s="1078"/>
      <c r="BW19" s="1078"/>
      <c r="BX19" s="1078"/>
      <c r="BY19" s="1078"/>
      <c r="BZ19" s="1078"/>
      <c r="CA19" s="1078"/>
      <c r="CB19" s="1078"/>
      <c r="CC19" s="1078"/>
      <c r="CD19" s="1078"/>
      <c r="CE19" s="1078"/>
      <c r="CF19" s="1078"/>
      <c r="CG19" s="1079"/>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07"/>
      <c r="R20" s="1108"/>
      <c r="S20" s="1108"/>
      <c r="T20" s="1108"/>
      <c r="U20" s="1108"/>
      <c r="V20" s="1108"/>
      <c r="W20" s="1108"/>
      <c r="X20" s="1108"/>
      <c r="Y20" s="1108"/>
      <c r="Z20" s="1108"/>
      <c r="AA20" s="1108"/>
      <c r="AB20" s="1108"/>
      <c r="AC20" s="1108"/>
      <c r="AD20" s="1108"/>
      <c r="AE20" s="1109"/>
      <c r="AF20" s="1082"/>
      <c r="AG20" s="1083"/>
      <c r="AH20" s="1083"/>
      <c r="AI20" s="1083"/>
      <c r="AJ20" s="1084"/>
      <c r="AK20" s="1150"/>
      <c r="AL20" s="1151"/>
      <c r="AM20" s="1151"/>
      <c r="AN20" s="1151"/>
      <c r="AO20" s="1151"/>
      <c r="AP20" s="1151"/>
      <c r="AQ20" s="1151"/>
      <c r="AR20" s="1151"/>
      <c r="AS20" s="1151"/>
      <c r="AT20" s="1151"/>
      <c r="AU20" s="1148"/>
      <c r="AV20" s="1148"/>
      <c r="AW20" s="1148"/>
      <c r="AX20" s="1148"/>
      <c r="AY20" s="1149"/>
      <c r="AZ20" s="232"/>
      <c r="BA20" s="232"/>
      <c r="BB20" s="232"/>
      <c r="BC20" s="232"/>
      <c r="BD20" s="232"/>
      <c r="BE20" s="233"/>
      <c r="BF20" s="233"/>
      <c r="BG20" s="233"/>
      <c r="BH20" s="233"/>
      <c r="BI20" s="233"/>
      <c r="BJ20" s="233"/>
      <c r="BK20" s="233"/>
      <c r="BL20" s="233"/>
      <c r="BM20" s="233"/>
      <c r="BN20" s="233"/>
      <c r="BO20" s="233"/>
      <c r="BP20" s="233"/>
      <c r="BQ20" s="242">
        <v>14</v>
      </c>
      <c r="BR20" s="243"/>
      <c r="BS20" s="1077"/>
      <c r="BT20" s="1078"/>
      <c r="BU20" s="1078"/>
      <c r="BV20" s="1078"/>
      <c r="BW20" s="1078"/>
      <c r="BX20" s="1078"/>
      <c r="BY20" s="1078"/>
      <c r="BZ20" s="1078"/>
      <c r="CA20" s="1078"/>
      <c r="CB20" s="1078"/>
      <c r="CC20" s="1078"/>
      <c r="CD20" s="1078"/>
      <c r="CE20" s="1078"/>
      <c r="CF20" s="1078"/>
      <c r="CG20" s="1079"/>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07"/>
      <c r="R21" s="1108"/>
      <c r="S21" s="1108"/>
      <c r="T21" s="1108"/>
      <c r="U21" s="1108"/>
      <c r="V21" s="1108"/>
      <c r="W21" s="1108"/>
      <c r="X21" s="1108"/>
      <c r="Y21" s="1108"/>
      <c r="Z21" s="1108"/>
      <c r="AA21" s="1108"/>
      <c r="AB21" s="1108"/>
      <c r="AC21" s="1108"/>
      <c r="AD21" s="1108"/>
      <c r="AE21" s="1109"/>
      <c r="AF21" s="1082"/>
      <c r="AG21" s="1083"/>
      <c r="AH21" s="1083"/>
      <c r="AI21" s="1083"/>
      <c r="AJ21" s="1084"/>
      <c r="AK21" s="1150"/>
      <c r="AL21" s="1151"/>
      <c r="AM21" s="1151"/>
      <c r="AN21" s="1151"/>
      <c r="AO21" s="1151"/>
      <c r="AP21" s="1151"/>
      <c r="AQ21" s="1151"/>
      <c r="AR21" s="1151"/>
      <c r="AS21" s="1151"/>
      <c r="AT21" s="1151"/>
      <c r="AU21" s="1148"/>
      <c r="AV21" s="1148"/>
      <c r="AW21" s="1148"/>
      <c r="AX21" s="1148"/>
      <c r="AY21" s="1149"/>
      <c r="AZ21" s="232"/>
      <c r="BA21" s="232"/>
      <c r="BB21" s="232"/>
      <c r="BC21" s="232"/>
      <c r="BD21" s="232"/>
      <c r="BE21" s="233"/>
      <c r="BF21" s="233"/>
      <c r="BG21" s="233"/>
      <c r="BH21" s="233"/>
      <c r="BI21" s="233"/>
      <c r="BJ21" s="233"/>
      <c r="BK21" s="233"/>
      <c r="BL21" s="233"/>
      <c r="BM21" s="233"/>
      <c r="BN21" s="233"/>
      <c r="BO21" s="233"/>
      <c r="BP21" s="233"/>
      <c r="BQ21" s="242">
        <v>15</v>
      </c>
      <c r="BR21" s="243"/>
      <c r="BS21" s="1077"/>
      <c r="BT21" s="1078"/>
      <c r="BU21" s="1078"/>
      <c r="BV21" s="1078"/>
      <c r="BW21" s="1078"/>
      <c r="BX21" s="1078"/>
      <c r="BY21" s="1078"/>
      <c r="BZ21" s="1078"/>
      <c r="CA21" s="1078"/>
      <c r="CB21" s="1078"/>
      <c r="CC21" s="1078"/>
      <c r="CD21" s="1078"/>
      <c r="CE21" s="1078"/>
      <c r="CF21" s="1078"/>
      <c r="CG21" s="1079"/>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45"/>
      <c r="R22" s="1146"/>
      <c r="S22" s="1146"/>
      <c r="T22" s="1146"/>
      <c r="U22" s="1146"/>
      <c r="V22" s="1146"/>
      <c r="W22" s="1146"/>
      <c r="X22" s="1146"/>
      <c r="Y22" s="1146"/>
      <c r="Z22" s="1146"/>
      <c r="AA22" s="1146"/>
      <c r="AB22" s="1146"/>
      <c r="AC22" s="1146"/>
      <c r="AD22" s="1146"/>
      <c r="AE22" s="1147"/>
      <c r="AF22" s="1082"/>
      <c r="AG22" s="1083"/>
      <c r="AH22" s="1083"/>
      <c r="AI22" s="1083"/>
      <c r="AJ22" s="1084"/>
      <c r="AK22" s="1141"/>
      <c r="AL22" s="1142"/>
      <c r="AM22" s="1142"/>
      <c r="AN22" s="1142"/>
      <c r="AO22" s="1142"/>
      <c r="AP22" s="1142"/>
      <c r="AQ22" s="1142"/>
      <c r="AR22" s="1142"/>
      <c r="AS22" s="1142"/>
      <c r="AT22" s="1142"/>
      <c r="AU22" s="1143"/>
      <c r="AV22" s="1143"/>
      <c r="AW22" s="1143"/>
      <c r="AX22" s="1143"/>
      <c r="AY22" s="1144"/>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77"/>
      <c r="BT22" s="1078"/>
      <c r="BU22" s="1078"/>
      <c r="BV22" s="1078"/>
      <c r="BW22" s="1078"/>
      <c r="BX22" s="1078"/>
      <c r="BY22" s="1078"/>
      <c r="BZ22" s="1078"/>
      <c r="CA22" s="1078"/>
      <c r="CB22" s="1078"/>
      <c r="CC22" s="1078"/>
      <c r="CD22" s="1078"/>
      <c r="CE22" s="1078"/>
      <c r="CF22" s="1078"/>
      <c r="CG22" s="1079"/>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2">
        <v>7806</v>
      </c>
      <c r="R23" s="1133"/>
      <c r="S23" s="1133"/>
      <c r="T23" s="1133"/>
      <c r="U23" s="1133"/>
      <c r="V23" s="1133">
        <v>7605</v>
      </c>
      <c r="W23" s="1133"/>
      <c r="X23" s="1133"/>
      <c r="Y23" s="1133"/>
      <c r="Z23" s="1133"/>
      <c r="AA23" s="1133">
        <v>201</v>
      </c>
      <c r="AB23" s="1133"/>
      <c r="AC23" s="1133"/>
      <c r="AD23" s="1133"/>
      <c r="AE23" s="1134"/>
      <c r="AF23" s="1135">
        <v>166</v>
      </c>
      <c r="AG23" s="1133"/>
      <c r="AH23" s="1133"/>
      <c r="AI23" s="1133"/>
      <c r="AJ23" s="1136"/>
      <c r="AK23" s="1137"/>
      <c r="AL23" s="1138"/>
      <c r="AM23" s="1138"/>
      <c r="AN23" s="1138"/>
      <c r="AO23" s="1138"/>
      <c r="AP23" s="1133">
        <v>7790</v>
      </c>
      <c r="AQ23" s="1133"/>
      <c r="AR23" s="1133"/>
      <c r="AS23" s="1133"/>
      <c r="AT23" s="1133"/>
      <c r="AU23" s="1139"/>
      <c r="AV23" s="1139"/>
      <c r="AW23" s="1139"/>
      <c r="AX23" s="1139"/>
      <c r="AY23" s="1140"/>
      <c r="AZ23" s="1129" t="s">
        <v>382</v>
      </c>
      <c r="BA23" s="1130"/>
      <c r="BB23" s="1130"/>
      <c r="BC23" s="1130"/>
      <c r="BD23" s="1131"/>
      <c r="BE23" s="233"/>
      <c r="BF23" s="233"/>
      <c r="BG23" s="233"/>
      <c r="BH23" s="233"/>
      <c r="BI23" s="233"/>
      <c r="BJ23" s="233"/>
      <c r="BK23" s="233"/>
      <c r="BL23" s="233"/>
      <c r="BM23" s="233"/>
      <c r="BN23" s="233"/>
      <c r="BO23" s="233"/>
      <c r="BP23" s="233"/>
      <c r="BQ23" s="242">
        <v>17</v>
      </c>
      <c r="BR23" s="243"/>
      <c r="BS23" s="1077"/>
      <c r="BT23" s="1078"/>
      <c r="BU23" s="1078"/>
      <c r="BV23" s="1078"/>
      <c r="BW23" s="1078"/>
      <c r="BX23" s="1078"/>
      <c r="BY23" s="1078"/>
      <c r="BZ23" s="1078"/>
      <c r="CA23" s="1078"/>
      <c r="CB23" s="1078"/>
      <c r="CC23" s="1078"/>
      <c r="CD23" s="1078"/>
      <c r="CE23" s="1078"/>
      <c r="CF23" s="1078"/>
      <c r="CG23" s="1079"/>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34"/>
    </row>
    <row r="24" spans="1:131" s="235" customFormat="1" ht="26.25" customHeight="1" x14ac:dyDescent="0.15">
      <c r="A24" s="1128" t="s">
        <v>383</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32"/>
      <c r="BA24" s="232"/>
      <c r="BB24" s="232"/>
      <c r="BC24" s="232"/>
      <c r="BD24" s="232"/>
      <c r="BE24" s="233"/>
      <c r="BF24" s="233"/>
      <c r="BG24" s="233"/>
      <c r="BH24" s="233"/>
      <c r="BI24" s="233"/>
      <c r="BJ24" s="233"/>
      <c r="BK24" s="233"/>
      <c r="BL24" s="233"/>
      <c r="BM24" s="233"/>
      <c r="BN24" s="233"/>
      <c r="BO24" s="233"/>
      <c r="BP24" s="233"/>
      <c r="BQ24" s="242">
        <v>18</v>
      </c>
      <c r="BR24" s="243"/>
      <c r="BS24" s="1077"/>
      <c r="BT24" s="1078"/>
      <c r="BU24" s="1078"/>
      <c r="BV24" s="1078"/>
      <c r="BW24" s="1078"/>
      <c r="BX24" s="1078"/>
      <c r="BY24" s="1078"/>
      <c r="BZ24" s="1078"/>
      <c r="CA24" s="1078"/>
      <c r="CB24" s="1078"/>
      <c r="CC24" s="1078"/>
      <c r="CD24" s="1078"/>
      <c r="CE24" s="1078"/>
      <c r="CF24" s="1078"/>
      <c r="CG24" s="1079"/>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34"/>
    </row>
    <row r="25" spans="1:131" s="227" customFormat="1" ht="26.25" customHeight="1" thickBot="1" x14ac:dyDescent="0.2">
      <c r="A25" s="1127" t="s">
        <v>384</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32"/>
      <c r="BK25" s="232"/>
      <c r="BL25" s="232"/>
      <c r="BM25" s="232"/>
      <c r="BN25" s="232"/>
      <c r="BO25" s="245"/>
      <c r="BP25" s="245"/>
      <c r="BQ25" s="242">
        <v>19</v>
      </c>
      <c r="BR25" s="243"/>
      <c r="BS25" s="1077"/>
      <c r="BT25" s="1078"/>
      <c r="BU25" s="1078"/>
      <c r="BV25" s="1078"/>
      <c r="BW25" s="1078"/>
      <c r="BX25" s="1078"/>
      <c r="BY25" s="1078"/>
      <c r="BZ25" s="1078"/>
      <c r="CA25" s="1078"/>
      <c r="CB25" s="1078"/>
      <c r="CC25" s="1078"/>
      <c r="CD25" s="1078"/>
      <c r="CE25" s="1078"/>
      <c r="CF25" s="1078"/>
      <c r="CG25" s="1079"/>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26"/>
    </row>
    <row r="26" spans="1:131" s="227" customFormat="1" ht="26.25" customHeight="1" x14ac:dyDescent="0.15">
      <c r="A26" s="1058" t="s">
        <v>360</v>
      </c>
      <c r="B26" s="1059"/>
      <c r="C26" s="1059"/>
      <c r="D26" s="1059"/>
      <c r="E26" s="1059"/>
      <c r="F26" s="1059"/>
      <c r="G26" s="1059"/>
      <c r="H26" s="1059"/>
      <c r="I26" s="1059"/>
      <c r="J26" s="1059"/>
      <c r="K26" s="1059"/>
      <c r="L26" s="1059"/>
      <c r="M26" s="1059"/>
      <c r="N26" s="1059"/>
      <c r="O26" s="1059"/>
      <c r="P26" s="1060"/>
      <c r="Q26" s="1064" t="s">
        <v>385</v>
      </c>
      <c r="R26" s="1065"/>
      <c r="S26" s="1065"/>
      <c r="T26" s="1065"/>
      <c r="U26" s="1066"/>
      <c r="V26" s="1064" t="s">
        <v>386</v>
      </c>
      <c r="W26" s="1065"/>
      <c r="X26" s="1065"/>
      <c r="Y26" s="1065"/>
      <c r="Z26" s="1066"/>
      <c r="AA26" s="1064" t="s">
        <v>387</v>
      </c>
      <c r="AB26" s="1065"/>
      <c r="AC26" s="1065"/>
      <c r="AD26" s="1065"/>
      <c r="AE26" s="1065"/>
      <c r="AF26" s="1123" t="s">
        <v>388</v>
      </c>
      <c r="AG26" s="1071"/>
      <c r="AH26" s="1071"/>
      <c r="AI26" s="1071"/>
      <c r="AJ26" s="1124"/>
      <c r="AK26" s="1065" t="s">
        <v>389</v>
      </c>
      <c r="AL26" s="1065"/>
      <c r="AM26" s="1065"/>
      <c r="AN26" s="1065"/>
      <c r="AO26" s="1066"/>
      <c r="AP26" s="1064" t="s">
        <v>390</v>
      </c>
      <c r="AQ26" s="1065"/>
      <c r="AR26" s="1065"/>
      <c r="AS26" s="1065"/>
      <c r="AT26" s="1066"/>
      <c r="AU26" s="1064" t="s">
        <v>391</v>
      </c>
      <c r="AV26" s="1065"/>
      <c r="AW26" s="1065"/>
      <c r="AX26" s="1065"/>
      <c r="AY26" s="1066"/>
      <c r="AZ26" s="1064" t="s">
        <v>392</v>
      </c>
      <c r="BA26" s="1065"/>
      <c r="BB26" s="1065"/>
      <c r="BC26" s="1065"/>
      <c r="BD26" s="1066"/>
      <c r="BE26" s="1064" t="s">
        <v>367</v>
      </c>
      <c r="BF26" s="1065"/>
      <c r="BG26" s="1065"/>
      <c r="BH26" s="1065"/>
      <c r="BI26" s="1080"/>
      <c r="BJ26" s="232"/>
      <c r="BK26" s="232"/>
      <c r="BL26" s="232"/>
      <c r="BM26" s="232"/>
      <c r="BN26" s="232"/>
      <c r="BO26" s="245"/>
      <c r="BP26" s="245"/>
      <c r="BQ26" s="242">
        <v>20</v>
      </c>
      <c r="BR26" s="243"/>
      <c r="BS26" s="1077"/>
      <c r="BT26" s="1078"/>
      <c r="BU26" s="1078"/>
      <c r="BV26" s="1078"/>
      <c r="BW26" s="1078"/>
      <c r="BX26" s="1078"/>
      <c r="BY26" s="1078"/>
      <c r="BZ26" s="1078"/>
      <c r="CA26" s="1078"/>
      <c r="CB26" s="1078"/>
      <c r="CC26" s="1078"/>
      <c r="CD26" s="1078"/>
      <c r="CE26" s="1078"/>
      <c r="CF26" s="1078"/>
      <c r="CG26" s="1079"/>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26"/>
    </row>
    <row r="27" spans="1:131" s="227" customFormat="1" ht="26.25" customHeight="1" thickBot="1" x14ac:dyDescent="0.2">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5"/>
      <c r="AG27" s="1074"/>
      <c r="AH27" s="1074"/>
      <c r="AI27" s="1074"/>
      <c r="AJ27" s="1126"/>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81"/>
      <c r="BJ27" s="232"/>
      <c r="BK27" s="232"/>
      <c r="BL27" s="232"/>
      <c r="BM27" s="232"/>
      <c r="BN27" s="232"/>
      <c r="BO27" s="245"/>
      <c r="BP27" s="245"/>
      <c r="BQ27" s="242">
        <v>21</v>
      </c>
      <c r="BR27" s="243"/>
      <c r="BS27" s="1077"/>
      <c r="BT27" s="1078"/>
      <c r="BU27" s="1078"/>
      <c r="BV27" s="1078"/>
      <c r="BW27" s="1078"/>
      <c r="BX27" s="1078"/>
      <c r="BY27" s="1078"/>
      <c r="BZ27" s="1078"/>
      <c r="CA27" s="1078"/>
      <c r="CB27" s="1078"/>
      <c r="CC27" s="1078"/>
      <c r="CD27" s="1078"/>
      <c r="CE27" s="1078"/>
      <c r="CF27" s="1078"/>
      <c r="CG27" s="1079"/>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26"/>
    </row>
    <row r="28" spans="1:131" s="227" customFormat="1" ht="26.25" customHeight="1" thickTop="1" x14ac:dyDescent="0.15">
      <c r="A28" s="246">
        <v>1</v>
      </c>
      <c r="B28" s="1114" t="s">
        <v>393</v>
      </c>
      <c r="C28" s="1115"/>
      <c r="D28" s="1115"/>
      <c r="E28" s="1115"/>
      <c r="F28" s="1115"/>
      <c r="G28" s="1115"/>
      <c r="H28" s="1115"/>
      <c r="I28" s="1115"/>
      <c r="J28" s="1115"/>
      <c r="K28" s="1115"/>
      <c r="L28" s="1115"/>
      <c r="M28" s="1115"/>
      <c r="N28" s="1115"/>
      <c r="O28" s="1115"/>
      <c r="P28" s="1116"/>
      <c r="Q28" s="1117">
        <v>3246</v>
      </c>
      <c r="R28" s="1118"/>
      <c r="S28" s="1118"/>
      <c r="T28" s="1118"/>
      <c r="U28" s="1118"/>
      <c r="V28" s="1118">
        <v>3100</v>
      </c>
      <c r="W28" s="1118"/>
      <c r="X28" s="1118"/>
      <c r="Y28" s="1118"/>
      <c r="Z28" s="1118"/>
      <c r="AA28" s="1118">
        <v>146</v>
      </c>
      <c r="AB28" s="1118"/>
      <c r="AC28" s="1118"/>
      <c r="AD28" s="1118"/>
      <c r="AE28" s="1119"/>
      <c r="AF28" s="1120">
        <v>146</v>
      </c>
      <c r="AG28" s="1118"/>
      <c r="AH28" s="1118"/>
      <c r="AI28" s="1118"/>
      <c r="AJ28" s="1121"/>
      <c r="AK28" s="1122">
        <v>168</v>
      </c>
      <c r="AL28" s="1110"/>
      <c r="AM28" s="1110"/>
      <c r="AN28" s="1110"/>
      <c r="AO28" s="1110"/>
      <c r="AP28" s="1110" t="s">
        <v>584</v>
      </c>
      <c r="AQ28" s="1110"/>
      <c r="AR28" s="1110"/>
      <c r="AS28" s="1110"/>
      <c r="AT28" s="1110"/>
      <c r="AU28" s="1110" t="s">
        <v>583</v>
      </c>
      <c r="AV28" s="1110"/>
      <c r="AW28" s="1110"/>
      <c r="AX28" s="1110"/>
      <c r="AY28" s="1110"/>
      <c r="AZ28" s="1111" t="s">
        <v>583</v>
      </c>
      <c r="BA28" s="1111"/>
      <c r="BB28" s="1111"/>
      <c r="BC28" s="1111"/>
      <c r="BD28" s="1111"/>
      <c r="BE28" s="1112"/>
      <c r="BF28" s="1112"/>
      <c r="BG28" s="1112"/>
      <c r="BH28" s="1112"/>
      <c r="BI28" s="1113"/>
      <c r="BJ28" s="232"/>
      <c r="BK28" s="232"/>
      <c r="BL28" s="232"/>
      <c r="BM28" s="232"/>
      <c r="BN28" s="232"/>
      <c r="BO28" s="245"/>
      <c r="BP28" s="245"/>
      <c r="BQ28" s="242">
        <v>22</v>
      </c>
      <c r="BR28" s="243"/>
      <c r="BS28" s="1077"/>
      <c r="BT28" s="1078"/>
      <c r="BU28" s="1078"/>
      <c r="BV28" s="1078"/>
      <c r="BW28" s="1078"/>
      <c r="BX28" s="1078"/>
      <c r="BY28" s="1078"/>
      <c r="BZ28" s="1078"/>
      <c r="CA28" s="1078"/>
      <c r="CB28" s="1078"/>
      <c r="CC28" s="1078"/>
      <c r="CD28" s="1078"/>
      <c r="CE28" s="1078"/>
      <c r="CF28" s="1078"/>
      <c r="CG28" s="1079"/>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26"/>
    </row>
    <row r="29" spans="1:131" s="227" customFormat="1" ht="26.25" customHeight="1" x14ac:dyDescent="0.15">
      <c r="A29" s="246">
        <v>2</v>
      </c>
      <c r="B29" s="1100" t="s">
        <v>394</v>
      </c>
      <c r="C29" s="1101"/>
      <c r="D29" s="1101"/>
      <c r="E29" s="1101"/>
      <c r="F29" s="1101"/>
      <c r="G29" s="1101"/>
      <c r="H29" s="1101"/>
      <c r="I29" s="1101"/>
      <c r="J29" s="1101"/>
      <c r="K29" s="1101"/>
      <c r="L29" s="1101"/>
      <c r="M29" s="1101"/>
      <c r="N29" s="1101"/>
      <c r="O29" s="1101"/>
      <c r="P29" s="1102"/>
      <c r="Q29" s="1107">
        <v>1648</v>
      </c>
      <c r="R29" s="1108"/>
      <c r="S29" s="1108"/>
      <c r="T29" s="1108"/>
      <c r="U29" s="1108"/>
      <c r="V29" s="1108">
        <v>1543</v>
      </c>
      <c r="W29" s="1108"/>
      <c r="X29" s="1108"/>
      <c r="Y29" s="1108"/>
      <c r="Z29" s="1108"/>
      <c r="AA29" s="1108">
        <v>105</v>
      </c>
      <c r="AB29" s="1108"/>
      <c r="AC29" s="1108"/>
      <c r="AD29" s="1108"/>
      <c r="AE29" s="1109"/>
      <c r="AF29" s="1082">
        <v>105</v>
      </c>
      <c r="AG29" s="1083"/>
      <c r="AH29" s="1083"/>
      <c r="AI29" s="1083"/>
      <c r="AJ29" s="1084"/>
      <c r="AK29" s="1042">
        <v>187</v>
      </c>
      <c r="AL29" s="1105"/>
      <c r="AM29" s="1105"/>
      <c r="AN29" s="1105"/>
      <c r="AO29" s="1105"/>
      <c r="AP29" s="1105" t="s">
        <v>583</v>
      </c>
      <c r="AQ29" s="1105"/>
      <c r="AR29" s="1105"/>
      <c r="AS29" s="1105"/>
      <c r="AT29" s="1105"/>
      <c r="AU29" s="1105" t="s">
        <v>583</v>
      </c>
      <c r="AV29" s="1105"/>
      <c r="AW29" s="1105"/>
      <c r="AX29" s="1105"/>
      <c r="AY29" s="1105"/>
      <c r="AZ29" s="1106" t="s">
        <v>583</v>
      </c>
      <c r="BA29" s="1106"/>
      <c r="BB29" s="1106"/>
      <c r="BC29" s="1106"/>
      <c r="BD29" s="1106"/>
      <c r="BE29" s="1095"/>
      <c r="BF29" s="1095"/>
      <c r="BG29" s="1095"/>
      <c r="BH29" s="1095"/>
      <c r="BI29" s="1096"/>
      <c r="BJ29" s="232"/>
      <c r="BK29" s="232"/>
      <c r="BL29" s="232"/>
      <c r="BM29" s="232"/>
      <c r="BN29" s="232"/>
      <c r="BO29" s="245"/>
      <c r="BP29" s="245"/>
      <c r="BQ29" s="242">
        <v>23</v>
      </c>
      <c r="BR29" s="243"/>
      <c r="BS29" s="1077"/>
      <c r="BT29" s="1078"/>
      <c r="BU29" s="1078"/>
      <c r="BV29" s="1078"/>
      <c r="BW29" s="1078"/>
      <c r="BX29" s="1078"/>
      <c r="BY29" s="1078"/>
      <c r="BZ29" s="1078"/>
      <c r="CA29" s="1078"/>
      <c r="CB29" s="1078"/>
      <c r="CC29" s="1078"/>
      <c r="CD29" s="1078"/>
      <c r="CE29" s="1078"/>
      <c r="CF29" s="1078"/>
      <c r="CG29" s="1079"/>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26"/>
    </row>
    <row r="30" spans="1:131" s="227" customFormat="1" ht="26.25" customHeight="1" x14ac:dyDescent="0.15">
      <c r="A30" s="246">
        <v>3</v>
      </c>
      <c r="B30" s="1100" t="s">
        <v>395</v>
      </c>
      <c r="C30" s="1101"/>
      <c r="D30" s="1101"/>
      <c r="E30" s="1101"/>
      <c r="F30" s="1101"/>
      <c r="G30" s="1101"/>
      <c r="H30" s="1101"/>
      <c r="I30" s="1101"/>
      <c r="J30" s="1101"/>
      <c r="K30" s="1101"/>
      <c r="L30" s="1101"/>
      <c r="M30" s="1101"/>
      <c r="N30" s="1101"/>
      <c r="O30" s="1101"/>
      <c r="P30" s="1102"/>
      <c r="Q30" s="1107">
        <v>218</v>
      </c>
      <c r="R30" s="1108"/>
      <c r="S30" s="1108"/>
      <c r="T30" s="1108"/>
      <c r="U30" s="1108"/>
      <c r="V30" s="1108">
        <v>217</v>
      </c>
      <c r="W30" s="1108"/>
      <c r="X30" s="1108"/>
      <c r="Y30" s="1108"/>
      <c r="Z30" s="1108"/>
      <c r="AA30" s="1108">
        <v>1</v>
      </c>
      <c r="AB30" s="1108"/>
      <c r="AC30" s="1108"/>
      <c r="AD30" s="1108"/>
      <c r="AE30" s="1109"/>
      <c r="AF30" s="1082">
        <v>1</v>
      </c>
      <c r="AG30" s="1083"/>
      <c r="AH30" s="1083"/>
      <c r="AI30" s="1083"/>
      <c r="AJ30" s="1084"/>
      <c r="AK30" s="1042">
        <v>4</v>
      </c>
      <c r="AL30" s="1105"/>
      <c r="AM30" s="1105"/>
      <c r="AN30" s="1105"/>
      <c r="AO30" s="1105"/>
      <c r="AP30" s="1105" t="s">
        <v>584</v>
      </c>
      <c r="AQ30" s="1105"/>
      <c r="AR30" s="1105"/>
      <c r="AS30" s="1105"/>
      <c r="AT30" s="1105"/>
      <c r="AU30" s="1105" t="s">
        <v>583</v>
      </c>
      <c r="AV30" s="1105"/>
      <c r="AW30" s="1105"/>
      <c r="AX30" s="1105"/>
      <c r="AY30" s="1105"/>
      <c r="AZ30" s="1106" t="s">
        <v>583</v>
      </c>
      <c r="BA30" s="1106"/>
      <c r="BB30" s="1106"/>
      <c r="BC30" s="1106"/>
      <c r="BD30" s="1106"/>
      <c r="BE30" s="1095"/>
      <c r="BF30" s="1095"/>
      <c r="BG30" s="1095"/>
      <c r="BH30" s="1095"/>
      <c r="BI30" s="1096"/>
      <c r="BJ30" s="232"/>
      <c r="BK30" s="232"/>
      <c r="BL30" s="232"/>
      <c r="BM30" s="232"/>
      <c r="BN30" s="232"/>
      <c r="BO30" s="245"/>
      <c r="BP30" s="245"/>
      <c r="BQ30" s="242">
        <v>24</v>
      </c>
      <c r="BR30" s="243"/>
      <c r="BS30" s="1077"/>
      <c r="BT30" s="1078"/>
      <c r="BU30" s="1078"/>
      <c r="BV30" s="1078"/>
      <c r="BW30" s="1078"/>
      <c r="BX30" s="1078"/>
      <c r="BY30" s="1078"/>
      <c r="BZ30" s="1078"/>
      <c r="CA30" s="1078"/>
      <c r="CB30" s="1078"/>
      <c r="CC30" s="1078"/>
      <c r="CD30" s="1078"/>
      <c r="CE30" s="1078"/>
      <c r="CF30" s="1078"/>
      <c r="CG30" s="1079"/>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26"/>
    </row>
    <row r="31" spans="1:131" s="227" customFormat="1" ht="26.25" customHeight="1" x14ac:dyDescent="0.15">
      <c r="A31" s="246">
        <v>4</v>
      </c>
      <c r="B31" s="1100" t="s">
        <v>396</v>
      </c>
      <c r="C31" s="1101"/>
      <c r="D31" s="1101"/>
      <c r="E31" s="1101"/>
      <c r="F31" s="1101"/>
      <c r="G31" s="1101"/>
      <c r="H31" s="1101"/>
      <c r="I31" s="1101"/>
      <c r="J31" s="1101"/>
      <c r="K31" s="1101"/>
      <c r="L31" s="1101"/>
      <c r="M31" s="1101"/>
      <c r="N31" s="1101"/>
      <c r="O31" s="1101"/>
      <c r="P31" s="1102"/>
      <c r="Q31" s="1107">
        <v>639</v>
      </c>
      <c r="R31" s="1108"/>
      <c r="S31" s="1108"/>
      <c r="T31" s="1108"/>
      <c r="U31" s="1108"/>
      <c r="V31" s="1108">
        <v>653</v>
      </c>
      <c r="W31" s="1108"/>
      <c r="X31" s="1108"/>
      <c r="Y31" s="1108"/>
      <c r="Z31" s="1108"/>
      <c r="AA31" s="1108">
        <v>13</v>
      </c>
      <c r="AB31" s="1108"/>
      <c r="AC31" s="1108"/>
      <c r="AD31" s="1108"/>
      <c r="AE31" s="1109"/>
      <c r="AF31" s="1082">
        <v>13</v>
      </c>
      <c r="AG31" s="1083"/>
      <c r="AH31" s="1083"/>
      <c r="AI31" s="1083"/>
      <c r="AJ31" s="1084"/>
      <c r="AK31" s="1042">
        <v>130</v>
      </c>
      <c r="AL31" s="1105"/>
      <c r="AM31" s="1105"/>
      <c r="AN31" s="1105"/>
      <c r="AO31" s="1105"/>
      <c r="AP31" s="1105">
        <v>2760</v>
      </c>
      <c r="AQ31" s="1105"/>
      <c r="AR31" s="1105"/>
      <c r="AS31" s="1105"/>
      <c r="AT31" s="1105"/>
      <c r="AU31" s="1105">
        <v>1225</v>
      </c>
      <c r="AV31" s="1105"/>
      <c r="AW31" s="1105"/>
      <c r="AX31" s="1105"/>
      <c r="AY31" s="1105"/>
      <c r="AZ31" s="1106" t="s">
        <v>583</v>
      </c>
      <c r="BA31" s="1106"/>
      <c r="BB31" s="1106"/>
      <c r="BC31" s="1106"/>
      <c r="BD31" s="1106"/>
      <c r="BE31" s="1095" t="s">
        <v>397</v>
      </c>
      <c r="BF31" s="1095"/>
      <c r="BG31" s="1095"/>
      <c r="BH31" s="1095"/>
      <c r="BI31" s="1096"/>
      <c r="BJ31" s="232"/>
      <c r="BK31" s="232"/>
      <c r="BL31" s="232"/>
      <c r="BM31" s="232"/>
      <c r="BN31" s="232"/>
      <c r="BO31" s="245"/>
      <c r="BP31" s="245"/>
      <c r="BQ31" s="242">
        <v>25</v>
      </c>
      <c r="BR31" s="243"/>
      <c r="BS31" s="1077"/>
      <c r="BT31" s="1078"/>
      <c r="BU31" s="1078"/>
      <c r="BV31" s="1078"/>
      <c r="BW31" s="1078"/>
      <c r="BX31" s="1078"/>
      <c r="BY31" s="1078"/>
      <c r="BZ31" s="1078"/>
      <c r="CA31" s="1078"/>
      <c r="CB31" s="1078"/>
      <c r="CC31" s="1078"/>
      <c r="CD31" s="1078"/>
      <c r="CE31" s="1078"/>
      <c r="CF31" s="1078"/>
      <c r="CG31" s="1079"/>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26"/>
    </row>
    <row r="32" spans="1:131" s="227" customFormat="1" ht="26.25" customHeight="1" x14ac:dyDescent="0.15">
      <c r="A32" s="246">
        <v>5</v>
      </c>
      <c r="B32" s="1100"/>
      <c r="C32" s="1101"/>
      <c r="D32" s="1101"/>
      <c r="E32" s="1101"/>
      <c r="F32" s="1101"/>
      <c r="G32" s="1101"/>
      <c r="H32" s="1101"/>
      <c r="I32" s="1101"/>
      <c r="J32" s="1101"/>
      <c r="K32" s="1101"/>
      <c r="L32" s="1101"/>
      <c r="M32" s="1101"/>
      <c r="N32" s="1101"/>
      <c r="O32" s="1101"/>
      <c r="P32" s="1102"/>
      <c r="Q32" s="1107"/>
      <c r="R32" s="1108"/>
      <c r="S32" s="1108"/>
      <c r="T32" s="1108"/>
      <c r="U32" s="1108"/>
      <c r="V32" s="1108"/>
      <c r="W32" s="1108"/>
      <c r="X32" s="1108"/>
      <c r="Y32" s="1108"/>
      <c r="Z32" s="1108"/>
      <c r="AA32" s="1108"/>
      <c r="AB32" s="1108"/>
      <c r="AC32" s="1108"/>
      <c r="AD32" s="1108"/>
      <c r="AE32" s="1109"/>
      <c r="AF32" s="1082"/>
      <c r="AG32" s="1083"/>
      <c r="AH32" s="1083"/>
      <c r="AI32" s="1083"/>
      <c r="AJ32" s="1084"/>
      <c r="AK32" s="1042"/>
      <c r="AL32" s="1105"/>
      <c r="AM32" s="1105"/>
      <c r="AN32" s="1105"/>
      <c r="AO32" s="1105"/>
      <c r="AP32" s="1105"/>
      <c r="AQ32" s="1105"/>
      <c r="AR32" s="1105"/>
      <c r="AS32" s="1105"/>
      <c r="AT32" s="1105"/>
      <c r="AU32" s="1105"/>
      <c r="AV32" s="1105"/>
      <c r="AW32" s="1105"/>
      <c r="AX32" s="1105"/>
      <c r="AY32" s="1105"/>
      <c r="AZ32" s="1106"/>
      <c r="BA32" s="1106"/>
      <c r="BB32" s="1106"/>
      <c r="BC32" s="1106"/>
      <c r="BD32" s="1106"/>
      <c r="BE32" s="1095"/>
      <c r="BF32" s="1095"/>
      <c r="BG32" s="1095"/>
      <c r="BH32" s="1095"/>
      <c r="BI32" s="1096"/>
      <c r="BJ32" s="232"/>
      <c r="BK32" s="232"/>
      <c r="BL32" s="232"/>
      <c r="BM32" s="232"/>
      <c r="BN32" s="232"/>
      <c r="BO32" s="245"/>
      <c r="BP32" s="245"/>
      <c r="BQ32" s="242">
        <v>26</v>
      </c>
      <c r="BR32" s="243"/>
      <c r="BS32" s="1077"/>
      <c r="BT32" s="1078"/>
      <c r="BU32" s="1078"/>
      <c r="BV32" s="1078"/>
      <c r="BW32" s="1078"/>
      <c r="BX32" s="1078"/>
      <c r="BY32" s="1078"/>
      <c r="BZ32" s="1078"/>
      <c r="CA32" s="1078"/>
      <c r="CB32" s="1078"/>
      <c r="CC32" s="1078"/>
      <c r="CD32" s="1078"/>
      <c r="CE32" s="1078"/>
      <c r="CF32" s="1078"/>
      <c r="CG32" s="1079"/>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07"/>
      <c r="R33" s="1108"/>
      <c r="S33" s="1108"/>
      <c r="T33" s="1108"/>
      <c r="U33" s="1108"/>
      <c r="V33" s="1108"/>
      <c r="W33" s="1108"/>
      <c r="X33" s="1108"/>
      <c r="Y33" s="1108"/>
      <c r="Z33" s="1108"/>
      <c r="AA33" s="1108"/>
      <c r="AB33" s="1108"/>
      <c r="AC33" s="1108"/>
      <c r="AD33" s="1108"/>
      <c r="AE33" s="1109"/>
      <c r="AF33" s="1082"/>
      <c r="AG33" s="1083"/>
      <c r="AH33" s="1083"/>
      <c r="AI33" s="1083"/>
      <c r="AJ33" s="1084"/>
      <c r="AK33" s="1042"/>
      <c r="AL33" s="1105"/>
      <c r="AM33" s="1105"/>
      <c r="AN33" s="1105"/>
      <c r="AO33" s="1105"/>
      <c r="AP33" s="1105"/>
      <c r="AQ33" s="1105"/>
      <c r="AR33" s="1105"/>
      <c r="AS33" s="1105"/>
      <c r="AT33" s="1105"/>
      <c r="AU33" s="1105"/>
      <c r="AV33" s="1105"/>
      <c r="AW33" s="1105"/>
      <c r="AX33" s="1105"/>
      <c r="AY33" s="1105"/>
      <c r="AZ33" s="1106"/>
      <c r="BA33" s="1106"/>
      <c r="BB33" s="1106"/>
      <c r="BC33" s="1106"/>
      <c r="BD33" s="1106"/>
      <c r="BE33" s="1095"/>
      <c r="BF33" s="1095"/>
      <c r="BG33" s="1095"/>
      <c r="BH33" s="1095"/>
      <c r="BI33" s="1096"/>
      <c r="BJ33" s="232"/>
      <c r="BK33" s="232"/>
      <c r="BL33" s="232"/>
      <c r="BM33" s="232"/>
      <c r="BN33" s="232"/>
      <c r="BO33" s="245"/>
      <c r="BP33" s="245"/>
      <c r="BQ33" s="242">
        <v>27</v>
      </c>
      <c r="BR33" s="243"/>
      <c r="BS33" s="1077"/>
      <c r="BT33" s="1078"/>
      <c r="BU33" s="1078"/>
      <c r="BV33" s="1078"/>
      <c r="BW33" s="1078"/>
      <c r="BX33" s="1078"/>
      <c r="BY33" s="1078"/>
      <c r="BZ33" s="1078"/>
      <c r="CA33" s="1078"/>
      <c r="CB33" s="1078"/>
      <c r="CC33" s="1078"/>
      <c r="CD33" s="1078"/>
      <c r="CE33" s="1078"/>
      <c r="CF33" s="1078"/>
      <c r="CG33" s="1079"/>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07"/>
      <c r="R34" s="1108"/>
      <c r="S34" s="1108"/>
      <c r="T34" s="1108"/>
      <c r="U34" s="1108"/>
      <c r="V34" s="1108"/>
      <c r="W34" s="1108"/>
      <c r="X34" s="1108"/>
      <c r="Y34" s="1108"/>
      <c r="Z34" s="1108"/>
      <c r="AA34" s="1108"/>
      <c r="AB34" s="1108"/>
      <c r="AC34" s="1108"/>
      <c r="AD34" s="1108"/>
      <c r="AE34" s="1109"/>
      <c r="AF34" s="1082"/>
      <c r="AG34" s="1083"/>
      <c r="AH34" s="1083"/>
      <c r="AI34" s="1083"/>
      <c r="AJ34" s="1084"/>
      <c r="AK34" s="1042"/>
      <c r="AL34" s="1105"/>
      <c r="AM34" s="1105"/>
      <c r="AN34" s="1105"/>
      <c r="AO34" s="1105"/>
      <c r="AP34" s="1105"/>
      <c r="AQ34" s="1105"/>
      <c r="AR34" s="1105"/>
      <c r="AS34" s="1105"/>
      <c r="AT34" s="1105"/>
      <c r="AU34" s="1105"/>
      <c r="AV34" s="1105"/>
      <c r="AW34" s="1105"/>
      <c r="AX34" s="1105"/>
      <c r="AY34" s="1105"/>
      <c r="AZ34" s="1106"/>
      <c r="BA34" s="1106"/>
      <c r="BB34" s="1106"/>
      <c r="BC34" s="1106"/>
      <c r="BD34" s="1106"/>
      <c r="BE34" s="1095"/>
      <c r="BF34" s="1095"/>
      <c r="BG34" s="1095"/>
      <c r="BH34" s="1095"/>
      <c r="BI34" s="1096"/>
      <c r="BJ34" s="232"/>
      <c r="BK34" s="232"/>
      <c r="BL34" s="232"/>
      <c r="BM34" s="232"/>
      <c r="BN34" s="232"/>
      <c r="BO34" s="245"/>
      <c r="BP34" s="245"/>
      <c r="BQ34" s="242">
        <v>28</v>
      </c>
      <c r="BR34" s="243"/>
      <c r="BS34" s="1077"/>
      <c r="BT34" s="1078"/>
      <c r="BU34" s="1078"/>
      <c r="BV34" s="1078"/>
      <c r="BW34" s="1078"/>
      <c r="BX34" s="1078"/>
      <c r="BY34" s="1078"/>
      <c r="BZ34" s="1078"/>
      <c r="CA34" s="1078"/>
      <c r="CB34" s="1078"/>
      <c r="CC34" s="1078"/>
      <c r="CD34" s="1078"/>
      <c r="CE34" s="1078"/>
      <c r="CF34" s="1078"/>
      <c r="CG34" s="1079"/>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07"/>
      <c r="R35" s="1108"/>
      <c r="S35" s="1108"/>
      <c r="T35" s="1108"/>
      <c r="U35" s="1108"/>
      <c r="V35" s="1108"/>
      <c r="W35" s="1108"/>
      <c r="X35" s="1108"/>
      <c r="Y35" s="1108"/>
      <c r="Z35" s="1108"/>
      <c r="AA35" s="1108"/>
      <c r="AB35" s="1108"/>
      <c r="AC35" s="1108"/>
      <c r="AD35" s="1108"/>
      <c r="AE35" s="1109"/>
      <c r="AF35" s="1082"/>
      <c r="AG35" s="1083"/>
      <c r="AH35" s="1083"/>
      <c r="AI35" s="1083"/>
      <c r="AJ35" s="1084"/>
      <c r="AK35" s="1042"/>
      <c r="AL35" s="1105"/>
      <c r="AM35" s="1105"/>
      <c r="AN35" s="1105"/>
      <c r="AO35" s="1105"/>
      <c r="AP35" s="1105"/>
      <c r="AQ35" s="1105"/>
      <c r="AR35" s="1105"/>
      <c r="AS35" s="1105"/>
      <c r="AT35" s="1105"/>
      <c r="AU35" s="1105"/>
      <c r="AV35" s="1105"/>
      <c r="AW35" s="1105"/>
      <c r="AX35" s="1105"/>
      <c r="AY35" s="1105"/>
      <c r="AZ35" s="1106"/>
      <c r="BA35" s="1106"/>
      <c r="BB35" s="1106"/>
      <c r="BC35" s="1106"/>
      <c r="BD35" s="1106"/>
      <c r="BE35" s="1095"/>
      <c r="BF35" s="1095"/>
      <c r="BG35" s="1095"/>
      <c r="BH35" s="1095"/>
      <c r="BI35" s="1096"/>
      <c r="BJ35" s="232"/>
      <c r="BK35" s="232"/>
      <c r="BL35" s="232"/>
      <c r="BM35" s="232"/>
      <c r="BN35" s="232"/>
      <c r="BO35" s="245"/>
      <c r="BP35" s="245"/>
      <c r="BQ35" s="242">
        <v>29</v>
      </c>
      <c r="BR35" s="243"/>
      <c r="BS35" s="1077"/>
      <c r="BT35" s="1078"/>
      <c r="BU35" s="1078"/>
      <c r="BV35" s="1078"/>
      <c r="BW35" s="1078"/>
      <c r="BX35" s="1078"/>
      <c r="BY35" s="1078"/>
      <c r="BZ35" s="1078"/>
      <c r="CA35" s="1078"/>
      <c r="CB35" s="1078"/>
      <c r="CC35" s="1078"/>
      <c r="CD35" s="1078"/>
      <c r="CE35" s="1078"/>
      <c r="CF35" s="1078"/>
      <c r="CG35" s="1079"/>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07"/>
      <c r="R36" s="1108"/>
      <c r="S36" s="1108"/>
      <c r="T36" s="1108"/>
      <c r="U36" s="1108"/>
      <c r="V36" s="1108"/>
      <c r="W36" s="1108"/>
      <c r="X36" s="1108"/>
      <c r="Y36" s="1108"/>
      <c r="Z36" s="1108"/>
      <c r="AA36" s="1108"/>
      <c r="AB36" s="1108"/>
      <c r="AC36" s="1108"/>
      <c r="AD36" s="1108"/>
      <c r="AE36" s="1109"/>
      <c r="AF36" s="1082"/>
      <c r="AG36" s="1083"/>
      <c r="AH36" s="1083"/>
      <c r="AI36" s="1083"/>
      <c r="AJ36" s="1084"/>
      <c r="AK36" s="1042"/>
      <c r="AL36" s="1105"/>
      <c r="AM36" s="1105"/>
      <c r="AN36" s="1105"/>
      <c r="AO36" s="1105"/>
      <c r="AP36" s="1105"/>
      <c r="AQ36" s="1105"/>
      <c r="AR36" s="1105"/>
      <c r="AS36" s="1105"/>
      <c r="AT36" s="1105"/>
      <c r="AU36" s="1105"/>
      <c r="AV36" s="1105"/>
      <c r="AW36" s="1105"/>
      <c r="AX36" s="1105"/>
      <c r="AY36" s="1105"/>
      <c r="AZ36" s="1106"/>
      <c r="BA36" s="1106"/>
      <c r="BB36" s="1106"/>
      <c r="BC36" s="1106"/>
      <c r="BD36" s="1106"/>
      <c r="BE36" s="1095"/>
      <c r="BF36" s="1095"/>
      <c r="BG36" s="1095"/>
      <c r="BH36" s="1095"/>
      <c r="BI36" s="1096"/>
      <c r="BJ36" s="232"/>
      <c r="BK36" s="232"/>
      <c r="BL36" s="232"/>
      <c r="BM36" s="232"/>
      <c r="BN36" s="232"/>
      <c r="BO36" s="245"/>
      <c r="BP36" s="245"/>
      <c r="BQ36" s="242">
        <v>30</v>
      </c>
      <c r="BR36" s="243"/>
      <c r="BS36" s="1077"/>
      <c r="BT36" s="1078"/>
      <c r="BU36" s="1078"/>
      <c r="BV36" s="1078"/>
      <c r="BW36" s="1078"/>
      <c r="BX36" s="1078"/>
      <c r="BY36" s="1078"/>
      <c r="BZ36" s="1078"/>
      <c r="CA36" s="1078"/>
      <c r="CB36" s="1078"/>
      <c r="CC36" s="1078"/>
      <c r="CD36" s="1078"/>
      <c r="CE36" s="1078"/>
      <c r="CF36" s="1078"/>
      <c r="CG36" s="1079"/>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07"/>
      <c r="R37" s="1108"/>
      <c r="S37" s="1108"/>
      <c r="T37" s="1108"/>
      <c r="U37" s="1108"/>
      <c r="V37" s="1108"/>
      <c r="W37" s="1108"/>
      <c r="X37" s="1108"/>
      <c r="Y37" s="1108"/>
      <c r="Z37" s="1108"/>
      <c r="AA37" s="1108"/>
      <c r="AB37" s="1108"/>
      <c r="AC37" s="1108"/>
      <c r="AD37" s="1108"/>
      <c r="AE37" s="1109"/>
      <c r="AF37" s="1082"/>
      <c r="AG37" s="1083"/>
      <c r="AH37" s="1083"/>
      <c r="AI37" s="1083"/>
      <c r="AJ37" s="1084"/>
      <c r="AK37" s="1042"/>
      <c r="AL37" s="1105"/>
      <c r="AM37" s="1105"/>
      <c r="AN37" s="1105"/>
      <c r="AO37" s="1105"/>
      <c r="AP37" s="1105"/>
      <c r="AQ37" s="1105"/>
      <c r="AR37" s="1105"/>
      <c r="AS37" s="1105"/>
      <c r="AT37" s="1105"/>
      <c r="AU37" s="1105"/>
      <c r="AV37" s="1105"/>
      <c r="AW37" s="1105"/>
      <c r="AX37" s="1105"/>
      <c r="AY37" s="1105"/>
      <c r="AZ37" s="1106"/>
      <c r="BA37" s="1106"/>
      <c r="BB37" s="1106"/>
      <c r="BC37" s="1106"/>
      <c r="BD37" s="1106"/>
      <c r="BE37" s="1095"/>
      <c r="BF37" s="1095"/>
      <c r="BG37" s="1095"/>
      <c r="BH37" s="1095"/>
      <c r="BI37" s="1096"/>
      <c r="BJ37" s="232"/>
      <c r="BK37" s="232"/>
      <c r="BL37" s="232"/>
      <c r="BM37" s="232"/>
      <c r="BN37" s="232"/>
      <c r="BO37" s="245"/>
      <c r="BP37" s="245"/>
      <c r="BQ37" s="242">
        <v>31</v>
      </c>
      <c r="BR37" s="243"/>
      <c r="BS37" s="1077"/>
      <c r="BT37" s="1078"/>
      <c r="BU37" s="1078"/>
      <c r="BV37" s="1078"/>
      <c r="BW37" s="1078"/>
      <c r="BX37" s="1078"/>
      <c r="BY37" s="1078"/>
      <c r="BZ37" s="1078"/>
      <c r="CA37" s="1078"/>
      <c r="CB37" s="1078"/>
      <c r="CC37" s="1078"/>
      <c r="CD37" s="1078"/>
      <c r="CE37" s="1078"/>
      <c r="CF37" s="1078"/>
      <c r="CG37" s="1079"/>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07"/>
      <c r="R38" s="1108"/>
      <c r="S38" s="1108"/>
      <c r="T38" s="1108"/>
      <c r="U38" s="1108"/>
      <c r="V38" s="1108"/>
      <c r="W38" s="1108"/>
      <c r="X38" s="1108"/>
      <c r="Y38" s="1108"/>
      <c r="Z38" s="1108"/>
      <c r="AA38" s="1108"/>
      <c r="AB38" s="1108"/>
      <c r="AC38" s="1108"/>
      <c r="AD38" s="1108"/>
      <c r="AE38" s="1109"/>
      <c r="AF38" s="1082"/>
      <c r="AG38" s="1083"/>
      <c r="AH38" s="1083"/>
      <c r="AI38" s="1083"/>
      <c r="AJ38" s="1084"/>
      <c r="AK38" s="1042"/>
      <c r="AL38" s="1105"/>
      <c r="AM38" s="1105"/>
      <c r="AN38" s="1105"/>
      <c r="AO38" s="1105"/>
      <c r="AP38" s="1105"/>
      <c r="AQ38" s="1105"/>
      <c r="AR38" s="1105"/>
      <c r="AS38" s="1105"/>
      <c r="AT38" s="1105"/>
      <c r="AU38" s="1105"/>
      <c r="AV38" s="1105"/>
      <c r="AW38" s="1105"/>
      <c r="AX38" s="1105"/>
      <c r="AY38" s="1105"/>
      <c r="AZ38" s="1106"/>
      <c r="BA38" s="1106"/>
      <c r="BB38" s="1106"/>
      <c r="BC38" s="1106"/>
      <c r="BD38" s="1106"/>
      <c r="BE38" s="1095"/>
      <c r="BF38" s="1095"/>
      <c r="BG38" s="1095"/>
      <c r="BH38" s="1095"/>
      <c r="BI38" s="1096"/>
      <c r="BJ38" s="232"/>
      <c r="BK38" s="232"/>
      <c r="BL38" s="232"/>
      <c r="BM38" s="232"/>
      <c r="BN38" s="232"/>
      <c r="BO38" s="245"/>
      <c r="BP38" s="245"/>
      <c r="BQ38" s="242">
        <v>32</v>
      </c>
      <c r="BR38" s="243"/>
      <c r="BS38" s="1077"/>
      <c r="BT38" s="1078"/>
      <c r="BU38" s="1078"/>
      <c r="BV38" s="1078"/>
      <c r="BW38" s="1078"/>
      <c r="BX38" s="1078"/>
      <c r="BY38" s="1078"/>
      <c r="BZ38" s="1078"/>
      <c r="CA38" s="1078"/>
      <c r="CB38" s="1078"/>
      <c r="CC38" s="1078"/>
      <c r="CD38" s="1078"/>
      <c r="CE38" s="1078"/>
      <c r="CF38" s="1078"/>
      <c r="CG38" s="1079"/>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07"/>
      <c r="R39" s="1108"/>
      <c r="S39" s="1108"/>
      <c r="T39" s="1108"/>
      <c r="U39" s="1108"/>
      <c r="V39" s="1108"/>
      <c r="W39" s="1108"/>
      <c r="X39" s="1108"/>
      <c r="Y39" s="1108"/>
      <c r="Z39" s="1108"/>
      <c r="AA39" s="1108"/>
      <c r="AB39" s="1108"/>
      <c r="AC39" s="1108"/>
      <c r="AD39" s="1108"/>
      <c r="AE39" s="1109"/>
      <c r="AF39" s="1082"/>
      <c r="AG39" s="1083"/>
      <c r="AH39" s="1083"/>
      <c r="AI39" s="1083"/>
      <c r="AJ39" s="1084"/>
      <c r="AK39" s="1042"/>
      <c r="AL39" s="1105"/>
      <c r="AM39" s="1105"/>
      <c r="AN39" s="1105"/>
      <c r="AO39" s="1105"/>
      <c r="AP39" s="1105"/>
      <c r="AQ39" s="1105"/>
      <c r="AR39" s="1105"/>
      <c r="AS39" s="1105"/>
      <c r="AT39" s="1105"/>
      <c r="AU39" s="1105"/>
      <c r="AV39" s="1105"/>
      <c r="AW39" s="1105"/>
      <c r="AX39" s="1105"/>
      <c r="AY39" s="1105"/>
      <c r="AZ39" s="1106"/>
      <c r="BA39" s="1106"/>
      <c r="BB39" s="1106"/>
      <c r="BC39" s="1106"/>
      <c r="BD39" s="1106"/>
      <c r="BE39" s="1095"/>
      <c r="BF39" s="1095"/>
      <c r="BG39" s="1095"/>
      <c r="BH39" s="1095"/>
      <c r="BI39" s="1096"/>
      <c r="BJ39" s="232"/>
      <c r="BK39" s="232"/>
      <c r="BL39" s="232"/>
      <c r="BM39" s="232"/>
      <c r="BN39" s="232"/>
      <c r="BO39" s="245"/>
      <c r="BP39" s="245"/>
      <c r="BQ39" s="242">
        <v>33</v>
      </c>
      <c r="BR39" s="243"/>
      <c r="BS39" s="1077"/>
      <c r="BT39" s="1078"/>
      <c r="BU39" s="1078"/>
      <c r="BV39" s="1078"/>
      <c r="BW39" s="1078"/>
      <c r="BX39" s="1078"/>
      <c r="BY39" s="1078"/>
      <c r="BZ39" s="1078"/>
      <c r="CA39" s="1078"/>
      <c r="CB39" s="1078"/>
      <c r="CC39" s="1078"/>
      <c r="CD39" s="1078"/>
      <c r="CE39" s="1078"/>
      <c r="CF39" s="1078"/>
      <c r="CG39" s="1079"/>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07"/>
      <c r="R40" s="1108"/>
      <c r="S40" s="1108"/>
      <c r="T40" s="1108"/>
      <c r="U40" s="1108"/>
      <c r="V40" s="1108"/>
      <c r="W40" s="1108"/>
      <c r="X40" s="1108"/>
      <c r="Y40" s="1108"/>
      <c r="Z40" s="1108"/>
      <c r="AA40" s="1108"/>
      <c r="AB40" s="1108"/>
      <c r="AC40" s="1108"/>
      <c r="AD40" s="1108"/>
      <c r="AE40" s="1109"/>
      <c r="AF40" s="1082"/>
      <c r="AG40" s="1083"/>
      <c r="AH40" s="1083"/>
      <c r="AI40" s="1083"/>
      <c r="AJ40" s="1084"/>
      <c r="AK40" s="1042"/>
      <c r="AL40" s="1105"/>
      <c r="AM40" s="1105"/>
      <c r="AN40" s="1105"/>
      <c r="AO40" s="1105"/>
      <c r="AP40" s="1105"/>
      <c r="AQ40" s="1105"/>
      <c r="AR40" s="1105"/>
      <c r="AS40" s="1105"/>
      <c r="AT40" s="1105"/>
      <c r="AU40" s="1105"/>
      <c r="AV40" s="1105"/>
      <c r="AW40" s="1105"/>
      <c r="AX40" s="1105"/>
      <c r="AY40" s="1105"/>
      <c r="AZ40" s="1106"/>
      <c r="BA40" s="1106"/>
      <c r="BB40" s="1106"/>
      <c r="BC40" s="1106"/>
      <c r="BD40" s="1106"/>
      <c r="BE40" s="1095"/>
      <c r="BF40" s="1095"/>
      <c r="BG40" s="1095"/>
      <c r="BH40" s="1095"/>
      <c r="BI40" s="1096"/>
      <c r="BJ40" s="232"/>
      <c r="BK40" s="232"/>
      <c r="BL40" s="232"/>
      <c r="BM40" s="232"/>
      <c r="BN40" s="232"/>
      <c r="BO40" s="245"/>
      <c r="BP40" s="245"/>
      <c r="BQ40" s="242">
        <v>34</v>
      </c>
      <c r="BR40" s="243"/>
      <c r="BS40" s="1077"/>
      <c r="BT40" s="1078"/>
      <c r="BU40" s="1078"/>
      <c r="BV40" s="1078"/>
      <c r="BW40" s="1078"/>
      <c r="BX40" s="1078"/>
      <c r="BY40" s="1078"/>
      <c r="BZ40" s="1078"/>
      <c r="CA40" s="1078"/>
      <c r="CB40" s="1078"/>
      <c r="CC40" s="1078"/>
      <c r="CD40" s="1078"/>
      <c r="CE40" s="1078"/>
      <c r="CF40" s="1078"/>
      <c r="CG40" s="1079"/>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07"/>
      <c r="R41" s="1108"/>
      <c r="S41" s="1108"/>
      <c r="T41" s="1108"/>
      <c r="U41" s="1108"/>
      <c r="V41" s="1108"/>
      <c r="W41" s="1108"/>
      <c r="X41" s="1108"/>
      <c r="Y41" s="1108"/>
      <c r="Z41" s="1108"/>
      <c r="AA41" s="1108"/>
      <c r="AB41" s="1108"/>
      <c r="AC41" s="1108"/>
      <c r="AD41" s="1108"/>
      <c r="AE41" s="1109"/>
      <c r="AF41" s="1082"/>
      <c r="AG41" s="1083"/>
      <c r="AH41" s="1083"/>
      <c r="AI41" s="1083"/>
      <c r="AJ41" s="1084"/>
      <c r="AK41" s="1042"/>
      <c r="AL41" s="1105"/>
      <c r="AM41" s="1105"/>
      <c r="AN41" s="1105"/>
      <c r="AO41" s="1105"/>
      <c r="AP41" s="1105"/>
      <c r="AQ41" s="1105"/>
      <c r="AR41" s="1105"/>
      <c r="AS41" s="1105"/>
      <c r="AT41" s="1105"/>
      <c r="AU41" s="1105"/>
      <c r="AV41" s="1105"/>
      <c r="AW41" s="1105"/>
      <c r="AX41" s="1105"/>
      <c r="AY41" s="1105"/>
      <c r="AZ41" s="1106"/>
      <c r="BA41" s="1106"/>
      <c r="BB41" s="1106"/>
      <c r="BC41" s="1106"/>
      <c r="BD41" s="1106"/>
      <c r="BE41" s="1095"/>
      <c r="BF41" s="1095"/>
      <c r="BG41" s="1095"/>
      <c r="BH41" s="1095"/>
      <c r="BI41" s="1096"/>
      <c r="BJ41" s="232"/>
      <c r="BK41" s="232"/>
      <c r="BL41" s="232"/>
      <c r="BM41" s="232"/>
      <c r="BN41" s="232"/>
      <c r="BO41" s="245"/>
      <c r="BP41" s="245"/>
      <c r="BQ41" s="242">
        <v>35</v>
      </c>
      <c r="BR41" s="243"/>
      <c r="BS41" s="1077"/>
      <c r="BT41" s="1078"/>
      <c r="BU41" s="1078"/>
      <c r="BV41" s="1078"/>
      <c r="BW41" s="1078"/>
      <c r="BX41" s="1078"/>
      <c r="BY41" s="1078"/>
      <c r="BZ41" s="1078"/>
      <c r="CA41" s="1078"/>
      <c r="CB41" s="1078"/>
      <c r="CC41" s="1078"/>
      <c r="CD41" s="1078"/>
      <c r="CE41" s="1078"/>
      <c r="CF41" s="1078"/>
      <c r="CG41" s="1079"/>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07"/>
      <c r="R42" s="1108"/>
      <c r="S42" s="1108"/>
      <c r="T42" s="1108"/>
      <c r="U42" s="1108"/>
      <c r="V42" s="1108"/>
      <c r="W42" s="1108"/>
      <c r="X42" s="1108"/>
      <c r="Y42" s="1108"/>
      <c r="Z42" s="1108"/>
      <c r="AA42" s="1108"/>
      <c r="AB42" s="1108"/>
      <c r="AC42" s="1108"/>
      <c r="AD42" s="1108"/>
      <c r="AE42" s="1109"/>
      <c r="AF42" s="1082"/>
      <c r="AG42" s="1083"/>
      <c r="AH42" s="1083"/>
      <c r="AI42" s="1083"/>
      <c r="AJ42" s="1084"/>
      <c r="AK42" s="1042"/>
      <c r="AL42" s="1105"/>
      <c r="AM42" s="1105"/>
      <c r="AN42" s="1105"/>
      <c r="AO42" s="1105"/>
      <c r="AP42" s="1105"/>
      <c r="AQ42" s="1105"/>
      <c r="AR42" s="1105"/>
      <c r="AS42" s="1105"/>
      <c r="AT42" s="1105"/>
      <c r="AU42" s="1105"/>
      <c r="AV42" s="1105"/>
      <c r="AW42" s="1105"/>
      <c r="AX42" s="1105"/>
      <c r="AY42" s="1105"/>
      <c r="AZ42" s="1106"/>
      <c r="BA42" s="1106"/>
      <c r="BB42" s="1106"/>
      <c r="BC42" s="1106"/>
      <c r="BD42" s="1106"/>
      <c r="BE42" s="1095"/>
      <c r="BF42" s="1095"/>
      <c r="BG42" s="1095"/>
      <c r="BH42" s="1095"/>
      <c r="BI42" s="1096"/>
      <c r="BJ42" s="232"/>
      <c r="BK42" s="232"/>
      <c r="BL42" s="232"/>
      <c r="BM42" s="232"/>
      <c r="BN42" s="232"/>
      <c r="BO42" s="245"/>
      <c r="BP42" s="245"/>
      <c r="BQ42" s="242">
        <v>36</v>
      </c>
      <c r="BR42" s="243"/>
      <c r="BS42" s="1077"/>
      <c r="BT42" s="1078"/>
      <c r="BU42" s="1078"/>
      <c r="BV42" s="1078"/>
      <c r="BW42" s="1078"/>
      <c r="BX42" s="1078"/>
      <c r="BY42" s="1078"/>
      <c r="BZ42" s="1078"/>
      <c r="CA42" s="1078"/>
      <c r="CB42" s="1078"/>
      <c r="CC42" s="1078"/>
      <c r="CD42" s="1078"/>
      <c r="CE42" s="1078"/>
      <c r="CF42" s="1078"/>
      <c r="CG42" s="1079"/>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07"/>
      <c r="R43" s="1108"/>
      <c r="S43" s="1108"/>
      <c r="T43" s="1108"/>
      <c r="U43" s="1108"/>
      <c r="V43" s="1108"/>
      <c r="W43" s="1108"/>
      <c r="X43" s="1108"/>
      <c r="Y43" s="1108"/>
      <c r="Z43" s="1108"/>
      <c r="AA43" s="1108"/>
      <c r="AB43" s="1108"/>
      <c r="AC43" s="1108"/>
      <c r="AD43" s="1108"/>
      <c r="AE43" s="1109"/>
      <c r="AF43" s="1082"/>
      <c r="AG43" s="1083"/>
      <c r="AH43" s="1083"/>
      <c r="AI43" s="1083"/>
      <c r="AJ43" s="1084"/>
      <c r="AK43" s="1042"/>
      <c r="AL43" s="1105"/>
      <c r="AM43" s="1105"/>
      <c r="AN43" s="1105"/>
      <c r="AO43" s="1105"/>
      <c r="AP43" s="1105"/>
      <c r="AQ43" s="1105"/>
      <c r="AR43" s="1105"/>
      <c r="AS43" s="1105"/>
      <c r="AT43" s="1105"/>
      <c r="AU43" s="1105"/>
      <c r="AV43" s="1105"/>
      <c r="AW43" s="1105"/>
      <c r="AX43" s="1105"/>
      <c r="AY43" s="1105"/>
      <c r="AZ43" s="1106"/>
      <c r="BA43" s="1106"/>
      <c r="BB43" s="1106"/>
      <c r="BC43" s="1106"/>
      <c r="BD43" s="1106"/>
      <c r="BE43" s="1095"/>
      <c r="BF43" s="1095"/>
      <c r="BG43" s="1095"/>
      <c r="BH43" s="1095"/>
      <c r="BI43" s="1096"/>
      <c r="BJ43" s="232"/>
      <c r="BK43" s="232"/>
      <c r="BL43" s="232"/>
      <c r="BM43" s="232"/>
      <c r="BN43" s="232"/>
      <c r="BO43" s="245"/>
      <c r="BP43" s="245"/>
      <c r="BQ43" s="242">
        <v>37</v>
      </c>
      <c r="BR43" s="243"/>
      <c r="BS43" s="1077"/>
      <c r="BT43" s="1078"/>
      <c r="BU43" s="1078"/>
      <c r="BV43" s="1078"/>
      <c r="BW43" s="1078"/>
      <c r="BX43" s="1078"/>
      <c r="BY43" s="1078"/>
      <c r="BZ43" s="1078"/>
      <c r="CA43" s="1078"/>
      <c r="CB43" s="1078"/>
      <c r="CC43" s="1078"/>
      <c r="CD43" s="1078"/>
      <c r="CE43" s="1078"/>
      <c r="CF43" s="1078"/>
      <c r="CG43" s="1079"/>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07"/>
      <c r="R44" s="1108"/>
      <c r="S44" s="1108"/>
      <c r="T44" s="1108"/>
      <c r="U44" s="1108"/>
      <c r="V44" s="1108"/>
      <c r="W44" s="1108"/>
      <c r="X44" s="1108"/>
      <c r="Y44" s="1108"/>
      <c r="Z44" s="1108"/>
      <c r="AA44" s="1108"/>
      <c r="AB44" s="1108"/>
      <c r="AC44" s="1108"/>
      <c r="AD44" s="1108"/>
      <c r="AE44" s="1109"/>
      <c r="AF44" s="1082"/>
      <c r="AG44" s="1083"/>
      <c r="AH44" s="1083"/>
      <c r="AI44" s="1083"/>
      <c r="AJ44" s="1084"/>
      <c r="AK44" s="1042"/>
      <c r="AL44" s="1105"/>
      <c r="AM44" s="1105"/>
      <c r="AN44" s="1105"/>
      <c r="AO44" s="1105"/>
      <c r="AP44" s="1105"/>
      <c r="AQ44" s="1105"/>
      <c r="AR44" s="1105"/>
      <c r="AS44" s="1105"/>
      <c r="AT44" s="1105"/>
      <c r="AU44" s="1105"/>
      <c r="AV44" s="1105"/>
      <c r="AW44" s="1105"/>
      <c r="AX44" s="1105"/>
      <c r="AY44" s="1105"/>
      <c r="AZ44" s="1106"/>
      <c r="BA44" s="1106"/>
      <c r="BB44" s="1106"/>
      <c r="BC44" s="1106"/>
      <c r="BD44" s="1106"/>
      <c r="BE44" s="1095"/>
      <c r="BF44" s="1095"/>
      <c r="BG44" s="1095"/>
      <c r="BH44" s="1095"/>
      <c r="BI44" s="1096"/>
      <c r="BJ44" s="232"/>
      <c r="BK44" s="232"/>
      <c r="BL44" s="232"/>
      <c r="BM44" s="232"/>
      <c r="BN44" s="232"/>
      <c r="BO44" s="245"/>
      <c r="BP44" s="245"/>
      <c r="BQ44" s="242">
        <v>38</v>
      </c>
      <c r="BR44" s="243"/>
      <c r="BS44" s="1077"/>
      <c r="BT44" s="1078"/>
      <c r="BU44" s="1078"/>
      <c r="BV44" s="1078"/>
      <c r="BW44" s="1078"/>
      <c r="BX44" s="1078"/>
      <c r="BY44" s="1078"/>
      <c r="BZ44" s="1078"/>
      <c r="CA44" s="1078"/>
      <c r="CB44" s="1078"/>
      <c r="CC44" s="1078"/>
      <c r="CD44" s="1078"/>
      <c r="CE44" s="1078"/>
      <c r="CF44" s="1078"/>
      <c r="CG44" s="1079"/>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07"/>
      <c r="R45" s="1108"/>
      <c r="S45" s="1108"/>
      <c r="T45" s="1108"/>
      <c r="U45" s="1108"/>
      <c r="V45" s="1108"/>
      <c r="W45" s="1108"/>
      <c r="X45" s="1108"/>
      <c r="Y45" s="1108"/>
      <c r="Z45" s="1108"/>
      <c r="AA45" s="1108"/>
      <c r="AB45" s="1108"/>
      <c r="AC45" s="1108"/>
      <c r="AD45" s="1108"/>
      <c r="AE45" s="1109"/>
      <c r="AF45" s="1082"/>
      <c r="AG45" s="1083"/>
      <c r="AH45" s="1083"/>
      <c r="AI45" s="1083"/>
      <c r="AJ45" s="1084"/>
      <c r="AK45" s="1042"/>
      <c r="AL45" s="1105"/>
      <c r="AM45" s="1105"/>
      <c r="AN45" s="1105"/>
      <c r="AO45" s="1105"/>
      <c r="AP45" s="1105"/>
      <c r="AQ45" s="1105"/>
      <c r="AR45" s="1105"/>
      <c r="AS45" s="1105"/>
      <c r="AT45" s="1105"/>
      <c r="AU45" s="1105"/>
      <c r="AV45" s="1105"/>
      <c r="AW45" s="1105"/>
      <c r="AX45" s="1105"/>
      <c r="AY45" s="1105"/>
      <c r="AZ45" s="1106"/>
      <c r="BA45" s="1106"/>
      <c r="BB45" s="1106"/>
      <c r="BC45" s="1106"/>
      <c r="BD45" s="1106"/>
      <c r="BE45" s="1095"/>
      <c r="BF45" s="1095"/>
      <c r="BG45" s="1095"/>
      <c r="BH45" s="1095"/>
      <c r="BI45" s="1096"/>
      <c r="BJ45" s="232"/>
      <c r="BK45" s="232"/>
      <c r="BL45" s="232"/>
      <c r="BM45" s="232"/>
      <c r="BN45" s="232"/>
      <c r="BO45" s="245"/>
      <c r="BP45" s="245"/>
      <c r="BQ45" s="242">
        <v>39</v>
      </c>
      <c r="BR45" s="243"/>
      <c r="BS45" s="1077"/>
      <c r="BT45" s="1078"/>
      <c r="BU45" s="1078"/>
      <c r="BV45" s="1078"/>
      <c r="BW45" s="1078"/>
      <c r="BX45" s="1078"/>
      <c r="BY45" s="1078"/>
      <c r="BZ45" s="1078"/>
      <c r="CA45" s="1078"/>
      <c r="CB45" s="1078"/>
      <c r="CC45" s="1078"/>
      <c r="CD45" s="1078"/>
      <c r="CE45" s="1078"/>
      <c r="CF45" s="1078"/>
      <c r="CG45" s="1079"/>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07"/>
      <c r="R46" s="1108"/>
      <c r="S46" s="1108"/>
      <c r="T46" s="1108"/>
      <c r="U46" s="1108"/>
      <c r="V46" s="1108"/>
      <c r="W46" s="1108"/>
      <c r="X46" s="1108"/>
      <c r="Y46" s="1108"/>
      <c r="Z46" s="1108"/>
      <c r="AA46" s="1108"/>
      <c r="AB46" s="1108"/>
      <c r="AC46" s="1108"/>
      <c r="AD46" s="1108"/>
      <c r="AE46" s="1109"/>
      <c r="AF46" s="1082"/>
      <c r="AG46" s="1083"/>
      <c r="AH46" s="1083"/>
      <c r="AI46" s="1083"/>
      <c r="AJ46" s="1084"/>
      <c r="AK46" s="1042"/>
      <c r="AL46" s="1105"/>
      <c r="AM46" s="1105"/>
      <c r="AN46" s="1105"/>
      <c r="AO46" s="1105"/>
      <c r="AP46" s="1105"/>
      <c r="AQ46" s="1105"/>
      <c r="AR46" s="1105"/>
      <c r="AS46" s="1105"/>
      <c r="AT46" s="1105"/>
      <c r="AU46" s="1105"/>
      <c r="AV46" s="1105"/>
      <c r="AW46" s="1105"/>
      <c r="AX46" s="1105"/>
      <c r="AY46" s="1105"/>
      <c r="AZ46" s="1106"/>
      <c r="BA46" s="1106"/>
      <c r="BB46" s="1106"/>
      <c r="BC46" s="1106"/>
      <c r="BD46" s="1106"/>
      <c r="BE46" s="1095"/>
      <c r="BF46" s="1095"/>
      <c r="BG46" s="1095"/>
      <c r="BH46" s="1095"/>
      <c r="BI46" s="1096"/>
      <c r="BJ46" s="232"/>
      <c r="BK46" s="232"/>
      <c r="BL46" s="232"/>
      <c r="BM46" s="232"/>
      <c r="BN46" s="232"/>
      <c r="BO46" s="245"/>
      <c r="BP46" s="245"/>
      <c r="BQ46" s="242">
        <v>40</v>
      </c>
      <c r="BR46" s="243"/>
      <c r="BS46" s="1077"/>
      <c r="BT46" s="1078"/>
      <c r="BU46" s="1078"/>
      <c r="BV46" s="1078"/>
      <c r="BW46" s="1078"/>
      <c r="BX46" s="1078"/>
      <c r="BY46" s="1078"/>
      <c r="BZ46" s="1078"/>
      <c r="CA46" s="1078"/>
      <c r="CB46" s="1078"/>
      <c r="CC46" s="1078"/>
      <c r="CD46" s="1078"/>
      <c r="CE46" s="1078"/>
      <c r="CF46" s="1078"/>
      <c r="CG46" s="1079"/>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07"/>
      <c r="R47" s="1108"/>
      <c r="S47" s="1108"/>
      <c r="T47" s="1108"/>
      <c r="U47" s="1108"/>
      <c r="V47" s="1108"/>
      <c r="W47" s="1108"/>
      <c r="X47" s="1108"/>
      <c r="Y47" s="1108"/>
      <c r="Z47" s="1108"/>
      <c r="AA47" s="1108"/>
      <c r="AB47" s="1108"/>
      <c r="AC47" s="1108"/>
      <c r="AD47" s="1108"/>
      <c r="AE47" s="1109"/>
      <c r="AF47" s="1082"/>
      <c r="AG47" s="1083"/>
      <c r="AH47" s="1083"/>
      <c r="AI47" s="1083"/>
      <c r="AJ47" s="1084"/>
      <c r="AK47" s="1042"/>
      <c r="AL47" s="1105"/>
      <c r="AM47" s="1105"/>
      <c r="AN47" s="1105"/>
      <c r="AO47" s="1105"/>
      <c r="AP47" s="1105"/>
      <c r="AQ47" s="1105"/>
      <c r="AR47" s="1105"/>
      <c r="AS47" s="1105"/>
      <c r="AT47" s="1105"/>
      <c r="AU47" s="1105"/>
      <c r="AV47" s="1105"/>
      <c r="AW47" s="1105"/>
      <c r="AX47" s="1105"/>
      <c r="AY47" s="1105"/>
      <c r="AZ47" s="1106"/>
      <c r="BA47" s="1106"/>
      <c r="BB47" s="1106"/>
      <c r="BC47" s="1106"/>
      <c r="BD47" s="1106"/>
      <c r="BE47" s="1095"/>
      <c r="BF47" s="1095"/>
      <c r="BG47" s="1095"/>
      <c r="BH47" s="1095"/>
      <c r="BI47" s="1096"/>
      <c r="BJ47" s="232"/>
      <c r="BK47" s="232"/>
      <c r="BL47" s="232"/>
      <c r="BM47" s="232"/>
      <c r="BN47" s="232"/>
      <c r="BO47" s="245"/>
      <c r="BP47" s="245"/>
      <c r="BQ47" s="242">
        <v>41</v>
      </c>
      <c r="BR47" s="243"/>
      <c r="BS47" s="1077"/>
      <c r="BT47" s="1078"/>
      <c r="BU47" s="1078"/>
      <c r="BV47" s="1078"/>
      <c r="BW47" s="1078"/>
      <c r="BX47" s="1078"/>
      <c r="BY47" s="1078"/>
      <c r="BZ47" s="1078"/>
      <c r="CA47" s="1078"/>
      <c r="CB47" s="1078"/>
      <c r="CC47" s="1078"/>
      <c r="CD47" s="1078"/>
      <c r="CE47" s="1078"/>
      <c r="CF47" s="1078"/>
      <c r="CG47" s="1079"/>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07"/>
      <c r="R48" s="1108"/>
      <c r="S48" s="1108"/>
      <c r="T48" s="1108"/>
      <c r="U48" s="1108"/>
      <c r="V48" s="1108"/>
      <c r="W48" s="1108"/>
      <c r="X48" s="1108"/>
      <c r="Y48" s="1108"/>
      <c r="Z48" s="1108"/>
      <c r="AA48" s="1108"/>
      <c r="AB48" s="1108"/>
      <c r="AC48" s="1108"/>
      <c r="AD48" s="1108"/>
      <c r="AE48" s="1109"/>
      <c r="AF48" s="1082"/>
      <c r="AG48" s="1083"/>
      <c r="AH48" s="1083"/>
      <c r="AI48" s="1083"/>
      <c r="AJ48" s="1084"/>
      <c r="AK48" s="1042"/>
      <c r="AL48" s="1105"/>
      <c r="AM48" s="1105"/>
      <c r="AN48" s="1105"/>
      <c r="AO48" s="1105"/>
      <c r="AP48" s="1105"/>
      <c r="AQ48" s="1105"/>
      <c r="AR48" s="1105"/>
      <c r="AS48" s="1105"/>
      <c r="AT48" s="1105"/>
      <c r="AU48" s="1105"/>
      <c r="AV48" s="1105"/>
      <c r="AW48" s="1105"/>
      <c r="AX48" s="1105"/>
      <c r="AY48" s="1105"/>
      <c r="AZ48" s="1106"/>
      <c r="BA48" s="1106"/>
      <c r="BB48" s="1106"/>
      <c r="BC48" s="1106"/>
      <c r="BD48" s="1106"/>
      <c r="BE48" s="1095"/>
      <c r="BF48" s="1095"/>
      <c r="BG48" s="1095"/>
      <c r="BH48" s="1095"/>
      <c r="BI48" s="1096"/>
      <c r="BJ48" s="232"/>
      <c r="BK48" s="232"/>
      <c r="BL48" s="232"/>
      <c r="BM48" s="232"/>
      <c r="BN48" s="232"/>
      <c r="BO48" s="245"/>
      <c r="BP48" s="245"/>
      <c r="BQ48" s="242">
        <v>42</v>
      </c>
      <c r="BR48" s="243"/>
      <c r="BS48" s="1077"/>
      <c r="BT48" s="1078"/>
      <c r="BU48" s="1078"/>
      <c r="BV48" s="1078"/>
      <c r="BW48" s="1078"/>
      <c r="BX48" s="1078"/>
      <c r="BY48" s="1078"/>
      <c r="BZ48" s="1078"/>
      <c r="CA48" s="1078"/>
      <c r="CB48" s="1078"/>
      <c r="CC48" s="1078"/>
      <c r="CD48" s="1078"/>
      <c r="CE48" s="1078"/>
      <c r="CF48" s="1078"/>
      <c r="CG48" s="1079"/>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07"/>
      <c r="R49" s="1108"/>
      <c r="S49" s="1108"/>
      <c r="T49" s="1108"/>
      <c r="U49" s="1108"/>
      <c r="V49" s="1108"/>
      <c r="W49" s="1108"/>
      <c r="X49" s="1108"/>
      <c r="Y49" s="1108"/>
      <c r="Z49" s="1108"/>
      <c r="AA49" s="1108"/>
      <c r="AB49" s="1108"/>
      <c r="AC49" s="1108"/>
      <c r="AD49" s="1108"/>
      <c r="AE49" s="1109"/>
      <c r="AF49" s="1082"/>
      <c r="AG49" s="1083"/>
      <c r="AH49" s="1083"/>
      <c r="AI49" s="1083"/>
      <c r="AJ49" s="1084"/>
      <c r="AK49" s="1042"/>
      <c r="AL49" s="1105"/>
      <c r="AM49" s="1105"/>
      <c r="AN49" s="1105"/>
      <c r="AO49" s="1105"/>
      <c r="AP49" s="1105"/>
      <c r="AQ49" s="1105"/>
      <c r="AR49" s="1105"/>
      <c r="AS49" s="1105"/>
      <c r="AT49" s="1105"/>
      <c r="AU49" s="1105"/>
      <c r="AV49" s="1105"/>
      <c r="AW49" s="1105"/>
      <c r="AX49" s="1105"/>
      <c r="AY49" s="1105"/>
      <c r="AZ49" s="1106"/>
      <c r="BA49" s="1106"/>
      <c r="BB49" s="1106"/>
      <c r="BC49" s="1106"/>
      <c r="BD49" s="1106"/>
      <c r="BE49" s="1095"/>
      <c r="BF49" s="1095"/>
      <c r="BG49" s="1095"/>
      <c r="BH49" s="1095"/>
      <c r="BI49" s="1096"/>
      <c r="BJ49" s="232"/>
      <c r="BK49" s="232"/>
      <c r="BL49" s="232"/>
      <c r="BM49" s="232"/>
      <c r="BN49" s="232"/>
      <c r="BO49" s="245"/>
      <c r="BP49" s="245"/>
      <c r="BQ49" s="242">
        <v>43</v>
      </c>
      <c r="BR49" s="243"/>
      <c r="BS49" s="1077"/>
      <c r="BT49" s="1078"/>
      <c r="BU49" s="1078"/>
      <c r="BV49" s="1078"/>
      <c r="BW49" s="1078"/>
      <c r="BX49" s="1078"/>
      <c r="BY49" s="1078"/>
      <c r="BZ49" s="1078"/>
      <c r="CA49" s="1078"/>
      <c r="CB49" s="1078"/>
      <c r="CC49" s="1078"/>
      <c r="CD49" s="1078"/>
      <c r="CE49" s="1078"/>
      <c r="CF49" s="1078"/>
      <c r="CG49" s="1079"/>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086"/>
      <c r="S50" s="1086"/>
      <c r="T50" s="1086"/>
      <c r="U50" s="1086"/>
      <c r="V50" s="1086"/>
      <c r="W50" s="1086"/>
      <c r="X50" s="1086"/>
      <c r="Y50" s="1086"/>
      <c r="Z50" s="1086"/>
      <c r="AA50" s="1086"/>
      <c r="AB50" s="1086"/>
      <c r="AC50" s="1086"/>
      <c r="AD50" s="1086"/>
      <c r="AE50" s="1104"/>
      <c r="AF50" s="1082"/>
      <c r="AG50" s="1083"/>
      <c r="AH50" s="1083"/>
      <c r="AI50" s="1083"/>
      <c r="AJ50" s="1084"/>
      <c r="AK50" s="1085"/>
      <c r="AL50" s="1086"/>
      <c r="AM50" s="1086"/>
      <c r="AN50" s="1086"/>
      <c r="AO50" s="1086"/>
      <c r="AP50" s="1086"/>
      <c r="AQ50" s="1086"/>
      <c r="AR50" s="1086"/>
      <c r="AS50" s="1086"/>
      <c r="AT50" s="1086"/>
      <c r="AU50" s="1086"/>
      <c r="AV50" s="1086"/>
      <c r="AW50" s="1086"/>
      <c r="AX50" s="1086"/>
      <c r="AY50" s="1086"/>
      <c r="AZ50" s="1087"/>
      <c r="BA50" s="1087"/>
      <c r="BB50" s="1087"/>
      <c r="BC50" s="1087"/>
      <c r="BD50" s="1087"/>
      <c r="BE50" s="1095"/>
      <c r="BF50" s="1095"/>
      <c r="BG50" s="1095"/>
      <c r="BH50" s="1095"/>
      <c r="BI50" s="1096"/>
      <c r="BJ50" s="232"/>
      <c r="BK50" s="232"/>
      <c r="BL50" s="232"/>
      <c r="BM50" s="232"/>
      <c r="BN50" s="232"/>
      <c r="BO50" s="245"/>
      <c r="BP50" s="245"/>
      <c r="BQ50" s="242">
        <v>44</v>
      </c>
      <c r="BR50" s="243"/>
      <c r="BS50" s="1077"/>
      <c r="BT50" s="1078"/>
      <c r="BU50" s="1078"/>
      <c r="BV50" s="1078"/>
      <c r="BW50" s="1078"/>
      <c r="BX50" s="1078"/>
      <c r="BY50" s="1078"/>
      <c r="BZ50" s="1078"/>
      <c r="CA50" s="1078"/>
      <c r="CB50" s="1078"/>
      <c r="CC50" s="1078"/>
      <c r="CD50" s="1078"/>
      <c r="CE50" s="1078"/>
      <c r="CF50" s="1078"/>
      <c r="CG50" s="1079"/>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086"/>
      <c r="S51" s="1086"/>
      <c r="T51" s="1086"/>
      <c r="U51" s="1086"/>
      <c r="V51" s="1086"/>
      <c r="W51" s="1086"/>
      <c r="X51" s="1086"/>
      <c r="Y51" s="1086"/>
      <c r="Z51" s="1086"/>
      <c r="AA51" s="1086"/>
      <c r="AB51" s="1086"/>
      <c r="AC51" s="1086"/>
      <c r="AD51" s="1086"/>
      <c r="AE51" s="1104"/>
      <c r="AF51" s="1082"/>
      <c r="AG51" s="1083"/>
      <c r="AH51" s="1083"/>
      <c r="AI51" s="1083"/>
      <c r="AJ51" s="1084"/>
      <c r="AK51" s="1085"/>
      <c r="AL51" s="1086"/>
      <c r="AM51" s="1086"/>
      <c r="AN51" s="1086"/>
      <c r="AO51" s="1086"/>
      <c r="AP51" s="1086"/>
      <c r="AQ51" s="1086"/>
      <c r="AR51" s="1086"/>
      <c r="AS51" s="1086"/>
      <c r="AT51" s="1086"/>
      <c r="AU51" s="1086"/>
      <c r="AV51" s="1086"/>
      <c r="AW51" s="1086"/>
      <c r="AX51" s="1086"/>
      <c r="AY51" s="1086"/>
      <c r="AZ51" s="1087"/>
      <c r="BA51" s="1087"/>
      <c r="BB51" s="1087"/>
      <c r="BC51" s="1087"/>
      <c r="BD51" s="1087"/>
      <c r="BE51" s="1095"/>
      <c r="BF51" s="1095"/>
      <c r="BG51" s="1095"/>
      <c r="BH51" s="1095"/>
      <c r="BI51" s="1096"/>
      <c r="BJ51" s="232"/>
      <c r="BK51" s="232"/>
      <c r="BL51" s="232"/>
      <c r="BM51" s="232"/>
      <c r="BN51" s="232"/>
      <c r="BO51" s="245"/>
      <c r="BP51" s="245"/>
      <c r="BQ51" s="242">
        <v>45</v>
      </c>
      <c r="BR51" s="243"/>
      <c r="BS51" s="1077"/>
      <c r="BT51" s="1078"/>
      <c r="BU51" s="1078"/>
      <c r="BV51" s="1078"/>
      <c r="BW51" s="1078"/>
      <c r="BX51" s="1078"/>
      <c r="BY51" s="1078"/>
      <c r="BZ51" s="1078"/>
      <c r="CA51" s="1078"/>
      <c r="CB51" s="1078"/>
      <c r="CC51" s="1078"/>
      <c r="CD51" s="1078"/>
      <c r="CE51" s="1078"/>
      <c r="CF51" s="1078"/>
      <c r="CG51" s="1079"/>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086"/>
      <c r="S52" s="1086"/>
      <c r="T52" s="1086"/>
      <c r="U52" s="1086"/>
      <c r="V52" s="1086"/>
      <c r="W52" s="1086"/>
      <c r="X52" s="1086"/>
      <c r="Y52" s="1086"/>
      <c r="Z52" s="1086"/>
      <c r="AA52" s="1086"/>
      <c r="AB52" s="1086"/>
      <c r="AC52" s="1086"/>
      <c r="AD52" s="1086"/>
      <c r="AE52" s="1104"/>
      <c r="AF52" s="1082"/>
      <c r="AG52" s="1083"/>
      <c r="AH52" s="1083"/>
      <c r="AI52" s="1083"/>
      <c r="AJ52" s="1084"/>
      <c r="AK52" s="1085"/>
      <c r="AL52" s="1086"/>
      <c r="AM52" s="1086"/>
      <c r="AN52" s="1086"/>
      <c r="AO52" s="1086"/>
      <c r="AP52" s="1086"/>
      <c r="AQ52" s="1086"/>
      <c r="AR52" s="1086"/>
      <c r="AS52" s="1086"/>
      <c r="AT52" s="1086"/>
      <c r="AU52" s="1086"/>
      <c r="AV52" s="1086"/>
      <c r="AW52" s="1086"/>
      <c r="AX52" s="1086"/>
      <c r="AY52" s="1086"/>
      <c r="AZ52" s="1087"/>
      <c r="BA52" s="1087"/>
      <c r="BB52" s="1087"/>
      <c r="BC52" s="1087"/>
      <c r="BD52" s="1087"/>
      <c r="BE52" s="1095"/>
      <c r="BF52" s="1095"/>
      <c r="BG52" s="1095"/>
      <c r="BH52" s="1095"/>
      <c r="BI52" s="1096"/>
      <c r="BJ52" s="232"/>
      <c r="BK52" s="232"/>
      <c r="BL52" s="232"/>
      <c r="BM52" s="232"/>
      <c r="BN52" s="232"/>
      <c r="BO52" s="245"/>
      <c r="BP52" s="245"/>
      <c r="BQ52" s="242">
        <v>46</v>
      </c>
      <c r="BR52" s="243"/>
      <c r="BS52" s="1077"/>
      <c r="BT52" s="1078"/>
      <c r="BU52" s="1078"/>
      <c r="BV52" s="1078"/>
      <c r="BW52" s="1078"/>
      <c r="BX52" s="1078"/>
      <c r="BY52" s="1078"/>
      <c r="BZ52" s="1078"/>
      <c r="CA52" s="1078"/>
      <c r="CB52" s="1078"/>
      <c r="CC52" s="1078"/>
      <c r="CD52" s="1078"/>
      <c r="CE52" s="1078"/>
      <c r="CF52" s="1078"/>
      <c r="CG52" s="1079"/>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086"/>
      <c r="S53" s="1086"/>
      <c r="T53" s="1086"/>
      <c r="U53" s="1086"/>
      <c r="V53" s="1086"/>
      <c r="W53" s="1086"/>
      <c r="X53" s="1086"/>
      <c r="Y53" s="1086"/>
      <c r="Z53" s="1086"/>
      <c r="AA53" s="1086"/>
      <c r="AB53" s="1086"/>
      <c r="AC53" s="1086"/>
      <c r="AD53" s="1086"/>
      <c r="AE53" s="1104"/>
      <c r="AF53" s="1082"/>
      <c r="AG53" s="1083"/>
      <c r="AH53" s="1083"/>
      <c r="AI53" s="1083"/>
      <c r="AJ53" s="1084"/>
      <c r="AK53" s="1085"/>
      <c r="AL53" s="1086"/>
      <c r="AM53" s="1086"/>
      <c r="AN53" s="1086"/>
      <c r="AO53" s="1086"/>
      <c r="AP53" s="1086"/>
      <c r="AQ53" s="1086"/>
      <c r="AR53" s="1086"/>
      <c r="AS53" s="1086"/>
      <c r="AT53" s="1086"/>
      <c r="AU53" s="1086"/>
      <c r="AV53" s="1086"/>
      <c r="AW53" s="1086"/>
      <c r="AX53" s="1086"/>
      <c r="AY53" s="1086"/>
      <c r="AZ53" s="1087"/>
      <c r="BA53" s="1087"/>
      <c r="BB53" s="1087"/>
      <c r="BC53" s="1087"/>
      <c r="BD53" s="1087"/>
      <c r="BE53" s="1095"/>
      <c r="BF53" s="1095"/>
      <c r="BG53" s="1095"/>
      <c r="BH53" s="1095"/>
      <c r="BI53" s="1096"/>
      <c r="BJ53" s="232"/>
      <c r="BK53" s="232"/>
      <c r="BL53" s="232"/>
      <c r="BM53" s="232"/>
      <c r="BN53" s="232"/>
      <c r="BO53" s="245"/>
      <c r="BP53" s="245"/>
      <c r="BQ53" s="242">
        <v>47</v>
      </c>
      <c r="BR53" s="243"/>
      <c r="BS53" s="1077"/>
      <c r="BT53" s="1078"/>
      <c r="BU53" s="1078"/>
      <c r="BV53" s="1078"/>
      <c r="BW53" s="1078"/>
      <c r="BX53" s="1078"/>
      <c r="BY53" s="1078"/>
      <c r="BZ53" s="1078"/>
      <c r="CA53" s="1078"/>
      <c r="CB53" s="1078"/>
      <c r="CC53" s="1078"/>
      <c r="CD53" s="1078"/>
      <c r="CE53" s="1078"/>
      <c r="CF53" s="1078"/>
      <c r="CG53" s="1079"/>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086"/>
      <c r="S54" s="1086"/>
      <c r="T54" s="1086"/>
      <c r="U54" s="1086"/>
      <c r="V54" s="1086"/>
      <c r="W54" s="1086"/>
      <c r="X54" s="1086"/>
      <c r="Y54" s="1086"/>
      <c r="Z54" s="1086"/>
      <c r="AA54" s="1086"/>
      <c r="AB54" s="1086"/>
      <c r="AC54" s="1086"/>
      <c r="AD54" s="1086"/>
      <c r="AE54" s="1104"/>
      <c r="AF54" s="1082"/>
      <c r="AG54" s="1083"/>
      <c r="AH54" s="1083"/>
      <c r="AI54" s="1083"/>
      <c r="AJ54" s="1084"/>
      <c r="AK54" s="1085"/>
      <c r="AL54" s="1086"/>
      <c r="AM54" s="1086"/>
      <c r="AN54" s="1086"/>
      <c r="AO54" s="1086"/>
      <c r="AP54" s="1086"/>
      <c r="AQ54" s="1086"/>
      <c r="AR54" s="1086"/>
      <c r="AS54" s="1086"/>
      <c r="AT54" s="1086"/>
      <c r="AU54" s="1086"/>
      <c r="AV54" s="1086"/>
      <c r="AW54" s="1086"/>
      <c r="AX54" s="1086"/>
      <c r="AY54" s="1086"/>
      <c r="AZ54" s="1087"/>
      <c r="BA54" s="1087"/>
      <c r="BB54" s="1087"/>
      <c r="BC54" s="1087"/>
      <c r="BD54" s="1087"/>
      <c r="BE54" s="1095"/>
      <c r="BF54" s="1095"/>
      <c r="BG54" s="1095"/>
      <c r="BH54" s="1095"/>
      <c r="BI54" s="1096"/>
      <c r="BJ54" s="232"/>
      <c r="BK54" s="232"/>
      <c r="BL54" s="232"/>
      <c r="BM54" s="232"/>
      <c r="BN54" s="232"/>
      <c r="BO54" s="245"/>
      <c r="BP54" s="245"/>
      <c r="BQ54" s="242">
        <v>48</v>
      </c>
      <c r="BR54" s="243"/>
      <c r="BS54" s="1077"/>
      <c r="BT54" s="1078"/>
      <c r="BU54" s="1078"/>
      <c r="BV54" s="1078"/>
      <c r="BW54" s="1078"/>
      <c r="BX54" s="1078"/>
      <c r="BY54" s="1078"/>
      <c r="BZ54" s="1078"/>
      <c r="CA54" s="1078"/>
      <c r="CB54" s="1078"/>
      <c r="CC54" s="1078"/>
      <c r="CD54" s="1078"/>
      <c r="CE54" s="1078"/>
      <c r="CF54" s="1078"/>
      <c r="CG54" s="1079"/>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086"/>
      <c r="S55" s="1086"/>
      <c r="T55" s="1086"/>
      <c r="U55" s="1086"/>
      <c r="V55" s="1086"/>
      <c r="W55" s="1086"/>
      <c r="X55" s="1086"/>
      <c r="Y55" s="1086"/>
      <c r="Z55" s="1086"/>
      <c r="AA55" s="1086"/>
      <c r="AB55" s="1086"/>
      <c r="AC55" s="1086"/>
      <c r="AD55" s="1086"/>
      <c r="AE55" s="1104"/>
      <c r="AF55" s="1082"/>
      <c r="AG55" s="1083"/>
      <c r="AH55" s="1083"/>
      <c r="AI55" s="1083"/>
      <c r="AJ55" s="1084"/>
      <c r="AK55" s="1085"/>
      <c r="AL55" s="1086"/>
      <c r="AM55" s="1086"/>
      <c r="AN55" s="1086"/>
      <c r="AO55" s="1086"/>
      <c r="AP55" s="1086"/>
      <c r="AQ55" s="1086"/>
      <c r="AR55" s="1086"/>
      <c r="AS55" s="1086"/>
      <c r="AT55" s="1086"/>
      <c r="AU55" s="1086"/>
      <c r="AV55" s="1086"/>
      <c r="AW55" s="1086"/>
      <c r="AX55" s="1086"/>
      <c r="AY55" s="1086"/>
      <c r="AZ55" s="1087"/>
      <c r="BA55" s="1087"/>
      <c r="BB55" s="1087"/>
      <c r="BC55" s="1087"/>
      <c r="BD55" s="1087"/>
      <c r="BE55" s="1095"/>
      <c r="BF55" s="1095"/>
      <c r="BG55" s="1095"/>
      <c r="BH55" s="1095"/>
      <c r="BI55" s="1096"/>
      <c r="BJ55" s="232"/>
      <c r="BK55" s="232"/>
      <c r="BL55" s="232"/>
      <c r="BM55" s="232"/>
      <c r="BN55" s="232"/>
      <c r="BO55" s="245"/>
      <c r="BP55" s="245"/>
      <c r="BQ55" s="242">
        <v>49</v>
      </c>
      <c r="BR55" s="243"/>
      <c r="BS55" s="1077"/>
      <c r="BT55" s="1078"/>
      <c r="BU55" s="1078"/>
      <c r="BV55" s="1078"/>
      <c r="BW55" s="1078"/>
      <c r="BX55" s="1078"/>
      <c r="BY55" s="1078"/>
      <c r="BZ55" s="1078"/>
      <c r="CA55" s="1078"/>
      <c r="CB55" s="1078"/>
      <c r="CC55" s="1078"/>
      <c r="CD55" s="1078"/>
      <c r="CE55" s="1078"/>
      <c r="CF55" s="1078"/>
      <c r="CG55" s="1079"/>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086"/>
      <c r="S56" s="1086"/>
      <c r="T56" s="1086"/>
      <c r="U56" s="1086"/>
      <c r="V56" s="1086"/>
      <c r="W56" s="1086"/>
      <c r="X56" s="1086"/>
      <c r="Y56" s="1086"/>
      <c r="Z56" s="1086"/>
      <c r="AA56" s="1086"/>
      <c r="AB56" s="1086"/>
      <c r="AC56" s="1086"/>
      <c r="AD56" s="1086"/>
      <c r="AE56" s="1104"/>
      <c r="AF56" s="1082"/>
      <c r="AG56" s="1083"/>
      <c r="AH56" s="1083"/>
      <c r="AI56" s="1083"/>
      <c r="AJ56" s="1084"/>
      <c r="AK56" s="1085"/>
      <c r="AL56" s="1086"/>
      <c r="AM56" s="1086"/>
      <c r="AN56" s="1086"/>
      <c r="AO56" s="1086"/>
      <c r="AP56" s="1086"/>
      <c r="AQ56" s="1086"/>
      <c r="AR56" s="1086"/>
      <c r="AS56" s="1086"/>
      <c r="AT56" s="1086"/>
      <c r="AU56" s="1086"/>
      <c r="AV56" s="1086"/>
      <c r="AW56" s="1086"/>
      <c r="AX56" s="1086"/>
      <c r="AY56" s="1086"/>
      <c r="AZ56" s="1087"/>
      <c r="BA56" s="1087"/>
      <c r="BB56" s="1087"/>
      <c r="BC56" s="1087"/>
      <c r="BD56" s="1087"/>
      <c r="BE56" s="1095"/>
      <c r="BF56" s="1095"/>
      <c r="BG56" s="1095"/>
      <c r="BH56" s="1095"/>
      <c r="BI56" s="1096"/>
      <c r="BJ56" s="232"/>
      <c r="BK56" s="232"/>
      <c r="BL56" s="232"/>
      <c r="BM56" s="232"/>
      <c r="BN56" s="232"/>
      <c r="BO56" s="245"/>
      <c r="BP56" s="245"/>
      <c r="BQ56" s="242">
        <v>50</v>
      </c>
      <c r="BR56" s="243"/>
      <c r="BS56" s="1077"/>
      <c r="BT56" s="1078"/>
      <c r="BU56" s="1078"/>
      <c r="BV56" s="1078"/>
      <c r="BW56" s="1078"/>
      <c r="BX56" s="1078"/>
      <c r="BY56" s="1078"/>
      <c r="BZ56" s="1078"/>
      <c r="CA56" s="1078"/>
      <c r="CB56" s="1078"/>
      <c r="CC56" s="1078"/>
      <c r="CD56" s="1078"/>
      <c r="CE56" s="1078"/>
      <c r="CF56" s="1078"/>
      <c r="CG56" s="1079"/>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086"/>
      <c r="S57" s="1086"/>
      <c r="T57" s="1086"/>
      <c r="U57" s="1086"/>
      <c r="V57" s="1086"/>
      <c r="W57" s="1086"/>
      <c r="X57" s="1086"/>
      <c r="Y57" s="1086"/>
      <c r="Z57" s="1086"/>
      <c r="AA57" s="1086"/>
      <c r="AB57" s="1086"/>
      <c r="AC57" s="1086"/>
      <c r="AD57" s="1086"/>
      <c r="AE57" s="1104"/>
      <c r="AF57" s="1082"/>
      <c r="AG57" s="1083"/>
      <c r="AH57" s="1083"/>
      <c r="AI57" s="1083"/>
      <c r="AJ57" s="1084"/>
      <c r="AK57" s="1085"/>
      <c r="AL57" s="1086"/>
      <c r="AM57" s="1086"/>
      <c r="AN57" s="1086"/>
      <c r="AO57" s="1086"/>
      <c r="AP57" s="1086"/>
      <c r="AQ57" s="1086"/>
      <c r="AR57" s="1086"/>
      <c r="AS57" s="1086"/>
      <c r="AT57" s="1086"/>
      <c r="AU57" s="1086"/>
      <c r="AV57" s="1086"/>
      <c r="AW57" s="1086"/>
      <c r="AX57" s="1086"/>
      <c r="AY57" s="1086"/>
      <c r="AZ57" s="1087"/>
      <c r="BA57" s="1087"/>
      <c r="BB57" s="1087"/>
      <c r="BC57" s="1087"/>
      <c r="BD57" s="1087"/>
      <c r="BE57" s="1095"/>
      <c r="BF57" s="1095"/>
      <c r="BG57" s="1095"/>
      <c r="BH57" s="1095"/>
      <c r="BI57" s="1096"/>
      <c r="BJ57" s="232"/>
      <c r="BK57" s="232"/>
      <c r="BL57" s="232"/>
      <c r="BM57" s="232"/>
      <c r="BN57" s="232"/>
      <c r="BO57" s="245"/>
      <c r="BP57" s="245"/>
      <c r="BQ57" s="242">
        <v>51</v>
      </c>
      <c r="BR57" s="243"/>
      <c r="BS57" s="1077"/>
      <c r="BT57" s="1078"/>
      <c r="BU57" s="1078"/>
      <c r="BV57" s="1078"/>
      <c r="BW57" s="1078"/>
      <c r="BX57" s="1078"/>
      <c r="BY57" s="1078"/>
      <c r="BZ57" s="1078"/>
      <c r="CA57" s="1078"/>
      <c r="CB57" s="1078"/>
      <c r="CC57" s="1078"/>
      <c r="CD57" s="1078"/>
      <c r="CE57" s="1078"/>
      <c r="CF57" s="1078"/>
      <c r="CG57" s="1079"/>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086"/>
      <c r="S58" s="1086"/>
      <c r="T58" s="1086"/>
      <c r="U58" s="1086"/>
      <c r="V58" s="1086"/>
      <c r="W58" s="1086"/>
      <c r="X58" s="1086"/>
      <c r="Y58" s="1086"/>
      <c r="Z58" s="1086"/>
      <c r="AA58" s="1086"/>
      <c r="AB58" s="1086"/>
      <c r="AC58" s="1086"/>
      <c r="AD58" s="1086"/>
      <c r="AE58" s="1104"/>
      <c r="AF58" s="1082"/>
      <c r="AG58" s="1083"/>
      <c r="AH58" s="1083"/>
      <c r="AI58" s="1083"/>
      <c r="AJ58" s="1084"/>
      <c r="AK58" s="1085"/>
      <c r="AL58" s="1086"/>
      <c r="AM58" s="1086"/>
      <c r="AN58" s="1086"/>
      <c r="AO58" s="1086"/>
      <c r="AP58" s="1086"/>
      <c r="AQ58" s="1086"/>
      <c r="AR58" s="1086"/>
      <c r="AS58" s="1086"/>
      <c r="AT58" s="1086"/>
      <c r="AU58" s="1086"/>
      <c r="AV58" s="1086"/>
      <c r="AW58" s="1086"/>
      <c r="AX58" s="1086"/>
      <c r="AY58" s="1086"/>
      <c r="AZ58" s="1087"/>
      <c r="BA58" s="1087"/>
      <c r="BB58" s="1087"/>
      <c r="BC58" s="1087"/>
      <c r="BD58" s="1087"/>
      <c r="BE58" s="1095"/>
      <c r="BF58" s="1095"/>
      <c r="BG58" s="1095"/>
      <c r="BH58" s="1095"/>
      <c r="BI58" s="1096"/>
      <c r="BJ58" s="232"/>
      <c r="BK58" s="232"/>
      <c r="BL58" s="232"/>
      <c r="BM58" s="232"/>
      <c r="BN58" s="232"/>
      <c r="BO58" s="245"/>
      <c r="BP58" s="245"/>
      <c r="BQ58" s="242">
        <v>52</v>
      </c>
      <c r="BR58" s="243"/>
      <c r="BS58" s="1077"/>
      <c r="BT58" s="1078"/>
      <c r="BU58" s="1078"/>
      <c r="BV58" s="1078"/>
      <c r="BW58" s="1078"/>
      <c r="BX58" s="1078"/>
      <c r="BY58" s="1078"/>
      <c r="BZ58" s="1078"/>
      <c r="CA58" s="1078"/>
      <c r="CB58" s="1078"/>
      <c r="CC58" s="1078"/>
      <c r="CD58" s="1078"/>
      <c r="CE58" s="1078"/>
      <c r="CF58" s="1078"/>
      <c r="CG58" s="1079"/>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086"/>
      <c r="S59" s="1086"/>
      <c r="T59" s="1086"/>
      <c r="U59" s="1086"/>
      <c r="V59" s="1086"/>
      <c r="W59" s="1086"/>
      <c r="X59" s="1086"/>
      <c r="Y59" s="1086"/>
      <c r="Z59" s="1086"/>
      <c r="AA59" s="1086"/>
      <c r="AB59" s="1086"/>
      <c r="AC59" s="1086"/>
      <c r="AD59" s="1086"/>
      <c r="AE59" s="1104"/>
      <c r="AF59" s="1082"/>
      <c r="AG59" s="1083"/>
      <c r="AH59" s="1083"/>
      <c r="AI59" s="1083"/>
      <c r="AJ59" s="1084"/>
      <c r="AK59" s="1085"/>
      <c r="AL59" s="1086"/>
      <c r="AM59" s="1086"/>
      <c r="AN59" s="1086"/>
      <c r="AO59" s="1086"/>
      <c r="AP59" s="1086"/>
      <c r="AQ59" s="1086"/>
      <c r="AR59" s="1086"/>
      <c r="AS59" s="1086"/>
      <c r="AT59" s="1086"/>
      <c r="AU59" s="1086"/>
      <c r="AV59" s="1086"/>
      <c r="AW59" s="1086"/>
      <c r="AX59" s="1086"/>
      <c r="AY59" s="1086"/>
      <c r="AZ59" s="1087"/>
      <c r="BA59" s="1087"/>
      <c r="BB59" s="1087"/>
      <c r="BC59" s="1087"/>
      <c r="BD59" s="1087"/>
      <c r="BE59" s="1095"/>
      <c r="BF59" s="1095"/>
      <c r="BG59" s="1095"/>
      <c r="BH59" s="1095"/>
      <c r="BI59" s="1096"/>
      <c r="BJ59" s="232"/>
      <c r="BK59" s="232"/>
      <c r="BL59" s="232"/>
      <c r="BM59" s="232"/>
      <c r="BN59" s="232"/>
      <c r="BO59" s="245"/>
      <c r="BP59" s="245"/>
      <c r="BQ59" s="242">
        <v>53</v>
      </c>
      <c r="BR59" s="243"/>
      <c r="BS59" s="1077"/>
      <c r="BT59" s="1078"/>
      <c r="BU59" s="1078"/>
      <c r="BV59" s="1078"/>
      <c r="BW59" s="1078"/>
      <c r="BX59" s="1078"/>
      <c r="BY59" s="1078"/>
      <c r="BZ59" s="1078"/>
      <c r="CA59" s="1078"/>
      <c r="CB59" s="1078"/>
      <c r="CC59" s="1078"/>
      <c r="CD59" s="1078"/>
      <c r="CE59" s="1078"/>
      <c r="CF59" s="1078"/>
      <c r="CG59" s="1079"/>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086"/>
      <c r="S60" s="1086"/>
      <c r="T60" s="1086"/>
      <c r="U60" s="1086"/>
      <c r="V60" s="1086"/>
      <c r="W60" s="1086"/>
      <c r="X60" s="1086"/>
      <c r="Y60" s="1086"/>
      <c r="Z60" s="1086"/>
      <c r="AA60" s="1086"/>
      <c r="AB60" s="1086"/>
      <c r="AC60" s="1086"/>
      <c r="AD60" s="1086"/>
      <c r="AE60" s="1104"/>
      <c r="AF60" s="1082"/>
      <c r="AG60" s="1083"/>
      <c r="AH60" s="1083"/>
      <c r="AI60" s="1083"/>
      <c r="AJ60" s="1084"/>
      <c r="AK60" s="1085"/>
      <c r="AL60" s="1086"/>
      <c r="AM60" s="1086"/>
      <c r="AN60" s="1086"/>
      <c r="AO60" s="1086"/>
      <c r="AP60" s="1086"/>
      <c r="AQ60" s="1086"/>
      <c r="AR60" s="1086"/>
      <c r="AS60" s="1086"/>
      <c r="AT60" s="1086"/>
      <c r="AU60" s="1086"/>
      <c r="AV60" s="1086"/>
      <c r="AW60" s="1086"/>
      <c r="AX60" s="1086"/>
      <c r="AY60" s="1086"/>
      <c r="AZ60" s="1087"/>
      <c r="BA60" s="1087"/>
      <c r="BB60" s="1087"/>
      <c r="BC60" s="1087"/>
      <c r="BD60" s="1087"/>
      <c r="BE60" s="1095"/>
      <c r="BF60" s="1095"/>
      <c r="BG60" s="1095"/>
      <c r="BH60" s="1095"/>
      <c r="BI60" s="1096"/>
      <c r="BJ60" s="232"/>
      <c r="BK60" s="232"/>
      <c r="BL60" s="232"/>
      <c r="BM60" s="232"/>
      <c r="BN60" s="232"/>
      <c r="BO60" s="245"/>
      <c r="BP60" s="245"/>
      <c r="BQ60" s="242">
        <v>54</v>
      </c>
      <c r="BR60" s="243"/>
      <c r="BS60" s="1077"/>
      <c r="BT60" s="1078"/>
      <c r="BU60" s="1078"/>
      <c r="BV60" s="1078"/>
      <c r="BW60" s="1078"/>
      <c r="BX60" s="1078"/>
      <c r="BY60" s="1078"/>
      <c r="BZ60" s="1078"/>
      <c r="CA60" s="1078"/>
      <c r="CB60" s="1078"/>
      <c r="CC60" s="1078"/>
      <c r="CD60" s="1078"/>
      <c r="CE60" s="1078"/>
      <c r="CF60" s="1078"/>
      <c r="CG60" s="1079"/>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086"/>
      <c r="S61" s="1086"/>
      <c r="T61" s="1086"/>
      <c r="U61" s="1086"/>
      <c r="V61" s="1086"/>
      <c r="W61" s="1086"/>
      <c r="X61" s="1086"/>
      <c r="Y61" s="1086"/>
      <c r="Z61" s="1086"/>
      <c r="AA61" s="1086"/>
      <c r="AB61" s="1086"/>
      <c r="AC61" s="1086"/>
      <c r="AD61" s="1086"/>
      <c r="AE61" s="1104"/>
      <c r="AF61" s="1082"/>
      <c r="AG61" s="1083"/>
      <c r="AH61" s="1083"/>
      <c r="AI61" s="1083"/>
      <c r="AJ61" s="1084"/>
      <c r="AK61" s="1085"/>
      <c r="AL61" s="1086"/>
      <c r="AM61" s="1086"/>
      <c r="AN61" s="1086"/>
      <c r="AO61" s="1086"/>
      <c r="AP61" s="1086"/>
      <c r="AQ61" s="1086"/>
      <c r="AR61" s="1086"/>
      <c r="AS61" s="1086"/>
      <c r="AT61" s="1086"/>
      <c r="AU61" s="1086"/>
      <c r="AV61" s="1086"/>
      <c r="AW61" s="1086"/>
      <c r="AX61" s="1086"/>
      <c r="AY61" s="1086"/>
      <c r="AZ61" s="1087"/>
      <c r="BA61" s="1087"/>
      <c r="BB61" s="1087"/>
      <c r="BC61" s="1087"/>
      <c r="BD61" s="1087"/>
      <c r="BE61" s="1095"/>
      <c r="BF61" s="1095"/>
      <c r="BG61" s="1095"/>
      <c r="BH61" s="1095"/>
      <c r="BI61" s="1096"/>
      <c r="BJ61" s="232"/>
      <c r="BK61" s="232"/>
      <c r="BL61" s="232"/>
      <c r="BM61" s="232"/>
      <c r="BN61" s="232"/>
      <c r="BO61" s="245"/>
      <c r="BP61" s="245"/>
      <c r="BQ61" s="242">
        <v>55</v>
      </c>
      <c r="BR61" s="243"/>
      <c r="BS61" s="1077"/>
      <c r="BT61" s="1078"/>
      <c r="BU61" s="1078"/>
      <c r="BV61" s="1078"/>
      <c r="BW61" s="1078"/>
      <c r="BX61" s="1078"/>
      <c r="BY61" s="1078"/>
      <c r="BZ61" s="1078"/>
      <c r="CA61" s="1078"/>
      <c r="CB61" s="1078"/>
      <c r="CC61" s="1078"/>
      <c r="CD61" s="1078"/>
      <c r="CE61" s="1078"/>
      <c r="CF61" s="1078"/>
      <c r="CG61" s="1079"/>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086"/>
      <c r="S62" s="1086"/>
      <c r="T62" s="1086"/>
      <c r="U62" s="1086"/>
      <c r="V62" s="1086"/>
      <c r="W62" s="1086"/>
      <c r="X62" s="1086"/>
      <c r="Y62" s="1086"/>
      <c r="Z62" s="1086"/>
      <c r="AA62" s="1086"/>
      <c r="AB62" s="1086"/>
      <c r="AC62" s="1086"/>
      <c r="AD62" s="1086"/>
      <c r="AE62" s="1104"/>
      <c r="AF62" s="1082"/>
      <c r="AG62" s="1083"/>
      <c r="AH62" s="1083"/>
      <c r="AI62" s="1083"/>
      <c r="AJ62" s="1084"/>
      <c r="AK62" s="1085"/>
      <c r="AL62" s="1086"/>
      <c r="AM62" s="1086"/>
      <c r="AN62" s="1086"/>
      <c r="AO62" s="1086"/>
      <c r="AP62" s="1086"/>
      <c r="AQ62" s="1086"/>
      <c r="AR62" s="1086"/>
      <c r="AS62" s="1086"/>
      <c r="AT62" s="1086"/>
      <c r="AU62" s="1086"/>
      <c r="AV62" s="1086"/>
      <c r="AW62" s="1086"/>
      <c r="AX62" s="1086"/>
      <c r="AY62" s="1086"/>
      <c r="AZ62" s="1087"/>
      <c r="BA62" s="1087"/>
      <c r="BB62" s="1087"/>
      <c r="BC62" s="1087"/>
      <c r="BD62" s="1087"/>
      <c r="BE62" s="1095"/>
      <c r="BF62" s="1095"/>
      <c r="BG62" s="1095"/>
      <c r="BH62" s="1095"/>
      <c r="BI62" s="1096"/>
      <c r="BJ62" s="1097" t="s">
        <v>398</v>
      </c>
      <c r="BK62" s="1098"/>
      <c r="BL62" s="1098"/>
      <c r="BM62" s="1098"/>
      <c r="BN62" s="1099"/>
      <c r="BO62" s="245"/>
      <c r="BP62" s="245"/>
      <c r="BQ62" s="242">
        <v>56</v>
      </c>
      <c r="BR62" s="243"/>
      <c r="BS62" s="1077"/>
      <c r="BT62" s="1078"/>
      <c r="BU62" s="1078"/>
      <c r="BV62" s="1078"/>
      <c r="BW62" s="1078"/>
      <c r="BX62" s="1078"/>
      <c r="BY62" s="1078"/>
      <c r="BZ62" s="1078"/>
      <c r="CA62" s="1078"/>
      <c r="CB62" s="1078"/>
      <c r="CC62" s="1078"/>
      <c r="CD62" s="1078"/>
      <c r="CE62" s="1078"/>
      <c r="CF62" s="1078"/>
      <c r="CG62" s="1079"/>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26"/>
    </row>
    <row r="63" spans="1:131" s="227" customFormat="1" ht="26.25" customHeight="1" thickBot="1" x14ac:dyDescent="0.2">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266</v>
      </c>
      <c r="AG63" s="1028"/>
      <c r="AH63" s="1028"/>
      <c r="AI63" s="1028"/>
      <c r="AJ63" s="1093"/>
      <c r="AK63" s="1094"/>
      <c r="AL63" s="1032"/>
      <c r="AM63" s="1032"/>
      <c r="AN63" s="1032"/>
      <c r="AO63" s="1032"/>
      <c r="AP63" s="1028">
        <v>2760</v>
      </c>
      <c r="AQ63" s="1028"/>
      <c r="AR63" s="1028"/>
      <c r="AS63" s="1028"/>
      <c r="AT63" s="1028"/>
      <c r="AU63" s="1028">
        <v>1225</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77"/>
      <c r="BT63" s="1078"/>
      <c r="BU63" s="1078"/>
      <c r="BV63" s="1078"/>
      <c r="BW63" s="1078"/>
      <c r="BX63" s="1078"/>
      <c r="BY63" s="1078"/>
      <c r="BZ63" s="1078"/>
      <c r="CA63" s="1078"/>
      <c r="CB63" s="1078"/>
      <c r="CC63" s="1078"/>
      <c r="CD63" s="1078"/>
      <c r="CE63" s="1078"/>
      <c r="CF63" s="1078"/>
      <c r="CG63" s="1079"/>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77"/>
      <c r="BT64" s="1078"/>
      <c r="BU64" s="1078"/>
      <c r="BV64" s="1078"/>
      <c r="BW64" s="1078"/>
      <c r="BX64" s="1078"/>
      <c r="BY64" s="1078"/>
      <c r="BZ64" s="1078"/>
      <c r="CA64" s="1078"/>
      <c r="CB64" s="1078"/>
      <c r="CC64" s="1078"/>
      <c r="CD64" s="1078"/>
      <c r="CE64" s="1078"/>
      <c r="CF64" s="1078"/>
      <c r="CG64" s="1079"/>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77"/>
      <c r="BT65" s="1078"/>
      <c r="BU65" s="1078"/>
      <c r="BV65" s="1078"/>
      <c r="BW65" s="1078"/>
      <c r="BX65" s="1078"/>
      <c r="BY65" s="1078"/>
      <c r="BZ65" s="1078"/>
      <c r="CA65" s="1078"/>
      <c r="CB65" s="1078"/>
      <c r="CC65" s="1078"/>
      <c r="CD65" s="1078"/>
      <c r="CE65" s="1078"/>
      <c r="CF65" s="1078"/>
      <c r="CG65" s="1079"/>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26"/>
    </row>
    <row r="66" spans="1:131" s="227" customFormat="1" ht="26.25" customHeight="1" x14ac:dyDescent="0.15">
      <c r="A66" s="1058" t="s">
        <v>402</v>
      </c>
      <c r="B66" s="1059"/>
      <c r="C66" s="1059"/>
      <c r="D66" s="1059"/>
      <c r="E66" s="1059"/>
      <c r="F66" s="1059"/>
      <c r="G66" s="1059"/>
      <c r="H66" s="1059"/>
      <c r="I66" s="1059"/>
      <c r="J66" s="1059"/>
      <c r="K66" s="1059"/>
      <c r="L66" s="1059"/>
      <c r="M66" s="1059"/>
      <c r="N66" s="1059"/>
      <c r="O66" s="1059"/>
      <c r="P66" s="1060"/>
      <c r="Q66" s="1064" t="s">
        <v>403</v>
      </c>
      <c r="R66" s="1065"/>
      <c r="S66" s="1065"/>
      <c r="T66" s="1065"/>
      <c r="U66" s="1066"/>
      <c r="V66" s="1064" t="s">
        <v>404</v>
      </c>
      <c r="W66" s="1065"/>
      <c r="X66" s="1065"/>
      <c r="Y66" s="1065"/>
      <c r="Z66" s="1066"/>
      <c r="AA66" s="1064" t="s">
        <v>405</v>
      </c>
      <c r="AB66" s="1065"/>
      <c r="AC66" s="1065"/>
      <c r="AD66" s="1065"/>
      <c r="AE66" s="1066"/>
      <c r="AF66" s="1070" t="s">
        <v>406</v>
      </c>
      <c r="AG66" s="1071"/>
      <c r="AH66" s="1071"/>
      <c r="AI66" s="1071"/>
      <c r="AJ66" s="1072"/>
      <c r="AK66" s="1064" t="s">
        <v>407</v>
      </c>
      <c r="AL66" s="1059"/>
      <c r="AM66" s="1059"/>
      <c r="AN66" s="1059"/>
      <c r="AO66" s="1060"/>
      <c r="AP66" s="1064" t="s">
        <v>408</v>
      </c>
      <c r="AQ66" s="1065"/>
      <c r="AR66" s="1065"/>
      <c r="AS66" s="1065"/>
      <c r="AT66" s="1066"/>
      <c r="AU66" s="1064" t="s">
        <v>409</v>
      </c>
      <c r="AV66" s="1065"/>
      <c r="AW66" s="1065"/>
      <c r="AX66" s="1065"/>
      <c r="AY66" s="1066"/>
      <c r="AZ66" s="1064" t="s">
        <v>367</v>
      </c>
      <c r="BA66" s="1065"/>
      <c r="BB66" s="1065"/>
      <c r="BC66" s="1065"/>
      <c r="BD66" s="1080"/>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81"/>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45" t="s">
        <v>578</v>
      </c>
      <c r="C68" s="1046"/>
      <c r="D68" s="1046"/>
      <c r="E68" s="1046"/>
      <c r="F68" s="1046"/>
      <c r="G68" s="1046"/>
      <c r="H68" s="1046"/>
      <c r="I68" s="1046"/>
      <c r="J68" s="1046"/>
      <c r="K68" s="1046"/>
      <c r="L68" s="1046"/>
      <c r="M68" s="1046"/>
      <c r="N68" s="1046"/>
      <c r="O68" s="1046"/>
      <c r="P68" s="1047"/>
      <c r="Q68" s="1048">
        <v>553</v>
      </c>
      <c r="R68" s="1041"/>
      <c r="S68" s="1041"/>
      <c r="T68" s="1041"/>
      <c r="U68" s="1042"/>
      <c r="V68" s="1040">
        <v>472</v>
      </c>
      <c r="W68" s="1041"/>
      <c r="X68" s="1041"/>
      <c r="Y68" s="1041"/>
      <c r="Z68" s="1042"/>
      <c r="AA68" s="1040">
        <v>80</v>
      </c>
      <c r="AB68" s="1041"/>
      <c r="AC68" s="1041"/>
      <c r="AD68" s="1041"/>
      <c r="AE68" s="1042"/>
      <c r="AF68" s="1040">
        <v>773</v>
      </c>
      <c r="AG68" s="1041"/>
      <c r="AH68" s="1041"/>
      <c r="AI68" s="1041"/>
      <c r="AJ68" s="1042"/>
      <c r="AK68" s="1040">
        <v>3</v>
      </c>
      <c r="AL68" s="1041"/>
      <c r="AM68" s="1041"/>
      <c r="AN68" s="1041"/>
      <c r="AO68" s="1042"/>
      <c r="AP68" s="1040">
        <v>820</v>
      </c>
      <c r="AQ68" s="1041"/>
      <c r="AR68" s="1041"/>
      <c r="AS68" s="1041"/>
      <c r="AT68" s="1042"/>
      <c r="AU68" s="1040" t="s">
        <v>598</v>
      </c>
      <c r="AV68" s="1041"/>
      <c r="AW68" s="1041"/>
      <c r="AX68" s="1041"/>
      <c r="AY68" s="1042"/>
      <c r="AZ68" s="1049"/>
      <c r="BA68" s="1050"/>
      <c r="BB68" s="1050"/>
      <c r="BC68" s="1050"/>
      <c r="BD68" s="1051"/>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5" t="s">
        <v>573</v>
      </c>
      <c r="C69" s="1046"/>
      <c r="D69" s="1046"/>
      <c r="E69" s="1046"/>
      <c r="F69" s="1046"/>
      <c r="G69" s="1046"/>
      <c r="H69" s="1046"/>
      <c r="I69" s="1046"/>
      <c r="J69" s="1046"/>
      <c r="K69" s="1046"/>
      <c r="L69" s="1046"/>
      <c r="M69" s="1046"/>
      <c r="N69" s="1046"/>
      <c r="O69" s="1046"/>
      <c r="P69" s="1047"/>
      <c r="Q69" s="1048">
        <v>24203</v>
      </c>
      <c r="R69" s="1041"/>
      <c r="S69" s="1041"/>
      <c r="T69" s="1041"/>
      <c r="U69" s="1042"/>
      <c r="V69" s="1040">
        <v>22513</v>
      </c>
      <c r="W69" s="1041"/>
      <c r="X69" s="1041"/>
      <c r="Y69" s="1041"/>
      <c r="Z69" s="1042"/>
      <c r="AA69" s="1040">
        <v>1690</v>
      </c>
      <c r="AB69" s="1041"/>
      <c r="AC69" s="1041"/>
      <c r="AD69" s="1041"/>
      <c r="AE69" s="1042"/>
      <c r="AF69" s="1040">
        <v>1690</v>
      </c>
      <c r="AG69" s="1041"/>
      <c r="AH69" s="1041"/>
      <c r="AI69" s="1041"/>
      <c r="AJ69" s="1042"/>
      <c r="AK69" s="1040">
        <v>32</v>
      </c>
      <c r="AL69" s="1041"/>
      <c r="AM69" s="1041"/>
      <c r="AN69" s="1041"/>
      <c r="AO69" s="1042"/>
      <c r="AP69" s="1040" t="s">
        <v>585</v>
      </c>
      <c r="AQ69" s="1041"/>
      <c r="AR69" s="1041"/>
      <c r="AS69" s="1041"/>
      <c r="AT69" s="1042"/>
      <c r="AU69" s="1040" t="s">
        <v>585</v>
      </c>
      <c r="AV69" s="1041"/>
      <c r="AW69" s="1041"/>
      <c r="AX69" s="1041"/>
      <c r="AY69" s="1042"/>
      <c r="AZ69" s="1043"/>
      <c r="BA69" s="1043"/>
      <c r="BB69" s="1043"/>
      <c r="BC69" s="1043"/>
      <c r="BD69" s="1044"/>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5" t="s">
        <v>574</v>
      </c>
      <c r="C70" s="1046"/>
      <c r="D70" s="1046"/>
      <c r="E70" s="1046"/>
      <c r="F70" s="1046"/>
      <c r="G70" s="1046"/>
      <c r="H70" s="1046"/>
      <c r="I70" s="1046"/>
      <c r="J70" s="1046"/>
      <c r="K70" s="1046"/>
      <c r="L70" s="1046"/>
      <c r="M70" s="1046"/>
      <c r="N70" s="1046"/>
      <c r="O70" s="1046"/>
      <c r="P70" s="1047"/>
      <c r="Q70" s="1048">
        <v>176</v>
      </c>
      <c r="R70" s="1041"/>
      <c r="S70" s="1041"/>
      <c r="T70" s="1041"/>
      <c r="U70" s="1042"/>
      <c r="V70" s="1040">
        <v>143</v>
      </c>
      <c r="W70" s="1041"/>
      <c r="X70" s="1041"/>
      <c r="Y70" s="1041"/>
      <c r="Z70" s="1042"/>
      <c r="AA70" s="1040">
        <v>33</v>
      </c>
      <c r="AB70" s="1041"/>
      <c r="AC70" s="1041"/>
      <c r="AD70" s="1041"/>
      <c r="AE70" s="1042"/>
      <c r="AF70" s="1040">
        <v>33</v>
      </c>
      <c r="AG70" s="1041"/>
      <c r="AH70" s="1041"/>
      <c r="AI70" s="1041"/>
      <c r="AJ70" s="1042"/>
      <c r="AK70" s="1040" t="s">
        <v>586</v>
      </c>
      <c r="AL70" s="1041"/>
      <c r="AM70" s="1041"/>
      <c r="AN70" s="1041"/>
      <c r="AO70" s="1042"/>
      <c r="AP70" s="1040" t="s">
        <v>586</v>
      </c>
      <c r="AQ70" s="1041"/>
      <c r="AR70" s="1041"/>
      <c r="AS70" s="1041"/>
      <c r="AT70" s="1042"/>
      <c r="AU70" s="1040" t="s">
        <v>586</v>
      </c>
      <c r="AV70" s="1041"/>
      <c r="AW70" s="1041"/>
      <c r="AX70" s="1041"/>
      <c r="AY70" s="1042"/>
      <c r="AZ70" s="1043"/>
      <c r="BA70" s="1043"/>
      <c r="BB70" s="1043"/>
      <c r="BC70" s="1043"/>
      <c r="BD70" s="1044"/>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5" t="s">
        <v>575</v>
      </c>
      <c r="C71" s="1046"/>
      <c r="D71" s="1046"/>
      <c r="E71" s="1046"/>
      <c r="F71" s="1046"/>
      <c r="G71" s="1046"/>
      <c r="H71" s="1046"/>
      <c r="I71" s="1046"/>
      <c r="J71" s="1046"/>
      <c r="K71" s="1046"/>
      <c r="L71" s="1046"/>
      <c r="M71" s="1046"/>
      <c r="N71" s="1046"/>
      <c r="O71" s="1046"/>
      <c r="P71" s="1047"/>
      <c r="Q71" s="1048">
        <v>113</v>
      </c>
      <c r="R71" s="1041"/>
      <c r="S71" s="1041"/>
      <c r="T71" s="1041"/>
      <c r="U71" s="1042"/>
      <c r="V71" s="1040">
        <v>105</v>
      </c>
      <c r="W71" s="1041"/>
      <c r="X71" s="1041"/>
      <c r="Y71" s="1041"/>
      <c r="Z71" s="1042"/>
      <c r="AA71" s="1040">
        <v>7</v>
      </c>
      <c r="AB71" s="1041"/>
      <c r="AC71" s="1041"/>
      <c r="AD71" s="1041"/>
      <c r="AE71" s="1042"/>
      <c r="AF71" s="1040">
        <v>7</v>
      </c>
      <c r="AG71" s="1041"/>
      <c r="AH71" s="1041"/>
      <c r="AI71" s="1041"/>
      <c r="AJ71" s="1042"/>
      <c r="AK71" s="1040">
        <v>2</v>
      </c>
      <c r="AL71" s="1041"/>
      <c r="AM71" s="1041"/>
      <c r="AN71" s="1041"/>
      <c r="AO71" s="1042"/>
      <c r="AP71" s="1040" t="s">
        <v>586</v>
      </c>
      <c r="AQ71" s="1041"/>
      <c r="AR71" s="1041"/>
      <c r="AS71" s="1041"/>
      <c r="AT71" s="1042"/>
      <c r="AU71" s="1040" t="s">
        <v>586</v>
      </c>
      <c r="AV71" s="1041"/>
      <c r="AW71" s="1041"/>
      <c r="AX71" s="1041"/>
      <c r="AY71" s="1042"/>
      <c r="AZ71" s="1049"/>
      <c r="BA71" s="1050"/>
      <c r="BB71" s="1050"/>
      <c r="BC71" s="1050"/>
      <c r="BD71" s="1051"/>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5" t="s">
        <v>576</v>
      </c>
      <c r="C72" s="1046"/>
      <c r="D72" s="1046"/>
      <c r="E72" s="1046"/>
      <c r="F72" s="1046"/>
      <c r="G72" s="1046"/>
      <c r="H72" s="1046"/>
      <c r="I72" s="1046"/>
      <c r="J72" s="1046"/>
      <c r="K72" s="1046"/>
      <c r="L72" s="1046"/>
      <c r="M72" s="1046"/>
      <c r="N72" s="1046"/>
      <c r="O72" s="1046"/>
      <c r="P72" s="1047"/>
      <c r="Q72" s="1048">
        <v>116</v>
      </c>
      <c r="R72" s="1041"/>
      <c r="S72" s="1041"/>
      <c r="T72" s="1041"/>
      <c r="U72" s="1042"/>
      <c r="V72" s="1040">
        <v>88</v>
      </c>
      <c r="W72" s="1041"/>
      <c r="X72" s="1041"/>
      <c r="Y72" s="1041"/>
      <c r="Z72" s="1042"/>
      <c r="AA72" s="1040">
        <v>27</v>
      </c>
      <c r="AB72" s="1041"/>
      <c r="AC72" s="1041"/>
      <c r="AD72" s="1041"/>
      <c r="AE72" s="1042"/>
      <c r="AF72" s="1040">
        <v>27</v>
      </c>
      <c r="AG72" s="1041"/>
      <c r="AH72" s="1041"/>
      <c r="AI72" s="1041"/>
      <c r="AJ72" s="1042"/>
      <c r="AK72" s="1040" t="s">
        <v>586</v>
      </c>
      <c r="AL72" s="1041"/>
      <c r="AM72" s="1041"/>
      <c r="AN72" s="1041"/>
      <c r="AO72" s="1042"/>
      <c r="AP72" s="1040" t="s">
        <v>586</v>
      </c>
      <c r="AQ72" s="1041"/>
      <c r="AR72" s="1041"/>
      <c r="AS72" s="1041"/>
      <c r="AT72" s="1042"/>
      <c r="AU72" s="1040" t="s">
        <v>586</v>
      </c>
      <c r="AV72" s="1041"/>
      <c r="AW72" s="1041"/>
      <c r="AX72" s="1041"/>
      <c r="AY72" s="1042"/>
      <c r="AZ72" s="1049"/>
      <c r="BA72" s="1050"/>
      <c r="BB72" s="1050"/>
      <c r="BC72" s="1050"/>
      <c r="BD72" s="1051"/>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5" t="s">
        <v>579</v>
      </c>
      <c r="C73" s="1046"/>
      <c r="D73" s="1046"/>
      <c r="E73" s="1046"/>
      <c r="F73" s="1046"/>
      <c r="G73" s="1046"/>
      <c r="H73" s="1046"/>
      <c r="I73" s="1046"/>
      <c r="J73" s="1046"/>
      <c r="K73" s="1046"/>
      <c r="L73" s="1046"/>
      <c r="M73" s="1046"/>
      <c r="N73" s="1046"/>
      <c r="O73" s="1046"/>
      <c r="P73" s="1047"/>
      <c r="Q73" s="1048">
        <v>182</v>
      </c>
      <c r="R73" s="1041"/>
      <c r="S73" s="1041"/>
      <c r="T73" s="1041"/>
      <c r="U73" s="1042"/>
      <c r="V73" s="1040">
        <v>178</v>
      </c>
      <c r="W73" s="1041"/>
      <c r="X73" s="1041"/>
      <c r="Y73" s="1041"/>
      <c r="Z73" s="1042"/>
      <c r="AA73" s="1040">
        <v>4</v>
      </c>
      <c r="AB73" s="1041"/>
      <c r="AC73" s="1041"/>
      <c r="AD73" s="1041"/>
      <c r="AE73" s="1042"/>
      <c r="AF73" s="1040">
        <v>4</v>
      </c>
      <c r="AG73" s="1041"/>
      <c r="AH73" s="1041"/>
      <c r="AI73" s="1041"/>
      <c r="AJ73" s="1042"/>
      <c r="AK73" s="1040" t="s">
        <v>599</v>
      </c>
      <c r="AL73" s="1041"/>
      <c r="AM73" s="1041"/>
      <c r="AN73" s="1041"/>
      <c r="AO73" s="1042"/>
      <c r="AP73" s="1040">
        <v>35</v>
      </c>
      <c r="AQ73" s="1041"/>
      <c r="AR73" s="1041"/>
      <c r="AS73" s="1041"/>
      <c r="AT73" s="1042"/>
      <c r="AU73" s="1040">
        <v>6</v>
      </c>
      <c r="AV73" s="1041"/>
      <c r="AW73" s="1041"/>
      <c r="AX73" s="1041"/>
      <c r="AY73" s="1042"/>
      <c r="AZ73" s="1049"/>
      <c r="BA73" s="1050"/>
      <c r="BB73" s="1050"/>
      <c r="BC73" s="1050"/>
      <c r="BD73" s="1051"/>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5" t="s">
        <v>588</v>
      </c>
      <c r="C74" s="1046"/>
      <c r="D74" s="1046"/>
      <c r="E74" s="1046"/>
      <c r="F74" s="1046"/>
      <c r="G74" s="1046"/>
      <c r="H74" s="1046"/>
      <c r="I74" s="1046"/>
      <c r="J74" s="1046"/>
      <c r="K74" s="1046"/>
      <c r="L74" s="1046"/>
      <c r="M74" s="1046"/>
      <c r="N74" s="1046"/>
      <c r="O74" s="1046"/>
      <c r="P74" s="1047"/>
      <c r="Q74" s="1048">
        <v>14</v>
      </c>
      <c r="R74" s="1041"/>
      <c r="S74" s="1041"/>
      <c r="T74" s="1041"/>
      <c r="U74" s="1042"/>
      <c r="V74" s="1040">
        <v>13</v>
      </c>
      <c r="W74" s="1041"/>
      <c r="X74" s="1041"/>
      <c r="Y74" s="1041"/>
      <c r="Z74" s="1042"/>
      <c r="AA74" s="1040">
        <v>1</v>
      </c>
      <c r="AB74" s="1041"/>
      <c r="AC74" s="1041"/>
      <c r="AD74" s="1041"/>
      <c r="AE74" s="1042"/>
      <c r="AF74" s="1040">
        <v>1</v>
      </c>
      <c r="AG74" s="1041"/>
      <c r="AH74" s="1041"/>
      <c r="AI74" s="1041"/>
      <c r="AJ74" s="1042"/>
      <c r="AK74" s="1040">
        <v>3</v>
      </c>
      <c r="AL74" s="1041"/>
      <c r="AM74" s="1041"/>
      <c r="AN74" s="1041"/>
      <c r="AO74" s="1042"/>
      <c r="AP74" s="1040" t="s">
        <v>572</v>
      </c>
      <c r="AQ74" s="1041"/>
      <c r="AR74" s="1041"/>
      <c r="AS74" s="1041"/>
      <c r="AT74" s="1042"/>
      <c r="AU74" s="1040" t="s">
        <v>572</v>
      </c>
      <c r="AV74" s="1041"/>
      <c r="AW74" s="1041"/>
      <c r="AX74" s="1041"/>
      <c r="AY74" s="1042"/>
      <c r="AZ74" s="1049"/>
      <c r="BA74" s="1050"/>
      <c r="BB74" s="1050"/>
      <c r="BC74" s="1050"/>
      <c r="BD74" s="1051"/>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5" t="s">
        <v>594</v>
      </c>
      <c r="C75" s="1046"/>
      <c r="D75" s="1046"/>
      <c r="E75" s="1046"/>
      <c r="F75" s="1046"/>
      <c r="G75" s="1046"/>
      <c r="H75" s="1046"/>
      <c r="I75" s="1046"/>
      <c r="J75" s="1046"/>
      <c r="K75" s="1046"/>
      <c r="L75" s="1046"/>
      <c r="M75" s="1046"/>
      <c r="N75" s="1046"/>
      <c r="O75" s="1046"/>
      <c r="P75" s="1047"/>
      <c r="Q75" s="1048">
        <v>209</v>
      </c>
      <c r="R75" s="1041"/>
      <c r="S75" s="1041"/>
      <c r="T75" s="1041"/>
      <c r="U75" s="1042"/>
      <c r="V75" s="1040">
        <v>190</v>
      </c>
      <c r="W75" s="1041"/>
      <c r="X75" s="1041"/>
      <c r="Y75" s="1041"/>
      <c r="Z75" s="1042"/>
      <c r="AA75" s="1040">
        <v>19</v>
      </c>
      <c r="AB75" s="1041"/>
      <c r="AC75" s="1041"/>
      <c r="AD75" s="1041"/>
      <c r="AE75" s="1042"/>
      <c r="AF75" s="1040">
        <v>19</v>
      </c>
      <c r="AG75" s="1041"/>
      <c r="AH75" s="1041"/>
      <c r="AI75" s="1041"/>
      <c r="AJ75" s="1042"/>
      <c r="AK75" s="1040" t="s">
        <v>515</v>
      </c>
      <c r="AL75" s="1041"/>
      <c r="AM75" s="1041"/>
      <c r="AN75" s="1041"/>
      <c r="AO75" s="1042"/>
      <c r="AP75" s="1040" t="s">
        <v>515</v>
      </c>
      <c r="AQ75" s="1041"/>
      <c r="AR75" s="1041"/>
      <c r="AS75" s="1041"/>
      <c r="AT75" s="1042"/>
      <c r="AU75" s="1040" t="s">
        <v>515</v>
      </c>
      <c r="AV75" s="1041"/>
      <c r="AW75" s="1041"/>
      <c r="AX75" s="1041"/>
      <c r="AY75" s="1042"/>
      <c r="AZ75" s="1049"/>
      <c r="BA75" s="1050"/>
      <c r="BB75" s="1050"/>
      <c r="BC75" s="1050"/>
      <c r="BD75" s="1051"/>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5" t="s">
        <v>595</v>
      </c>
      <c r="C76" s="1046"/>
      <c r="D76" s="1046"/>
      <c r="E76" s="1046"/>
      <c r="F76" s="1046"/>
      <c r="G76" s="1046"/>
      <c r="H76" s="1046"/>
      <c r="I76" s="1046"/>
      <c r="J76" s="1046"/>
      <c r="K76" s="1046"/>
      <c r="L76" s="1046"/>
      <c r="M76" s="1046"/>
      <c r="N76" s="1046"/>
      <c r="O76" s="1046"/>
      <c r="P76" s="1047"/>
      <c r="Q76" s="1048">
        <v>3492</v>
      </c>
      <c r="R76" s="1041"/>
      <c r="S76" s="1041"/>
      <c r="T76" s="1041"/>
      <c r="U76" s="1042"/>
      <c r="V76" s="1040">
        <v>2813</v>
      </c>
      <c r="W76" s="1041"/>
      <c r="X76" s="1041"/>
      <c r="Y76" s="1041"/>
      <c r="Z76" s="1042"/>
      <c r="AA76" s="1040">
        <v>679</v>
      </c>
      <c r="AB76" s="1041"/>
      <c r="AC76" s="1041"/>
      <c r="AD76" s="1041"/>
      <c r="AE76" s="1042"/>
      <c r="AF76" s="1040">
        <v>3536</v>
      </c>
      <c r="AG76" s="1041"/>
      <c r="AH76" s="1041"/>
      <c r="AI76" s="1041"/>
      <c r="AJ76" s="1042"/>
      <c r="AK76" s="1040" t="s">
        <v>582</v>
      </c>
      <c r="AL76" s="1041"/>
      <c r="AM76" s="1041"/>
      <c r="AN76" s="1041"/>
      <c r="AO76" s="1042"/>
      <c r="AP76" s="1040">
        <v>3304</v>
      </c>
      <c r="AQ76" s="1041"/>
      <c r="AR76" s="1041"/>
      <c r="AS76" s="1041"/>
      <c r="AT76" s="1042"/>
      <c r="AU76" s="1040">
        <v>0</v>
      </c>
      <c r="AV76" s="1041"/>
      <c r="AW76" s="1041"/>
      <c r="AX76" s="1041"/>
      <c r="AY76" s="1042"/>
      <c r="AZ76" s="1043"/>
      <c r="BA76" s="1043"/>
      <c r="BB76" s="1043"/>
      <c r="BC76" s="1043"/>
      <c r="BD76" s="1044"/>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5" t="s">
        <v>580</v>
      </c>
      <c r="C77" s="1046"/>
      <c r="D77" s="1046"/>
      <c r="E77" s="1046"/>
      <c r="F77" s="1046"/>
      <c r="G77" s="1046"/>
      <c r="H77" s="1046"/>
      <c r="I77" s="1046"/>
      <c r="J77" s="1046"/>
      <c r="K77" s="1046"/>
      <c r="L77" s="1046"/>
      <c r="M77" s="1046"/>
      <c r="N77" s="1046"/>
      <c r="O77" s="1046"/>
      <c r="P77" s="1047"/>
      <c r="Q77" s="1048">
        <v>3526</v>
      </c>
      <c r="R77" s="1041"/>
      <c r="S77" s="1041"/>
      <c r="T77" s="1041"/>
      <c r="U77" s="1042"/>
      <c r="V77" s="1040">
        <v>3242</v>
      </c>
      <c r="W77" s="1041"/>
      <c r="X77" s="1041"/>
      <c r="Y77" s="1041"/>
      <c r="Z77" s="1042"/>
      <c r="AA77" s="1040">
        <v>284</v>
      </c>
      <c r="AB77" s="1041"/>
      <c r="AC77" s="1041"/>
      <c r="AD77" s="1041"/>
      <c r="AE77" s="1042"/>
      <c r="AF77" s="1040">
        <v>273</v>
      </c>
      <c r="AG77" s="1041"/>
      <c r="AH77" s="1041"/>
      <c r="AI77" s="1041"/>
      <c r="AJ77" s="1042"/>
      <c r="AK77" s="1040" t="s">
        <v>596</v>
      </c>
      <c r="AL77" s="1041"/>
      <c r="AM77" s="1041"/>
      <c r="AN77" s="1041"/>
      <c r="AO77" s="1042"/>
      <c r="AP77" s="1040">
        <v>1399</v>
      </c>
      <c r="AQ77" s="1041"/>
      <c r="AR77" s="1041"/>
      <c r="AS77" s="1041"/>
      <c r="AT77" s="1042"/>
      <c r="AU77" s="1040">
        <v>750</v>
      </c>
      <c r="AV77" s="1041"/>
      <c r="AW77" s="1041"/>
      <c r="AX77" s="1041"/>
      <c r="AY77" s="1042"/>
      <c r="AZ77" s="1049"/>
      <c r="BA77" s="1050"/>
      <c r="BB77" s="1050"/>
      <c r="BC77" s="1050"/>
      <c r="BD77" s="1051"/>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5" t="s">
        <v>581</v>
      </c>
      <c r="C78" s="1046"/>
      <c r="D78" s="1046"/>
      <c r="E78" s="1046"/>
      <c r="F78" s="1046"/>
      <c r="G78" s="1046"/>
      <c r="H78" s="1046"/>
      <c r="I78" s="1046"/>
      <c r="J78" s="1046"/>
      <c r="K78" s="1046"/>
      <c r="L78" s="1046"/>
      <c r="M78" s="1046"/>
      <c r="N78" s="1046"/>
      <c r="O78" s="1046"/>
      <c r="P78" s="1047"/>
      <c r="Q78" s="1048">
        <v>114</v>
      </c>
      <c r="R78" s="1041"/>
      <c r="S78" s="1041"/>
      <c r="T78" s="1041"/>
      <c r="U78" s="1042"/>
      <c r="V78" s="1040">
        <v>113</v>
      </c>
      <c r="W78" s="1041"/>
      <c r="X78" s="1041"/>
      <c r="Y78" s="1041"/>
      <c r="Z78" s="1042"/>
      <c r="AA78" s="1040">
        <v>1</v>
      </c>
      <c r="AB78" s="1041"/>
      <c r="AC78" s="1041"/>
      <c r="AD78" s="1041"/>
      <c r="AE78" s="1042"/>
      <c r="AF78" s="1040">
        <v>2</v>
      </c>
      <c r="AG78" s="1041"/>
      <c r="AH78" s="1041"/>
      <c r="AI78" s="1041"/>
      <c r="AJ78" s="1042"/>
      <c r="AK78" s="1040" t="s">
        <v>597</v>
      </c>
      <c r="AL78" s="1041"/>
      <c r="AM78" s="1041"/>
      <c r="AN78" s="1041"/>
      <c r="AO78" s="1042"/>
      <c r="AP78" s="1040">
        <v>32</v>
      </c>
      <c r="AQ78" s="1041"/>
      <c r="AR78" s="1041"/>
      <c r="AS78" s="1041"/>
      <c r="AT78" s="1042"/>
      <c r="AU78" s="1040">
        <v>19</v>
      </c>
      <c r="AV78" s="1041"/>
      <c r="AW78" s="1041"/>
      <c r="AX78" s="1041"/>
      <c r="AY78" s="1042"/>
      <c r="AZ78" s="1049"/>
      <c r="BA78" s="1050"/>
      <c r="BB78" s="1050"/>
      <c r="BC78" s="1050"/>
      <c r="BD78" s="1051"/>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5" t="s">
        <v>577</v>
      </c>
      <c r="C79" s="1046"/>
      <c r="D79" s="1046"/>
      <c r="E79" s="1046"/>
      <c r="F79" s="1046"/>
      <c r="G79" s="1046"/>
      <c r="H79" s="1046"/>
      <c r="I79" s="1046"/>
      <c r="J79" s="1046"/>
      <c r="K79" s="1046"/>
      <c r="L79" s="1046"/>
      <c r="M79" s="1046"/>
      <c r="N79" s="1046"/>
      <c r="O79" s="1046"/>
      <c r="P79" s="1047"/>
      <c r="Q79" s="1048">
        <v>2217</v>
      </c>
      <c r="R79" s="1041"/>
      <c r="S79" s="1041"/>
      <c r="T79" s="1041"/>
      <c r="U79" s="1042"/>
      <c r="V79" s="1040">
        <v>1583</v>
      </c>
      <c r="W79" s="1041"/>
      <c r="X79" s="1041"/>
      <c r="Y79" s="1041"/>
      <c r="Z79" s="1042"/>
      <c r="AA79" s="1040">
        <v>634</v>
      </c>
      <c r="AB79" s="1041"/>
      <c r="AC79" s="1041"/>
      <c r="AD79" s="1041"/>
      <c r="AE79" s="1042"/>
      <c r="AF79" s="1040">
        <v>634</v>
      </c>
      <c r="AG79" s="1041"/>
      <c r="AH79" s="1041"/>
      <c r="AI79" s="1041"/>
      <c r="AJ79" s="1042"/>
      <c r="AK79" s="1040">
        <v>128</v>
      </c>
      <c r="AL79" s="1041"/>
      <c r="AM79" s="1041"/>
      <c r="AN79" s="1041"/>
      <c r="AO79" s="1042"/>
      <c r="AP79" s="1040" t="s">
        <v>586</v>
      </c>
      <c r="AQ79" s="1041"/>
      <c r="AR79" s="1041"/>
      <c r="AS79" s="1041"/>
      <c r="AT79" s="1042"/>
      <c r="AU79" s="1040" t="s">
        <v>586</v>
      </c>
      <c r="AV79" s="1041"/>
      <c r="AW79" s="1041"/>
      <c r="AX79" s="1041"/>
      <c r="AY79" s="1042"/>
      <c r="AZ79" s="1049"/>
      <c r="BA79" s="1050"/>
      <c r="BB79" s="1050"/>
      <c r="BC79" s="1050"/>
      <c r="BD79" s="1051"/>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5" t="s">
        <v>587</v>
      </c>
      <c r="C80" s="1046"/>
      <c r="D80" s="1046"/>
      <c r="E80" s="1046"/>
      <c r="F80" s="1046"/>
      <c r="G80" s="1046"/>
      <c r="H80" s="1046"/>
      <c r="I80" s="1046"/>
      <c r="J80" s="1046"/>
      <c r="K80" s="1046"/>
      <c r="L80" s="1046"/>
      <c r="M80" s="1046"/>
      <c r="N80" s="1046"/>
      <c r="O80" s="1046"/>
      <c r="P80" s="1047"/>
      <c r="Q80" s="1048">
        <v>597893</v>
      </c>
      <c r="R80" s="1041"/>
      <c r="S80" s="1041"/>
      <c r="T80" s="1041"/>
      <c r="U80" s="1042"/>
      <c r="V80" s="1040">
        <v>589317</v>
      </c>
      <c r="W80" s="1041"/>
      <c r="X80" s="1041"/>
      <c r="Y80" s="1041"/>
      <c r="Z80" s="1042"/>
      <c r="AA80" s="1040">
        <v>8576</v>
      </c>
      <c r="AB80" s="1041"/>
      <c r="AC80" s="1041"/>
      <c r="AD80" s="1041"/>
      <c r="AE80" s="1042"/>
      <c r="AF80" s="1040">
        <v>8576</v>
      </c>
      <c r="AG80" s="1041"/>
      <c r="AH80" s="1041"/>
      <c r="AI80" s="1041"/>
      <c r="AJ80" s="1042"/>
      <c r="AK80" s="1040">
        <v>3188</v>
      </c>
      <c r="AL80" s="1041"/>
      <c r="AM80" s="1041"/>
      <c r="AN80" s="1041"/>
      <c r="AO80" s="1042"/>
      <c r="AP80" s="1040" t="s">
        <v>586</v>
      </c>
      <c r="AQ80" s="1041"/>
      <c r="AR80" s="1041"/>
      <c r="AS80" s="1041"/>
      <c r="AT80" s="1042"/>
      <c r="AU80" s="1040" t="s">
        <v>586</v>
      </c>
      <c r="AV80" s="1041"/>
      <c r="AW80" s="1041"/>
      <c r="AX80" s="1041"/>
      <c r="AY80" s="1042"/>
      <c r="AZ80" s="1049"/>
      <c r="BA80" s="1050"/>
      <c r="BB80" s="1050"/>
      <c r="BC80" s="1050"/>
      <c r="BD80" s="1051"/>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5"/>
      <c r="C81" s="1046"/>
      <c r="D81" s="1046"/>
      <c r="E81" s="1046"/>
      <c r="F81" s="1046"/>
      <c r="G81" s="1046"/>
      <c r="H81" s="1046"/>
      <c r="I81" s="1046"/>
      <c r="J81" s="1046"/>
      <c r="K81" s="1046"/>
      <c r="L81" s="1046"/>
      <c r="M81" s="1046"/>
      <c r="N81" s="1046"/>
      <c r="O81" s="1046"/>
      <c r="P81" s="1047"/>
      <c r="Q81" s="1048"/>
      <c r="R81" s="1041"/>
      <c r="S81" s="1041"/>
      <c r="T81" s="1041"/>
      <c r="U81" s="1042"/>
      <c r="V81" s="1040"/>
      <c r="W81" s="1041"/>
      <c r="X81" s="1041"/>
      <c r="Y81" s="1041"/>
      <c r="Z81" s="1042"/>
      <c r="AA81" s="1040"/>
      <c r="AB81" s="1041"/>
      <c r="AC81" s="1041"/>
      <c r="AD81" s="1041"/>
      <c r="AE81" s="1042"/>
      <c r="AF81" s="1040"/>
      <c r="AG81" s="1041"/>
      <c r="AH81" s="1041"/>
      <c r="AI81" s="1041"/>
      <c r="AJ81" s="1042"/>
      <c r="AK81" s="1040"/>
      <c r="AL81" s="1041"/>
      <c r="AM81" s="1041"/>
      <c r="AN81" s="1041"/>
      <c r="AO81" s="1042"/>
      <c r="AP81" s="1040"/>
      <c r="AQ81" s="1041"/>
      <c r="AR81" s="1041"/>
      <c r="AS81" s="1041"/>
      <c r="AT81" s="1042"/>
      <c r="AU81" s="1040"/>
      <c r="AV81" s="1041"/>
      <c r="AW81" s="1041"/>
      <c r="AX81" s="1041"/>
      <c r="AY81" s="1042"/>
      <c r="AZ81" s="1049"/>
      <c r="BA81" s="1050"/>
      <c r="BB81" s="1050"/>
      <c r="BC81" s="1050"/>
      <c r="BD81" s="1051"/>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5"/>
      <c r="C82" s="1046"/>
      <c r="D82" s="1046"/>
      <c r="E82" s="1046"/>
      <c r="F82" s="1046"/>
      <c r="G82" s="1046"/>
      <c r="H82" s="1046"/>
      <c r="I82" s="1046"/>
      <c r="J82" s="1046"/>
      <c r="K82" s="1046"/>
      <c r="L82" s="1046"/>
      <c r="M82" s="1046"/>
      <c r="N82" s="1046"/>
      <c r="O82" s="1046"/>
      <c r="P82" s="1047"/>
      <c r="Q82" s="1048"/>
      <c r="R82" s="1041"/>
      <c r="S82" s="1041"/>
      <c r="T82" s="1041"/>
      <c r="U82" s="1042"/>
      <c r="V82" s="1040"/>
      <c r="W82" s="1041"/>
      <c r="X82" s="1041"/>
      <c r="Y82" s="1041"/>
      <c r="Z82" s="1042"/>
      <c r="AA82" s="1040"/>
      <c r="AB82" s="1041"/>
      <c r="AC82" s="1041"/>
      <c r="AD82" s="1041"/>
      <c r="AE82" s="1042"/>
      <c r="AF82" s="1040"/>
      <c r="AG82" s="1041"/>
      <c r="AH82" s="1041"/>
      <c r="AI82" s="1041"/>
      <c r="AJ82" s="1042"/>
      <c r="AK82" s="1040"/>
      <c r="AL82" s="1041"/>
      <c r="AM82" s="1041"/>
      <c r="AN82" s="1041"/>
      <c r="AO82" s="1042"/>
      <c r="AP82" s="1040"/>
      <c r="AQ82" s="1041"/>
      <c r="AR82" s="1041"/>
      <c r="AS82" s="1041"/>
      <c r="AT82" s="1042"/>
      <c r="AU82" s="1040"/>
      <c r="AV82" s="1041"/>
      <c r="AW82" s="1041"/>
      <c r="AX82" s="1041"/>
      <c r="AY82" s="1042"/>
      <c r="AZ82" s="1049"/>
      <c r="BA82" s="1050"/>
      <c r="BB82" s="1050"/>
      <c r="BC82" s="1050"/>
      <c r="BD82" s="1051"/>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5"/>
      <c r="C83" s="1046"/>
      <c r="D83" s="1046"/>
      <c r="E83" s="1046"/>
      <c r="F83" s="1046"/>
      <c r="G83" s="1046"/>
      <c r="H83" s="1046"/>
      <c r="I83" s="1046"/>
      <c r="J83" s="1046"/>
      <c r="K83" s="1046"/>
      <c r="L83" s="1046"/>
      <c r="M83" s="1046"/>
      <c r="N83" s="1046"/>
      <c r="O83" s="1046"/>
      <c r="P83" s="1047"/>
      <c r="Q83" s="1048"/>
      <c r="R83" s="1041"/>
      <c r="S83" s="1041"/>
      <c r="T83" s="1041"/>
      <c r="U83" s="1042"/>
      <c r="V83" s="1040"/>
      <c r="W83" s="1041"/>
      <c r="X83" s="1041"/>
      <c r="Y83" s="1041"/>
      <c r="Z83" s="1042"/>
      <c r="AA83" s="1040"/>
      <c r="AB83" s="1041"/>
      <c r="AC83" s="1041"/>
      <c r="AD83" s="1041"/>
      <c r="AE83" s="1042"/>
      <c r="AF83" s="1040"/>
      <c r="AG83" s="1041"/>
      <c r="AH83" s="1041"/>
      <c r="AI83" s="1041"/>
      <c r="AJ83" s="1042"/>
      <c r="AK83" s="1040"/>
      <c r="AL83" s="1041"/>
      <c r="AM83" s="1041"/>
      <c r="AN83" s="1041"/>
      <c r="AO83" s="1042"/>
      <c r="AP83" s="1040"/>
      <c r="AQ83" s="1041"/>
      <c r="AR83" s="1041"/>
      <c r="AS83" s="1041"/>
      <c r="AT83" s="1042"/>
      <c r="AU83" s="1040"/>
      <c r="AV83" s="1041"/>
      <c r="AW83" s="1041"/>
      <c r="AX83" s="1041"/>
      <c r="AY83" s="1042"/>
      <c r="AZ83" s="1049"/>
      <c r="BA83" s="1050"/>
      <c r="BB83" s="1050"/>
      <c r="BC83" s="1050"/>
      <c r="BD83" s="1051"/>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5"/>
      <c r="C84" s="1046"/>
      <c r="D84" s="1046"/>
      <c r="E84" s="1046"/>
      <c r="F84" s="1046"/>
      <c r="G84" s="1046"/>
      <c r="H84" s="1046"/>
      <c r="I84" s="1046"/>
      <c r="J84" s="1046"/>
      <c r="K84" s="1046"/>
      <c r="L84" s="1046"/>
      <c r="M84" s="1046"/>
      <c r="N84" s="1046"/>
      <c r="O84" s="1046"/>
      <c r="P84" s="1047"/>
      <c r="Q84" s="1048"/>
      <c r="R84" s="1041"/>
      <c r="S84" s="1041"/>
      <c r="T84" s="1041"/>
      <c r="U84" s="1042"/>
      <c r="V84" s="1040"/>
      <c r="W84" s="1041"/>
      <c r="X84" s="1041"/>
      <c r="Y84" s="1041"/>
      <c r="Z84" s="1042"/>
      <c r="AA84" s="1040"/>
      <c r="AB84" s="1041"/>
      <c r="AC84" s="1041"/>
      <c r="AD84" s="1041"/>
      <c r="AE84" s="1042"/>
      <c r="AF84" s="1040"/>
      <c r="AG84" s="1041"/>
      <c r="AH84" s="1041"/>
      <c r="AI84" s="1041"/>
      <c r="AJ84" s="1042"/>
      <c r="AK84" s="1040"/>
      <c r="AL84" s="1041"/>
      <c r="AM84" s="1041"/>
      <c r="AN84" s="1041"/>
      <c r="AO84" s="1042"/>
      <c r="AP84" s="1040"/>
      <c r="AQ84" s="1041"/>
      <c r="AR84" s="1041"/>
      <c r="AS84" s="1041"/>
      <c r="AT84" s="1042"/>
      <c r="AU84" s="1040"/>
      <c r="AV84" s="1041"/>
      <c r="AW84" s="1041"/>
      <c r="AX84" s="1041"/>
      <c r="AY84" s="1042"/>
      <c r="AZ84" s="1049"/>
      <c r="BA84" s="1050"/>
      <c r="BB84" s="1050"/>
      <c r="BC84" s="1050"/>
      <c r="BD84" s="1051"/>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5"/>
      <c r="C85" s="1046"/>
      <c r="D85" s="1046"/>
      <c r="E85" s="1046"/>
      <c r="F85" s="1046"/>
      <c r="G85" s="1046"/>
      <c r="H85" s="1046"/>
      <c r="I85" s="1046"/>
      <c r="J85" s="1046"/>
      <c r="K85" s="1046"/>
      <c r="L85" s="1046"/>
      <c r="M85" s="1046"/>
      <c r="N85" s="1046"/>
      <c r="O85" s="1046"/>
      <c r="P85" s="1047"/>
      <c r="Q85" s="1048"/>
      <c r="R85" s="1041"/>
      <c r="S85" s="1041"/>
      <c r="T85" s="1041"/>
      <c r="U85" s="1042"/>
      <c r="V85" s="1040"/>
      <c r="W85" s="1041"/>
      <c r="X85" s="1041"/>
      <c r="Y85" s="1041"/>
      <c r="Z85" s="1042"/>
      <c r="AA85" s="1040"/>
      <c r="AB85" s="1041"/>
      <c r="AC85" s="1041"/>
      <c r="AD85" s="1041"/>
      <c r="AE85" s="1042"/>
      <c r="AF85" s="1040"/>
      <c r="AG85" s="1041"/>
      <c r="AH85" s="1041"/>
      <c r="AI85" s="1041"/>
      <c r="AJ85" s="1042"/>
      <c r="AK85" s="1040"/>
      <c r="AL85" s="1041"/>
      <c r="AM85" s="1041"/>
      <c r="AN85" s="1041"/>
      <c r="AO85" s="1042"/>
      <c r="AP85" s="1040"/>
      <c r="AQ85" s="1041"/>
      <c r="AR85" s="1041"/>
      <c r="AS85" s="1041"/>
      <c r="AT85" s="1042"/>
      <c r="AU85" s="1040"/>
      <c r="AV85" s="1041"/>
      <c r="AW85" s="1041"/>
      <c r="AX85" s="1041"/>
      <c r="AY85" s="1042"/>
      <c r="AZ85" s="1049"/>
      <c r="BA85" s="1050"/>
      <c r="BB85" s="1050"/>
      <c r="BC85" s="1050"/>
      <c r="BD85" s="1051"/>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5"/>
      <c r="C86" s="1046"/>
      <c r="D86" s="1046"/>
      <c r="E86" s="1046"/>
      <c r="F86" s="1046"/>
      <c r="G86" s="1046"/>
      <c r="H86" s="1046"/>
      <c r="I86" s="1046"/>
      <c r="J86" s="1046"/>
      <c r="K86" s="1046"/>
      <c r="L86" s="1046"/>
      <c r="M86" s="1046"/>
      <c r="N86" s="1046"/>
      <c r="O86" s="1046"/>
      <c r="P86" s="1047"/>
      <c r="Q86" s="1048"/>
      <c r="R86" s="1041"/>
      <c r="S86" s="1041"/>
      <c r="T86" s="1041"/>
      <c r="U86" s="1042"/>
      <c r="V86" s="1040"/>
      <c r="W86" s="1041"/>
      <c r="X86" s="1041"/>
      <c r="Y86" s="1041"/>
      <c r="Z86" s="1042"/>
      <c r="AA86" s="1040"/>
      <c r="AB86" s="1041"/>
      <c r="AC86" s="1041"/>
      <c r="AD86" s="1041"/>
      <c r="AE86" s="1042"/>
      <c r="AF86" s="1040"/>
      <c r="AG86" s="1041"/>
      <c r="AH86" s="1041"/>
      <c r="AI86" s="1041"/>
      <c r="AJ86" s="1042"/>
      <c r="AK86" s="1040"/>
      <c r="AL86" s="1041"/>
      <c r="AM86" s="1041"/>
      <c r="AN86" s="1041"/>
      <c r="AO86" s="1042"/>
      <c r="AP86" s="1040"/>
      <c r="AQ86" s="1041"/>
      <c r="AR86" s="1041"/>
      <c r="AS86" s="1041"/>
      <c r="AT86" s="1042"/>
      <c r="AU86" s="1040"/>
      <c r="AV86" s="1041"/>
      <c r="AW86" s="1041"/>
      <c r="AX86" s="1041"/>
      <c r="AY86" s="1042"/>
      <c r="AZ86" s="1043"/>
      <c r="BA86" s="1043"/>
      <c r="BB86" s="1043"/>
      <c r="BC86" s="1043"/>
      <c r="BD86" s="1044"/>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15575</v>
      </c>
      <c r="AG88" s="1028"/>
      <c r="AH88" s="1028"/>
      <c r="AI88" s="1028"/>
      <c r="AJ88" s="1028"/>
      <c r="AK88" s="1032"/>
      <c r="AL88" s="1032"/>
      <c r="AM88" s="1032"/>
      <c r="AN88" s="1032"/>
      <c r="AO88" s="1032"/>
      <c r="AP88" s="1028">
        <v>5590</v>
      </c>
      <c r="AQ88" s="1028"/>
      <c r="AR88" s="1028"/>
      <c r="AS88" s="1028"/>
      <c r="AT88" s="1028"/>
      <c r="AU88" s="1028">
        <v>775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828341</v>
      </c>
      <c r="AB110" s="956"/>
      <c r="AC110" s="956"/>
      <c r="AD110" s="956"/>
      <c r="AE110" s="957"/>
      <c r="AF110" s="958">
        <v>840005</v>
      </c>
      <c r="AG110" s="956"/>
      <c r="AH110" s="956"/>
      <c r="AI110" s="956"/>
      <c r="AJ110" s="957"/>
      <c r="AK110" s="958">
        <v>835874</v>
      </c>
      <c r="AL110" s="956"/>
      <c r="AM110" s="956"/>
      <c r="AN110" s="956"/>
      <c r="AO110" s="957"/>
      <c r="AP110" s="959">
        <v>21.1</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7708806</v>
      </c>
      <c r="BR110" s="903"/>
      <c r="BS110" s="903"/>
      <c r="BT110" s="903"/>
      <c r="BU110" s="903"/>
      <c r="BV110" s="903">
        <v>7873289</v>
      </c>
      <c r="BW110" s="903"/>
      <c r="BX110" s="903"/>
      <c r="BY110" s="903"/>
      <c r="BZ110" s="903"/>
      <c r="CA110" s="903">
        <v>7789805</v>
      </c>
      <c r="CB110" s="903"/>
      <c r="CC110" s="903"/>
      <c r="CD110" s="903"/>
      <c r="CE110" s="903"/>
      <c r="CF110" s="927">
        <v>196.5</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427</v>
      </c>
      <c r="DM110" s="903"/>
      <c r="DN110" s="903"/>
      <c r="DO110" s="903"/>
      <c r="DP110" s="903"/>
      <c r="DQ110" s="903" t="s">
        <v>428</v>
      </c>
      <c r="DR110" s="903"/>
      <c r="DS110" s="903"/>
      <c r="DT110" s="903"/>
      <c r="DU110" s="903"/>
      <c r="DV110" s="904" t="s">
        <v>426</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428</v>
      </c>
      <c r="AG111" s="984"/>
      <c r="AH111" s="984"/>
      <c r="AI111" s="984"/>
      <c r="AJ111" s="985"/>
      <c r="AK111" s="986" t="s">
        <v>428</v>
      </c>
      <c r="AL111" s="984"/>
      <c r="AM111" s="984"/>
      <c r="AN111" s="984"/>
      <c r="AO111" s="985"/>
      <c r="AP111" s="987" t="s">
        <v>427</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409886</v>
      </c>
      <c r="BR111" s="875"/>
      <c r="BS111" s="875"/>
      <c r="BT111" s="875"/>
      <c r="BU111" s="875"/>
      <c r="BV111" s="875">
        <v>375075</v>
      </c>
      <c r="BW111" s="875"/>
      <c r="BX111" s="875"/>
      <c r="BY111" s="875"/>
      <c r="BZ111" s="875"/>
      <c r="CA111" s="875">
        <v>300185</v>
      </c>
      <c r="CB111" s="875"/>
      <c r="CC111" s="875"/>
      <c r="CD111" s="875"/>
      <c r="CE111" s="875"/>
      <c r="CF111" s="936">
        <v>7.6</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428</v>
      </c>
      <c r="DR111" s="875"/>
      <c r="DS111" s="875"/>
      <c r="DT111" s="875"/>
      <c r="DU111" s="875"/>
      <c r="DV111" s="852" t="s">
        <v>427</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427</v>
      </c>
      <c r="AG112" s="838"/>
      <c r="AH112" s="838"/>
      <c r="AI112" s="838"/>
      <c r="AJ112" s="839"/>
      <c r="AK112" s="840" t="s">
        <v>427</v>
      </c>
      <c r="AL112" s="838"/>
      <c r="AM112" s="838"/>
      <c r="AN112" s="838"/>
      <c r="AO112" s="839"/>
      <c r="AP112" s="885" t="s">
        <v>434</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1382019</v>
      </c>
      <c r="BR112" s="875"/>
      <c r="BS112" s="875"/>
      <c r="BT112" s="875"/>
      <c r="BU112" s="875"/>
      <c r="BV112" s="875">
        <v>1297191</v>
      </c>
      <c r="BW112" s="875"/>
      <c r="BX112" s="875"/>
      <c r="BY112" s="875"/>
      <c r="BZ112" s="875"/>
      <c r="CA112" s="875">
        <v>1225455</v>
      </c>
      <c r="CB112" s="875"/>
      <c r="CC112" s="875"/>
      <c r="CD112" s="875"/>
      <c r="CE112" s="875"/>
      <c r="CF112" s="936">
        <v>30.9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198447</v>
      </c>
      <c r="DH112" s="875"/>
      <c r="DI112" s="875"/>
      <c r="DJ112" s="875"/>
      <c r="DK112" s="875"/>
      <c r="DL112" s="875">
        <v>198447</v>
      </c>
      <c r="DM112" s="875"/>
      <c r="DN112" s="875"/>
      <c r="DO112" s="875"/>
      <c r="DP112" s="875"/>
      <c r="DQ112" s="875">
        <v>198000</v>
      </c>
      <c r="DR112" s="875"/>
      <c r="DS112" s="875"/>
      <c r="DT112" s="875"/>
      <c r="DU112" s="875"/>
      <c r="DV112" s="852">
        <v>5</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101257</v>
      </c>
      <c r="AB113" s="984"/>
      <c r="AC113" s="984"/>
      <c r="AD113" s="984"/>
      <c r="AE113" s="985"/>
      <c r="AF113" s="986">
        <v>107220</v>
      </c>
      <c r="AG113" s="984"/>
      <c r="AH113" s="984"/>
      <c r="AI113" s="984"/>
      <c r="AJ113" s="985"/>
      <c r="AK113" s="986">
        <v>99439</v>
      </c>
      <c r="AL113" s="984"/>
      <c r="AM113" s="984"/>
      <c r="AN113" s="984"/>
      <c r="AO113" s="985"/>
      <c r="AP113" s="987">
        <v>2.5</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37822</v>
      </c>
      <c r="BR113" s="875"/>
      <c r="BS113" s="875"/>
      <c r="BT113" s="875"/>
      <c r="BU113" s="875"/>
      <c r="BV113" s="875">
        <v>117081</v>
      </c>
      <c r="BW113" s="875"/>
      <c r="BX113" s="875"/>
      <c r="BY113" s="875"/>
      <c r="BZ113" s="875"/>
      <c r="CA113" s="875">
        <v>165285</v>
      </c>
      <c r="CB113" s="875"/>
      <c r="CC113" s="875"/>
      <c r="CD113" s="875"/>
      <c r="CE113" s="875"/>
      <c r="CF113" s="936">
        <v>4.2</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427</v>
      </c>
      <c r="DM113" s="838"/>
      <c r="DN113" s="838"/>
      <c r="DO113" s="838"/>
      <c r="DP113" s="839"/>
      <c r="DQ113" s="840" t="s">
        <v>434</v>
      </c>
      <c r="DR113" s="838"/>
      <c r="DS113" s="838"/>
      <c r="DT113" s="838"/>
      <c r="DU113" s="839"/>
      <c r="DV113" s="885" t="s">
        <v>427</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30060</v>
      </c>
      <c r="AB114" s="838"/>
      <c r="AC114" s="838"/>
      <c r="AD114" s="838"/>
      <c r="AE114" s="839"/>
      <c r="AF114" s="840">
        <v>26481</v>
      </c>
      <c r="AG114" s="838"/>
      <c r="AH114" s="838"/>
      <c r="AI114" s="838"/>
      <c r="AJ114" s="839"/>
      <c r="AK114" s="840">
        <v>22014</v>
      </c>
      <c r="AL114" s="838"/>
      <c r="AM114" s="838"/>
      <c r="AN114" s="838"/>
      <c r="AO114" s="839"/>
      <c r="AP114" s="885">
        <v>0.6</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1444850</v>
      </c>
      <c r="BR114" s="875"/>
      <c r="BS114" s="875"/>
      <c r="BT114" s="875"/>
      <c r="BU114" s="875"/>
      <c r="BV114" s="875">
        <v>1636405</v>
      </c>
      <c r="BW114" s="875"/>
      <c r="BX114" s="875"/>
      <c r="BY114" s="875"/>
      <c r="BZ114" s="875"/>
      <c r="CA114" s="875">
        <v>1891873</v>
      </c>
      <c r="CB114" s="875"/>
      <c r="CC114" s="875"/>
      <c r="CD114" s="875"/>
      <c r="CE114" s="875"/>
      <c r="CF114" s="936">
        <v>47.7</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427</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6830</v>
      </c>
      <c r="AB115" s="984"/>
      <c r="AC115" s="984"/>
      <c r="AD115" s="984"/>
      <c r="AE115" s="985"/>
      <c r="AF115" s="986">
        <v>6830</v>
      </c>
      <c r="AG115" s="984"/>
      <c r="AH115" s="984"/>
      <c r="AI115" s="984"/>
      <c r="AJ115" s="985"/>
      <c r="AK115" s="986">
        <v>6830</v>
      </c>
      <c r="AL115" s="984"/>
      <c r="AM115" s="984"/>
      <c r="AN115" s="984"/>
      <c r="AO115" s="985"/>
      <c r="AP115" s="987">
        <v>0.2</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427</v>
      </c>
      <c r="BW115" s="875"/>
      <c r="BX115" s="875"/>
      <c r="BY115" s="875"/>
      <c r="BZ115" s="875"/>
      <c r="CA115" s="875" t="s">
        <v>427</v>
      </c>
      <c r="CB115" s="875"/>
      <c r="CC115" s="875"/>
      <c r="CD115" s="875"/>
      <c r="CE115" s="875"/>
      <c r="CF115" s="936" t="s">
        <v>427</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434</v>
      </c>
      <c r="DM115" s="838"/>
      <c r="DN115" s="838"/>
      <c r="DO115" s="838"/>
      <c r="DP115" s="839"/>
      <c r="DQ115" s="840" t="s">
        <v>427</v>
      </c>
      <c r="DR115" s="838"/>
      <c r="DS115" s="838"/>
      <c r="DT115" s="838"/>
      <c r="DU115" s="839"/>
      <c r="DV115" s="885" t="s">
        <v>434</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434</v>
      </c>
      <c r="AG116" s="838"/>
      <c r="AH116" s="838"/>
      <c r="AI116" s="838"/>
      <c r="AJ116" s="839"/>
      <c r="AK116" s="840" t="s">
        <v>427</v>
      </c>
      <c r="AL116" s="838"/>
      <c r="AM116" s="838"/>
      <c r="AN116" s="838"/>
      <c r="AO116" s="839"/>
      <c r="AP116" s="885" t="s">
        <v>428</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427</v>
      </c>
      <c r="CB116" s="875"/>
      <c r="CC116" s="875"/>
      <c r="CD116" s="875"/>
      <c r="CE116" s="875"/>
      <c r="CF116" s="936" t="s">
        <v>427</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427</v>
      </c>
      <c r="DM116" s="838"/>
      <c r="DN116" s="838"/>
      <c r="DO116" s="838"/>
      <c r="DP116" s="839"/>
      <c r="DQ116" s="840" t="s">
        <v>427</v>
      </c>
      <c r="DR116" s="838"/>
      <c r="DS116" s="838"/>
      <c r="DT116" s="838"/>
      <c r="DU116" s="839"/>
      <c r="DV116" s="885" t="s">
        <v>434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966488</v>
      </c>
      <c r="AB117" s="970"/>
      <c r="AC117" s="970"/>
      <c r="AD117" s="970"/>
      <c r="AE117" s="971"/>
      <c r="AF117" s="972">
        <v>980536</v>
      </c>
      <c r="AG117" s="970"/>
      <c r="AH117" s="970"/>
      <c r="AI117" s="970"/>
      <c r="AJ117" s="971"/>
      <c r="AK117" s="972">
        <v>964157</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451</v>
      </c>
      <c r="BW117" s="875"/>
      <c r="BX117" s="875"/>
      <c r="BY117" s="875"/>
      <c r="BZ117" s="875"/>
      <c r="CA117" s="875" t="s">
        <v>451</v>
      </c>
      <c r="CB117" s="875"/>
      <c r="CC117" s="875"/>
      <c r="CD117" s="875"/>
      <c r="CE117" s="875"/>
      <c r="CF117" s="936" t="s">
        <v>434</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451</v>
      </c>
      <c r="DH117" s="838"/>
      <c r="DI117" s="838"/>
      <c r="DJ117" s="838"/>
      <c r="DK117" s="839"/>
      <c r="DL117" s="840" t="s">
        <v>434</v>
      </c>
      <c r="DM117" s="838"/>
      <c r="DN117" s="838"/>
      <c r="DO117" s="838"/>
      <c r="DP117" s="839"/>
      <c r="DQ117" s="840" t="s">
        <v>451</v>
      </c>
      <c r="DR117" s="838"/>
      <c r="DS117" s="838"/>
      <c r="DT117" s="838"/>
      <c r="DU117" s="839"/>
      <c r="DV117" s="885" t="s">
        <v>434</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454</v>
      </c>
      <c r="BR118" s="906"/>
      <c r="BS118" s="906"/>
      <c r="BT118" s="906"/>
      <c r="BU118" s="906"/>
      <c r="BV118" s="906" t="s">
        <v>455</v>
      </c>
      <c r="BW118" s="906"/>
      <c r="BX118" s="906"/>
      <c r="BY118" s="906"/>
      <c r="BZ118" s="906"/>
      <c r="CA118" s="906" t="s">
        <v>454</v>
      </c>
      <c r="CB118" s="906"/>
      <c r="CC118" s="906"/>
      <c r="CD118" s="906"/>
      <c r="CE118" s="906"/>
      <c r="CF118" s="936" t="s">
        <v>454</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455</v>
      </c>
      <c r="DH118" s="838"/>
      <c r="DI118" s="838"/>
      <c r="DJ118" s="838"/>
      <c r="DK118" s="839"/>
      <c r="DL118" s="840" t="s">
        <v>455</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455</v>
      </c>
      <c r="AB119" s="956"/>
      <c r="AC119" s="956"/>
      <c r="AD119" s="956"/>
      <c r="AE119" s="957"/>
      <c r="AF119" s="958" t="s">
        <v>454</v>
      </c>
      <c r="AG119" s="956"/>
      <c r="AH119" s="956"/>
      <c r="AI119" s="956"/>
      <c r="AJ119" s="957"/>
      <c r="AK119" s="958" t="s">
        <v>457</v>
      </c>
      <c r="AL119" s="956"/>
      <c r="AM119" s="956"/>
      <c r="AN119" s="956"/>
      <c r="AO119" s="957"/>
      <c r="AP119" s="959" t="s">
        <v>458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459</v>
      </c>
      <c r="BP119" s="939"/>
      <c r="BQ119" s="943">
        <v>10983383</v>
      </c>
      <c r="BR119" s="906"/>
      <c r="BS119" s="906"/>
      <c r="BT119" s="906"/>
      <c r="BU119" s="906"/>
      <c r="BV119" s="906">
        <v>11299041</v>
      </c>
      <c r="BW119" s="906"/>
      <c r="BX119" s="906"/>
      <c r="BY119" s="906"/>
      <c r="BZ119" s="906"/>
      <c r="CA119" s="906">
        <v>11372603</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211439</v>
      </c>
      <c r="DH119" s="821"/>
      <c r="DI119" s="821"/>
      <c r="DJ119" s="821"/>
      <c r="DK119" s="822"/>
      <c r="DL119" s="823">
        <v>176628</v>
      </c>
      <c r="DM119" s="821"/>
      <c r="DN119" s="821"/>
      <c r="DO119" s="821"/>
      <c r="DP119" s="822"/>
      <c r="DQ119" s="823">
        <v>102185</v>
      </c>
      <c r="DR119" s="821"/>
      <c r="DS119" s="821"/>
      <c r="DT119" s="821"/>
      <c r="DU119" s="822"/>
      <c r="DV119" s="909">
        <v>2.6</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454</v>
      </c>
      <c r="AG120" s="838"/>
      <c r="AH120" s="838"/>
      <c r="AI120" s="838"/>
      <c r="AJ120" s="839"/>
      <c r="AK120" s="840" t="s">
        <v>461</v>
      </c>
      <c r="AL120" s="838"/>
      <c r="AM120" s="838"/>
      <c r="AN120" s="838"/>
      <c r="AO120" s="839"/>
      <c r="AP120" s="885" t="s">
        <v>462</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1316506</v>
      </c>
      <c r="BR120" s="903"/>
      <c r="BS120" s="903"/>
      <c r="BT120" s="903"/>
      <c r="BU120" s="903"/>
      <c r="BV120" s="903">
        <v>1696743</v>
      </c>
      <c r="BW120" s="903"/>
      <c r="BX120" s="903"/>
      <c r="BY120" s="903"/>
      <c r="BZ120" s="903"/>
      <c r="CA120" s="903">
        <v>2049283</v>
      </c>
      <c r="CB120" s="903"/>
      <c r="CC120" s="903"/>
      <c r="CD120" s="903"/>
      <c r="CE120" s="903"/>
      <c r="CF120" s="927">
        <v>51.7</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1382019</v>
      </c>
      <c r="DH120" s="903"/>
      <c r="DI120" s="903"/>
      <c r="DJ120" s="903"/>
      <c r="DK120" s="903"/>
      <c r="DL120" s="903">
        <v>1297191</v>
      </c>
      <c r="DM120" s="903"/>
      <c r="DN120" s="903"/>
      <c r="DO120" s="903"/>
      <c r="DP120" s="903"/>
      <c r="DQ120" s="903">
        <v>1225455</v>
      </c>
      <c r="DR120" s="903"/>
      <c r="DS120" s="903"/>
      <c r="DT120" s="903"/>
      <c r="DU120" s="903"/>
      <c r="DV120" s="904">
        <v>30.9</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454</v>
      </c>
      <c r="AB121" s="838"/>
      <c r="AC121" s="838"/>
      <c r="AD121" s="838"/>
      <c r="AE121" s="839"/>
      <c r="AF121" s="840" t="s">
        <v>468</v>
      </c>
      <c r="AG121" s="838"/>
      <c r="AH121" s="838"/>
      <c r="AI121" s="838"/>
      <c r="AJ121" s="839"/>
      <c r="AK121" s="840" t="s">
        <v>468</v>
      </c>
      <c r="AL121" s="838"/>
      <c r="AM121" s="838"/>
      <c r="AN121" s="838"/>
      <c r="AO121" s="839"/>
      <c r="AP121" s="885" t="s">
        <v>455</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1289288</v>
      </c>
      <c r="BR121" s="875"/>
      <c r="BS121" s="875"/>
      <c r="BT121" s="875"/>
      <c r="BU121" s="875"/>
      <c r="BV121" s="875">
        <v>1113113</v>
      </c>
      <c r="BW121" s="875"/>
      <c r="BX121" s="875"/>
      <c r="BY121" s="875"/>
      <c r="BZ121" s="875"/>
      <c r="CA121" s="875">
        <v>894510</v>
      </c>
      <c r="CB121" s="875"/>
      <c r="CC121" s="875"/>
      <c r="CD121" s="875"/>
      <c r="CE121" s="875"/>
      <c r="CF121" s="936">
        <v>22.6</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t="s">
        <v>454</v>
      </c>
      <c r="DH121" s="875"/>
      <c r="DI121" s="875"/>
      <c r="DJ121" s="875"/>
      <c r="DK121" s="875"/>
      <c r="DL121" s="875" t="s">
        <v>454</v>
      </c>
      <c r="DM121" s="875"/>
      <c r="DN121" s="875"/>
      <c r="DO121" s="875"/>
      <c r="DP121" s="875"/>
      <c r="DQ121" s="875" t="s">
        <v>458</v>
      </c>
      <c r="DR121" s="875"/>
      <c r="DS121" s="875"/>
      <c r="DT121" s="875"/>
      <c r="DU121" s="875"/>
      <c r="DV121" s="852" t="s">
        <v>454</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462</v>
      </c>
      <c r="AG122" s="838"/>
      <c r="AH122" s="838"/>
      <c r="AI122" s="838"/>
      <c r="AJ122" s="839"/>
      <c r="AK122" s="840" t="s">
        <v>454</v>
      </c>
      <c r="AL122" s="838"/>
      <c r="AM122" s="838"/>
      <c r="AN122" s="838"/>
      <c r="AO122" s="839"/>
      <c r="AP122" s="885" t="s">
        <v>454</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6758270</v>
      </c>
      <c r="BR122" s="906"/>
      <c r="BS122" s="906"/>
      <c r="BT122" s="906"/>
      <c r="BU122" s="906"/>
      <c r="BV122" s="906">
        <v>6896801</v>
      </c>
      <c r="BW122" s="906"/>
      <c r="BX122" s="906"/>
      <c r="BY122" s="906"/>
      <c r="BZ122" s="906"/>
      <c r="CA122" s="906">
        <v>6897402</v>
      </c>
      <c r="CB122" s="906"/>
      <c r="CC122" s="906"/>
      <c r="CD122" s="906"/>
      <c r="CE122" s="906"/>
      <c r="CF122" s="907">
        <v>174</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454</v>
      </c>
      <c r="DM122" s="875"/>
      <c r="DN122" s="875"/>
      <c r="DO122" s="875"/>
      <c r="DP122" s="875"/>
      <c r="DQ122" s="875" t="s">
        <v>458</v>
      </c>
      <c r="DR122" s="875"/>
      <c r="DS122" s="875"/>
      <c r="DT122" s="875"/>
      <c r="DU122" s="875"/>
      <c r="DV122" s="852" t="s">
        <v>462</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457</v>
      </c>
      <c r="AB123" s="838"/>
      <c r="AC123" s="838"/>
      <c r="AD123" s="838"/>
      <c r="AE123" s="839"/>
      <c r="AF123" s="840" t="s">
        <v>473</v>
      </c>
      <c r="AG123" s="838"/>
      <c r="AH123" s="838"/>
      <c r="AI123" s="838"/>
      <c r="AJ123" s="839"/>
      <c r="AK123" s="840" t="s">
        <v>454</v>
      </c>
      <c r="AL123" s="838"/>
      <c r="AM123" s="838"/>
      <c r="AN123" s="838"/>
      <c r="AO123" s="839"/>
      <c r="AP123" s="885" t="s">
        <v>454</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474</v>
      </c>
      <c r="BP123" s="939"/>
      <c r="BQ123" s="893">
        <v>9364064</v>
      </c>
      <c r="BR123" s="894"/>
      <c r="BS123" s="894"/>
      <c r="BT123" s="894"/>
      <c r="BU123" s="894"/>
      <c r="BV123" s="894">
        <v>9706657</v>
      </c>
      <c r="BW123" s="894"/>
      <c r="BX123" s="894"/>
      <c r="BY123" s="894"/>
      <c r="BZ123" s="894"/>
      <c r="CA123" s="894">
        <v>9841195</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458</v>
      </c>
      <c r="DH123" s="838"/>
      <c r="DI123" s="838"/>
      <c r="DJ123" s="838"/>
      <c r="DK123" s="839"/>
      <c r="DL123" s="840" t="s">
        <v>454</v>
      </c>
      <c r="DM123" s="838"/>
      <c r="DN123" s="838"/>
      <c r="DO123" s="838"/>
      <c r="DP123" s="839"/>
      <c r="DQ123" s="840" t="s">
        <v>122</v>
      </c>
      <c r="DR123" s="838"/>
      <c r="DS123" s="838"/>
      <c r="DT123" s="838"/>
      <c r="DU123" s="839"/>
      <c r="DV123" s="885" t="s">
        <v>454</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454</v>
      </c>
      <c r="AL124" s="838"/>
      <c r="AM124" s="838"/>
      <c r="AN124" s="838"/>
      <c r="AO124" s="839"/>
      <c r="AP124" s="885" t="s">
        <v>454</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40</v>
      </c>
      <c r="BR124" s="892"/>
      <c r="BS124" s="892"/>
      <c r="BT124" s="892"/>
      <c r="BU124" s="892"/>
      <c r="BV124" s="892">
        <v>40</v>
      </c>
      <c r="BW124" s="892"/>
      <c r="BX124" s="892"/>
      <c r="BY124" s="892"/>
      <c r="BZ124" s="892"/>
      <c r="CA124" s="892">
        <v>38.6</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454</v>
      </c>
      <c r="DH124" s="821"/>
      <c r="DI124" s="821"/>
      <c r="DJ124" s="821"/>
      <c r="DK124" s="822"/>
      <c r="DL124" s="823" t="s">
        <v>454</v>
      </c>
      <c r="DM124" s="821"/>
      <c r="DN124" s="821"/>
      <c r="DO124" s="821"/>
      <c r="DP124" s="822"/>
      <c r="DQ124" s="823" t="s">
        <v>122</v>
      </c>
      <c r="DR124" s="821"/>
      <c r="DS124" s="821"/>
      <c r="DT124" s="821"/>
      <c r="DU124" s="822"/>
      <c r="DV124" s="909" t="s">
        <v>458</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454</v>
      </c>
      <c r="AB125" s="838"/>
      <c r="AC125" s="838"/>
      <c r="AD125" s="838"/>
      <c r="AE125" s="839"/>
      <c r="AF125" s="840" t="s">
        <v>461</v>
      </c>
      <c r="AG125" s="838"/>
      <c r="AH125" s="838"/>
      <c r="AI125" s="838"/>
      <c r="AJ125" s="839"/>
      <c r="AK125" s="840" t="s">
        <v>461</v>
      </c>
      <c r="AL125" s="838"/>
      <c r="AM125" s="838"/>
      <c r="AN125" s="838"/>
      <c r="AO125" s="839"/>
      <c r="AP125" s="885" t="s">
        <v>454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454</v>
      </c>
      <c r="DH125" s="903"/>
      <c r="DI125" s="903"/>
      <c r="DJ125" s="903"/>
      <c r="DK125" s="903"/>
      <c r="DL125" s="903" t="s">
        <v>454</v>
      </c>
      <c r="DM125" s="903"/>
      <c r="DN125" s="903"/>
      <c r="DO125" s="903"/>
      <c r="DP125" s="903"/>
      <c r="DQ125" s="903" t="s">
        <v>454</v>
      </c>
      <c r="DR125" s="903"/>
      <c r="DS125" s="903"/>
      <c r="DT125" s="903"/>
      <c r="DU125" s="903"/>
      <c r="DV125" s="904" t="s">
        <v>455</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454</v>
      </c>
      <c r="AB126" s="838"/>
      <c r="AC126" s="838"/>
      <c r="AD126" s="838"/>
      <c r="AE126" s="839"/>
      <c r="AF126" s="840" t="s">
        <v>454</v>
      </c>
      <c r="AG126" s="838"/>
      <c r="AH126" s="838"/>
      <c r="AI126" s="838"/>
      <c r="AJ126" s="839"/>
      <c r="AK126" s="840" t="s">
        <v>462</v>
      </c>
      <c r="AL126" s="838"/>
      <c r="AM126" s="838"/>
      <c r="AN126" s="838"/>
      <c r="AO126" s="839"/>
      <c r="AP126" s="885" t="s">
        <v>454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454</v>
      </c>
      <c r="DH126" s="875"/>
      <c r="DI126" s="875"/>
      <c r="DJ126" s="875"/>
      <c r="DK126" s="875"/>
      <c r="DL126" s="875" t="s">
        <v>122</v>
      </c>
      <c r="DM126" s="875"/>
      <c r="DN126" s="875"/>
      <c r="DO126" s="875"/>
      <c r="DP126" s="875"/>
      <c r="DQ126" s="875" t="s">
        <v>454</v>
      </c>
      <c r="DR126" s="875"/>
      <c r="DS126" s="875"/>
      <c r="DT126" s="875"/>
      <c r="DU126" s="875"/>
      <c r="DV126" s="852" t="s">
        <v>454</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6830</v>
      </c>
      <c r="AB127" s="838"/>
      <c r="AC127" s="838"/>
      <c r="AD127" s="838"/>
      <c r="AE127" s="839"/>
      <c r="AF127" s="840">
        <v>6830</v>
      </c>
      <c r="AG127" s="838"/>
      <c r="AH127" s="838"/>
      <c r="AI127" s="838"/>
      <c r="AJ127" s="839"/>
      <c r="AK127" s="840">
        <v>6830</v>
      </c>
      <c r="AL127" s="838"/>
      <c r="AM127" s="838"/>
      <c r="AN127" s="838"/>
      <c r="AO127" s="839"/>
      <c r="AP127" s="885">
        <v>0.2</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454</v>
      </c>
      <c r="DH127" s="875"/>
      <c r="DI127" s="875"/>
      <c r="DJ127" s="875"/>
      <c r="DK127" s="875"/>
      <c r="DL127" s="875" t="s">
        <v>454</v>
      </c>
      <c r="DM127" s="875"/>
      <c r="DN127" s="875"/>
      <c r="DO127" s="875"/>
      <c r="DP127" s="875"/>
      <c r="DQ127" s="875" t="s">
        <v>454</v>
      </c>
      <c r="DR127" s="875"/>
      <c r="DS127" s="875"/>
      <c r="DT127" s="875"/>
      <c r="DU127" s="875"/>
      <c r="DV127" s="852" t="s">
        <v>455</v>
      </c>
      <c r="DW127" s="852"/>
      <c r="DX127" s="852"/>
      <c r="DY127" s="852"/>
      <c r="DZ127" s="853"/>
    </row>
    <row r="128" spans="1:130" s="226" customFormat="1" ht="26.25" customHeight="1" thickBot="1" x14ac:dyDescent="0.2">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93356</v>
      </c>
      <c r="AB128" s="859"/>
      <c r="AC128" s="859"/>
      <c r="AD128" s="859"/>
      <c r="AE128" s="860"/>
      <c r="AF128" s="861">
        <v>81812</v>
      </c>
      <c r="AG128" s="859"/>
      <c r="AH128" s="859"/>
      <c r="AI128" s="859"/>
      <c r="AJ128" s="860"/>
      <c r="AK128" s="861">
        <v>75488</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490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490</v>
      </c>
      <c r="DH128" s="849"/>
      <c r="DI128" s="849"/>
      <c r="DJ128" s="849"/>
      <c r="DK128" s="849"/>
      <c r="DL128" s="849" t="s">
        <v>490</v>
      </c>
      <c r="DM128" s="849"/>
      <c r="DN128" s="849"/>
      <c r="DO128" s="849"/>
      <c r="DP128" s="849"/>
      <c r="DQ128" s="849" t="s">
        <v>492</v>
      </c>
      <c r="DR128" s="849"/>
      <c r="DS128" s="849"/>
      <c r="DT128" s="849"/>
      <c r="DU128" s="849"/>
      <c r="DV128" s="850" t="s">
        <v>492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4571836</v>
      </c>
      <c r="AB129" s="838"/>
      <c r="AC129" s="838"/>
      <c r="AD129" s="838"/>
      <c r="AE129" s="839"/>
      <c r="AF129" s="840">
        <v>4516720</v>
      </c>
      <c r="AG129" s="838"/>
      <c r="AH129" s="838"/>
      <c r="AI129" s="838"/>
      <c r="AJ129" s="839"/>
      <c r="AK129" s="840">
        <v>4522348</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455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528380</v>
      </c>
      <c r="AB130" s="838"/>
      <c r="AC130" s="838"/>
      <c r="AD130" s="838"/>
      <c r="AE130" s="839"/>
      <c r="AF130" s="840">
        <v>542002</v>
      </c>
      <c r="AG130" s="838"/>
      <c r="AH130" s="838"/>
      <c r="AI130" s="838"/>
      <c r="AJ130" s="839"/>
      <c r="AK130" s="840">
        <v>557416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4043456</v>
      </c>
      <c r="AB131" s="821"/>
      <c r="AC131" s="821"/>
      <c r="AD131" s="821"/>
      <c r="AE131" s="822"/>
      <c r="AF131" s="823">
        <v>3974718</v>
      </c>
      <c r="AG131" s="821"/>
      <c r="AH131" s="821"/>
      <c r="AI131" s="821"/>
      <c r="AJ131" s="822"/>
      <c r="AK131" s="823">
        <v>3964932</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38.6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8.5261716710000002</v>
      </c>
      <c r="AB132" s="801"/>
      <c r="AC132" s="801"/>
      <c r="AD132" s="801"/>
      <c r="AE132" s="802"/>
      <c r="AF132" s="803">
        <v>8.9747750659999994</v>
      </c>
      <c r="AG132" s="801"/>
      <c r="AH132" s="801"/>
      <c r="AI132" s="801"/>
      <c r="AJ132" s="802"/>
      <c r="AK132" s="803">
        <v>8.3545695109999993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10</v>
      </c>
      <c r="AB133" s="780"/>
      <c r="AC133" s="780"/>
      <c r="AD133" s="780"/>
      <c r="AE133" s="781"/>
      <c r="AF133" s="779">
        <v>9.1</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KcQBw5qZbGTE0t3RHf4IVOC1e2ddPMOav14gB+zlGKb0MsWhNyTpNQsDwSJZQ5necC/b1An1rNT6o5lREWS6w==" saltValue="OogYCnjz+yPycQr+ExPF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ad2jVHRl1yjkgrYYg7L9N/dENHl2KMfCUdxj1jAD7hjN5Z+yKy9Zu77h5lXYdYfYkyjQv+yf5oOzM+E2oJhvg==" saltValue="XIiQidvbsCOeCj3iUnrN2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b2woC03ItKVf/Z3pW2P3GBcUGKC3rTdKg7jKzmFPEjB9cN00kDUvPW5zDxCpUJU47A+qLICE/oWuMXoIjKzKA==" saltValue="e1mo2sTi862QGn7WfgVq+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7"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8"/>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1" t="s">
        <v>511</v>
      </c>
      <c r="AL9" s="1202"/>
      <c r="AM9" s="1202"/>
      <c r="AN9" s="1203"/>
      <c r="AO9" s="292">
        <v>1790577</v>
      </c>
      <c r="AP9" s="292">
        <v>85112</v>
      </c>
      <c r="AQ9" s="293">
        <v>55995</v>
      </c>
      <c r="AR9" s="294">
        <v>52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1" t="s">
        <v>512</v>
      </c>
      <c r="AL10" s="1202"/>
      <c r="AM10" s="1202"/>
      <c r="AN10" s="1203"/>
      <c r="AO10" s="295">
        <v>84420</v>
      </c>
      <c r="AP10" s="295">
        <v>4013</v>
      </c>
      <c r="AQ10" s="296">
        <v>5813</v>
      </c>
      <c r="AR10" s="297">
        <v>-31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1" t="s">
        <v>513</v>
      </c>
      <c r="AL11" s="1202"/>
      <c r="AM11" s="1202"/>
      <c r="AN11" s="1203"/>
      <c r="AO11" s="295">
        <v>60241</v>
      </c>
      <c r="AP11" s="295">
        <v>2863</v>
      </c>
      <c r="AQ11" s="296">
        <v>8381</v>
      </c>
      <c r="AR11" s="297">
        <v>-65.8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1" t="s">
        <v>514</v>
      </c>
      <c r="AL12" s="1202"/>
      <c r="AM12" s="1202"/>
      <c r="AN12" s="1203"/>
      <c r="AO12" s="295" t="s">
        <v>515</v>
      </c>
      <c r="AP12" s="295" t="s">
        <v>515</v>
      </c>
      <c r="AQ12" s="296">
        <v>170</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1" t="s">
        <v>516</v>
      </c>
      <c r="AL13" s="1202"/>
      <c r="AM13" s="1202"/>
      <c r="AN13" s="1203"/>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1" t="s">
        <v>517</v>
      </c>
      <c r="AL14" s="1202"/>
      <c r="AM14" s="1202"/>
      <c r="AN14" s="1203"/>
      <c r="AO14" s="295">
        <v>74943</v>
      </c>
      <c r="AP14" s="295">
        <v>3562</v>
      </c>
      <c r="AQ14" s="296">
        <v>2724</v>
      </c>
      <c r="AR14" s="297">
        <v>30.8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1" t="s">
        <v>518</v>
      </c>
      <c r="AL15" s="1202"/>
      <c r="AM15" s="1202"/>
      <c r="AN15" s="1203"/>
      <c r="AO15" s="295">
        <v>35921</v>
      </c>
      <c r="AP15" s="295">
        <v>1707</v>
      </c>
      <c r="AQ15" s="296">
        <v>1180</v>
      </c>
      <c r="AR15" s="297">
        <v>44.7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4" t="s">
        <v>519</v>
      </c>
      <c r="AL16" s="1205"/>
      <c r="AM16" s="1205"/>
      <c r="AN16" s="1206"/>
      <c r="AO16" s="295">
        <v>-42785</v>
      </c>
      <c r="AP16" s="295">
        <v>-2034</v>
      </c>
      <c r="AQ16" s="296">
        <v>-5022</v>
      </c>
      <c r="AR16" s="297">
        <v>-59.5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4" t="s">
        <v>180</v>
      </c>
      <c r="AL17" s="1205"/>
      <c r="AM17" s="1205"/>
      <c r="AN17" s="1206"/>
      <c r="AO17" s="295">
        <v>2003317</v>
      </c>
      <c r="AP17" s="295">
        <v>95224</v>
      </c>
      <c r="AQ17" s="296">
        <v>69242</v>
      </c>
      <c r="AR17" s="297">
        <v>37.5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8" t="s">
        <v>524</v>
      </c>
      <c r="AL21" s="1199"/>
      <c r="AM21" s="1199"/>
      <c r="AN21" s="1200"/>
      <c r="AO21" s="307">
        <v>9.6</v>
      </c>
      <c r="AP21" s="308">
        <v>6.42</v>
      </c>
      <c r="AQ21" s="309">
        <v>3.18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8" t="s">
        <v>525</v>
      </c>
      <c r="AL22" s="1199"/>
      <c r="AM22" s="1199"/>
      <c r="AN22" s="1200"/>
      <c r="AO22" s="312">
        <v>97.9</v>
      </c>
      <c r="AP22" s="313">
        <v>97.3</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7"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8"/>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89" t="s">
        <v>530</v>
      </c>
      <c r="AL32" s="1190"/>
      <c r="AM32" s="1190"/>
      <c r="AN32" s="1191"/>
      <c r="AO32" s="322">
        <v>835874</v>
      </c>
      <c r="AP32" s="322">
        <v>39732</v>
      </c>
      <c r="AQ32" s="323">
        <v>31321</v>
      </c>
      <c r="AR32" s="324">
        <v>26.9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89" t="s">
        <v>531</v>
      </c>
      <c r="AL33" s="1190"/>
      <c r="AM33" s="1190"/>
      <c r="AN33" s="1191"/>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89" t="s">
        <v>532</v>
      </c>
      <c r="AL34" s="1190"/>
      <c r="AM34" s="1190"/>
      <c r="AN34" s="1191"/>
      <c r="AO34" s="322" t="s">
        <v>515</v>
      </c>
      <c r="AP34" s="322" t="s">
        <v>515</v>
      </c>
      <c r="AQ34" s="323" t="s">
        <v>515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89" t="s">
        <v>533</v>
      </c>
      <c r="AL35" s="1190"/>
      <c r="AM35" s="1190"/>
      <c r="AN35" s="1191"/>
      <c r="AO35" s="322">
        <v>99439</v>
      </c>
      <c r="AP35" s="322">
        <v>4727</v>
      </c>
      <c r="AQ35" s="323">
        <v>9685</v>
      </c>
      <c r="AR35" s="324">
        <v>-51.2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89" t="s">
        <v>534</v>
      </c>
      <c r="AL36" s="1190"/>
      <c r="AM36" s="1190"/>
      <c r="AN36" s="1191"/>
      <c r="AO36" s="322">
        <v>22014</v>
      </c>
      <c r="AP36" s="322">
        <v>1046</v>
      </c>
      <c r="AQ36" s="323">
        <v>2454</v>
      </c>
      <c r="AR36" s="324">
        <v>-57.4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89" t="s">
        <v>535</v>
      </c>
      <c r="AL37" s="1190"/>
      <c r="AM37" s="1190"/>
      <c r="AN37" s="1191"/>
      <c r="AO37" s="322">
        <v>6830</v>
      </c>
      <c r="AP37" s="322">
        <v>325</v>
      </c>
      <c r="AQ37" s="323">
        <v>1182</v>
      </c>
      <c r="AR37" s="324">
        <v>-72.5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2" t="s">
        <v>536</v>
      </c>
      <c r="AL38" s="1193"/>
      <c r="AM38" s="1193"/>
      <c r="AN38" s="1194"/>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2" t="s">
        <v>537</v>
      </c>
      <c r="AL39" s="1193"/>
      <c r="AM39" s="1193"/>
      <c r="AN39" s="1194"/>
      <c r="AO39" s="322">
        <v>-75488</v>
      </c>
      <c r="AP39" s="322">
        <v>-3588</v>
      </c>
      <c r="AQ39" s="323">
        <v>-3213</v>
      </c>
      <c r="AR39" s="324">
        <v>11.7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89" t="s">
        <v>538</v>
      </c>
      <c r="AL40" s="1190"/>
      <c r="AM40" s="1190"/>
      <c r="AN40" s="1191"/>
      <c r="AO40" s="322">
        <v>-557416</v>
      </c>
      <c r="AP40" s="322">
        <v>-26496</v>
      </c>
      <c r="AQ40" s="323">
        <v>-28480</v>
      </c>
      <c r="AR40" s="324">
        <v>-7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5" t="s">
        <v>293</v>
      </c>
      <c r="AL41" s="1196"/>
      <c r="AM41" s="1196"/>
      <c r="AN41" s="1197"/>
      <c r="AO41" s="322">
        <v>331253</v>
      </c>
      <c r="AP41" s="322">
        <v>15745</v>
      </c>
      <c r="AQ41" s="323">
        <v>12950</v>
      </c>
      <c r="AR41" s="324">
        <v>21.6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2" t="s">
        <v>506</v>
      </c>
      <c r="AN49" s="1184" t="s">
        <v>542</v>
      </c>
      <c r="AO49" s="1185"/>
      <c r="AP49" s="1185"/>
      <c r="AQ49" s="1185"/>
      <c r="AR49" s="118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3"/>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934802</v>
      </c>
      <c r="AN51" s="344">
        <v>42470</v>
      </c>
      <c r="AO51" s="345">
        <v>299.39999999999998</v>
      </c>
      <c r="AP51" s="346">
        <v>53270</v>
      </c>
      <c r="AQ51" s="347">
        <v>13.8</v>
      </c>
      <c r="AR51" s="348">
        <v>285.60000000000002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179526</v>
      </c>
      <c r="AN52" s="352">
        <v>8156</v>
      </c>
      <c r="AO52" s="353">
        <v>11.6</v>
      </c>
      <c r="AP52" s="354">
        <v>24316</v>
      </c>
      <c r="AQ52" s="355">
        <v>0.8</v>
      </c>
      <c r="AR52" s="356">
        <v>10.8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944888</v>
      </c>
      <c r="AN53" s="344">
        <v>43481</v>
      </c>
      <c r="AO53" s="345">
        <v>2.4</v>
      </c>
      <c r="AP53" s="346">
        <v>53292</v>
      </c>
      <c r="AQ53" s="347">
        <v>0</v>
      </c>
      <c r="AR53" s="348">
        <v>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222648</v>
      </c>
      <c r="AN54" s="352">
        <v>10246</v>
      </c>
      <c r="AO54" s="353">
        <v>25.6</v>
      </c>
      <c r="AP54" s="354">
        <v>28900</v>
      </c>
      <c r="AQ54" s="355">
        <v>18.899999999999999</v>
      </c>
      <c r="AR54" s="356">
        <v>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502297</v>
      </c>
      <c r="AN55" s="344">
        <v>23318</v>
      </c>
      <c r="AO55" s="345">
        <v>-46.4</v>
      </c>
      <c r="AP55" s="346">
        <v>49919</v>
      </c>
      <c r="AQ55" s="347">
        <v>-6.3</v>
      </c>
      <c r="AR55" s="348">
        <v>-40.1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181564</v>
      </c>
      <c r="AN56" s="352">
        <v>8429</v>
      </c>
      <c r="AO56" s="353">
        <v>-17.7</v>
      </c>
      <c r="AP56" s="354">
        <v>26398</v>
      </c>
      <c r="AQ56" s="355">
        <v>-8.6999999999999993</v>
      </c>
      <c r="AR56" s="356">
        <v>-9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1232128</v>
      </c>
      <c r="AN57" s="344">
        <v>57931</v>
      </c>
      <c r="AO57" s="345">
        <v>148.4</v>
      </c>
      <c r="AP57" s="346">
        <v>47738</v>
      </c>
      <c r="AQ57" s="347">
        <v>-4.4000000000000004</v>
      </c>
      <c r="AR57" s="348">
        <v>152.80000000000001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406897</v>
      </c>
      <c r="AN58" s="352">
        <v>19131</v>
      </c>
      <c r="AO58" s="353">
        <v>127</v>
      </c>
      <c r="AP58" s="354">
        <v>24937</v>
      </c>
      <c r="AQ58" s="355">
        <v>-5.5</v>
      </c>
      <c r="AR58" s="356">
        <v>132.5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953600</v>
      </c>
      <c r="AN59" s="344">
        <v>45328</v>
      </c>
      <c r="AO59" s="345">
        <v>-21.8</v>
      </c>
      <c r="AP59" s="346">
        <v>52191</v>
      </c>
      <c r="AQ59" s="347">
        <v>9.3000000000000007</v>
      </c>
      <c r="AR59" s="348">
        <v>-31.1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204724</v>
      </c>
      <c r="AN60" s="352">
        <v>9731</v>
      </c>
      <c r="AO60" s="353">
        <v>-49.1</v>
      </c>
      <c r="AP60" s="354">
        <v>24843</v>
      </c>
      <c r="AQ60" s="355">
        <v>-0.4</v>
      </c>
      <c r="AR60" s="356">
        <v>-48.7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913543</v>
      </c>
      <c r="AN61" s="359">
        <v>42506</v>
      </c>
      <c r="AO61" s="360">
        <v>76.400000000000006</v>
      </c>
      <c r="AP61" s="361">
        <v>51282</v>
      </c>
      <c r="AQ61" s="362">
        <v>2.5</v>
      </c>
      <c r="AR61" s="348">
        <v>73.900000000000006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239072</v>
      </c>
      <c r="AN62" s="352">
        <v>11139</v>
      </c>
      <c r="AO62" s="353">
        <v>19.5</v>
      </c>
      <c r="AP62" s="354">
        <v>25879</v>
      </c>
      <c r="AQ62" s="355">
        <v>1</v>
      </c>
      <c r="AR62" s="356">
        <v>18.5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Wpyypv2vP5vAULk46JltAs0KBuw1ETYr/e6mrM4Qvs4dX5MIhuZepPRue6SOjdkBdxmz5qY6t38PRfmeJ06DQ==" saltValue="4q8WaoIt+KBT4+19dTQu7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lrOznYmZv8THUtKb54MjCEX9BguZ3a437Jb5wmC6aaNSTbV0xwX32zGJuOZ4KDpiKIHUdDvY8GI2eBX6Dfqg==" saltValue="i0/sGc0I1wGjozgUq/mUQ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XASmXJ025b9xWHV5NFnUoroMKrzWx7UA19ppfetU1iCwQIJFuqoaAOBdUb2XWR2YDV9NixPTmiRJvLiD8qW/Q==" saltValue="B59W+0IMcWc2inrLmjSM/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7" t="s">
        <v>3</v>
      </c>
      <c r="D47" s="1207"/>
      <c r="E47" s="1208"/>
      <c r="F47" s="11">
        <v>16.25</v>
      </c>
      <c r="G47" s="12">
        <v>14.82</v>
      </c>
      <c r="H47" s="12">
        <v>13.17</v>
      </c>
      <c r="I47" s="12">
        <v>15.23</v>
      </c>
      <c r="J47" s="13">
        <v>15.68</v>
      </c>
    </row>
    <row r="48" spans="2:10" ht="57.75" customHeight="1" x14ac:dyDescent="0.15">
      <c r="B48" s="14"/>
      <c r="C48" s="1209" t="s">
        <v>4</v>
      </c>
      <c r="D48" s="1209"/>
      <c r="E48" s="1210"/>
      <c r="F48" s="15">
        <v>6.16</v>
      </c>
      <c r="G48" s="16">
        <v>2.69</v>
      </c>
      <c r="H48" s="16">
        <v>5.14</v>
      </c>
      <c r="I48" s="16">
        <v>3.6</v>
      </c>
      <c r="J48" s="17">
        <v>3.67</v>
      </c>
    </row>
    <row r="49" spans="2:10" ht="57.75" customHeight="1" thickBot="1" x14ac:dyDescent="0.2">
      <c r="B49" s="18"/>
      <c r="C49" s="1211" t="s">
        <v>5</v>
      </c>
      <c r="D49" s="1211"/>
      <c r="E49" s="1212"/>
      <c r="F49" s="19">
        <v>1.79</v>
      </c>
      <c r="G49" s="20" t="s">
        <v>563</v>
      </c>
      <c r="H49" s="20">
        <v>1.26</v>
      </c>
      <c r="I49" s="20">
        <v>0.28999999999999998</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1K98oVne32DszsHh2rMcUhKoikp7EMH6ignxFR8wDxYG0cc2tgm43dEhWyodAgQ1biqOjQmJBk5h2oPc2kVXg==" saltValue="YbRfp7cXaQftbh84KLH5k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2019-03-13T07:09:51Z</cp:lastPrinted>
  <dcterms:created xsi:type="dcterms:W3CDTF">2019-02-14T02:16:09Z</dcterms:created>
  <dcterms:modified xsi:type="dcterms:W3CDTF">2019-10-29T04:24:32Z</dcterms:modified>
  <cp:category/>
</cp:coreProperties>
</file>