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6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<sst xmlns="http://schemas.openxmlformats.org/spreadsheetml/2006/main" count="1129" uniqueCount="624">
  <si>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</si>
  <si>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</si>
  <si>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</si>
  <si>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</si>
  <si>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</si>
  <si>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</si>
  <si>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</si>
  <si>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</si>
  <si>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</si>
  <si>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</si>
  <si>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</si>
  <si>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</si>
  <si>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</si>
  <si>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</si>
  <si>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</si>
  <si>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</si>
  <si>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</si>
  <si>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</si>
  <si>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</si>
  <si>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</si>
  <si>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</si>
  <si>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</si>
  <si>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</si>
  <si>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</si>
  <si>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</si>
  <si>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</si>
  <si>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</si>
  <si>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</si>
  <si>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</si>
  <si>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</si>
  <si>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</si>
  <si>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</si>
  <si>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</si>
  <si>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</si>
  <si>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</si>
  <si>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</si>
  <si>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</si>
  <si>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</si>
  <si>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</si>
  <si>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</si>
  <si>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</si>
  <si>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</si>
  <si>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</si>
  <si>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</si>
  <si>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</si>
  <si>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</si>
  <si>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</si>
  <si>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</si>
  <si>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</si>
  <si>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</si>
  <si>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</si>
  <si>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</si>
  <si>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</si>
  <si>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</si>
  <si>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</si>
  <si>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</si>
  <si>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</si>
  <si>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</si>
  <si>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</si>
  <si>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</si>
  <si>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</si>
  <si>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</si>
  <si>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</si>
  <si>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</si>
  <si>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</si>
  <si>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</si>
  <si>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</si>
  <si>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</si>
  <si>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</si>
  <si>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</si>
  <si>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</si>
  <si>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</si>
  <si>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</si>
  <si>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</si>
  <si>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</si>
  <si>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</si>
  <si>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</si>
  <si>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</si>
  <si>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</si>
  <si>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</si>
  <si>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</si>
  <si>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</si>
  <si>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</si>
  <si>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</si>
  <si>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</si>
  <si>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</si>
  <si>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</si>
  <si>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</si>
  <si>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</si>
  <si>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</si>
  <si>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</si>
  <si>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</si>
  <si>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</si>
  <si>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</si>
  <si>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</si>
  <si>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</si>
  <si>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</si>
  <si>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</si>
  <si>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</si>
  <si>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</si>
  <si>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</si>
  <si>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</si>
  <si>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</si>
  <si>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</si>
  <si>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</si>
  <si>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</si>
  <si>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</si>
  <si>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</si>
  <si>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</si>
  <si>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</si>
  <si>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</si>
  <si>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</si>
  <si>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</si>
  <si>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</si>
  <si>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</si>
  <si>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</si>
  <si>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</si>
  <si>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</si>
  <si>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</si>
  <si>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</si>
  <si>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</si>
  <si>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</si>
  <si>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</si>
  <si>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</si>
  <si>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</si>
  <si>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</si>
  <si>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</si>
  <si>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</si>
  <si>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</si>
  <si>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</si>
  <si>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</si>
  <si>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</si>
  <si>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</si>
  <si>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</si>
  <si>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</si>
  <si>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</si>
  <si>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</si>
  <si>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</si>
  <si>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</si>
  <si>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</si>
  <si>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</si>
  <si>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</si>
  <si>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</si>
  <si>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</si>
  <si>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</si>
  <si>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</si>
  <si>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</si>
  <si>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</si>
  <si>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</si>
  <si>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</si>
  <si>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</si>
  <si>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</si>
  <si>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</si>
  <si>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</si>
  <si>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</si>
  <si>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</si>
  <si>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</si>
  <si>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</si>
  <si>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</si>
  <si>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</si>
  <si>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</si>
  <si>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</si>
  <si>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</si>
  <si>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</si>
  <si>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</si>
  <si>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</si>
  <si>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</si>
  <si>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</si>
  <si>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</si>
  <si>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</si>
  <si>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</si>
  <si>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</si>
  <si>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</si>
  <si>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</si>
  <si>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</si>
  <si>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</si>
  <si>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</si>
  <si>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</si>
  <si>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</si>
  <si>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</si>
  <si>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</si>
  <si>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</si>
  <si>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</si>
  <si>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</si>
  <si>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</si>
  <si>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</si>
  <si>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</si>
  <si>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</si>
  <si>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</si>
  <si>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</si>
  <si>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</si>
  <si>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</si>
  <si>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</si>
  <si>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</si>
  <si>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</si>
  <si>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</si>
  <si>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</si>
  <si>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</si>
  <si>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</si>
  <si>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</si>
  <si>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</si>
  <si>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</si>
  <si>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</si>
  <si>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</si>
  <si>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</si>
  <si>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</si>
  <si>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</si>
  <si>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</si>
  <si>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</si>
  <si>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</si>
  <si>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</si>
  <si>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</si>
  <si>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</si>
  <si>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千葉県酒々井町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</si>
  <si>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</si>
  <si>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</si>
  <si>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</si>
  <si>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</si>
  <si>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</si>
  <si>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</si>
  <si>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</si>
  <si>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</si>
  <si>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</si>
  <si>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</si>
  <si>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</si>
  <si>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</si>
  <si>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</si>
  <si>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</si>
  <si>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</si>
  <si>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</si>
  <si>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</si>
  <si>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</si>
  <si>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</si>
  <si>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</si>
  <si>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</si>
  <si>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</si>
  <si>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</si>
  <si>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</si>
  <si>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</si>
  <si>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</si>
  <si>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</si>
  <si>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</si>
  <si>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</si>
  <si>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</si>
  <si>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</si>
  <si>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</si>
  <si>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</si>
  <si>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</si>
  <si>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</si>
  <si>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</si>
  <si>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</si>
  <si>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</si>
  <si>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</si>
  <si>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</si>
  <si>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</si>
  <si>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</si>
  <si>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</si>
  <si>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</si>
  <si>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</si>
  <si>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</si>
  <si>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</si>
  <si>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</si>
  <si>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</si>
  <si>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</si>
  <si>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</si>
  <si>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</si>
  <si>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</si>
  <si>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</si>
  <si>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</si>
  <si>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</si>
  <si>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</si>
  <si>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</si>
  <si>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</si>
  <si>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</si>
  <si>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</si>
  <si>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</si>
  <si>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</si>
  <si>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</si>
  <si>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</si>
  <si>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</si>
  <si>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</si>
  <si>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</si>
  <si>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</si>
  <si>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</si>
  <si>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</si>
  <si>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</si>
  <si>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</si>
  <si>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</si>
  <si>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</si>
  <si>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</si>
  <si>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</si>
  <si>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</si>
  <si>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</si>
  <si>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</si>
  <si>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</si>
  <si>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</si>
  <si>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</si>
  <si>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</si>
  <si>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</si>
  <si>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</si>
  <si>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</si>
  <si>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</si>
  <si>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</si>
  <si>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</si>
  <si>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</si>
  <si>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</si>
  <si>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</si>
  <si>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</si>
  <si>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</si>
  <si>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</si>
  <si>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</si>
  <si>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</si>
  <si>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</si>
  <si>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</si>
  <si>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</si>
  <si>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</si>
  <si>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</si>
  <si>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</si>
  <si>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</si>
  <si>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</si>
  <si>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</si>
  <si>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</si>
  <si>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</si>
  <si>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</si>
  <si>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</si>
  <si>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</si>
  <si>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</si>
  <si>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</si>
  <si>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</si>
  <si>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</si>
  <si>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</si>
  <si>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</si>
  <si>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</si>
  <si>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</si>
  <si>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</si>
  <si>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</si>
  <si>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</si>
  <si>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</si>
  <si>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</si>
  <si>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</si>
  <si>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</si>
  <si>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</si>
  <si>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</si>
  <si>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</si>
  <si>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</si>
  <si>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</si>
  <si>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</si>
  <si>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</si>
  <si>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</si>
  <si>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</si>
  <si>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</si>
  <si>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</si>
  <si>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</si>
  <si>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</si>
  <si>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</si>
  <si>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</si>
  <si>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</si>
  <si>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</si>
  <si>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</si>
  <si>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</si>
  <si>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</si>
  <si>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</si>
  <si>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</si>
  <si>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</si>
  <si>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</si>
  <si>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</si>
  <si>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</si>
  <si>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</si>
  <si>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千葉県酒々井町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</si>
  <si>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</si>
  <si>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</si>
  <si>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</si>
  <si>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</si>
  <si>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</si>
  <si>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</si>
  <si>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</si>
  <si>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</si>
  <si>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</si>
  <si>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</si>
  <si>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</si>
  <si>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</si>
  <si>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</si>
  <si>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</si>
  <si>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</si>
  <si>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</si>
  <si>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</si>
  <si>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</si>
  <si>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</si>
  <si>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</si>
  <si>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</si>
  <si>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</si>
  <si>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</si>
  <si>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</si>
  <si>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</si>
  <si>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</si>
  <si>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</si>
  <si>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</si>
  <si>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</si>
  <si>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</si>
  <si>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</si>
  <si>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</si>
  <si>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</si>
  <si>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</si>
  <si>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</si>
  <si>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</si>
  <si>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</si>
  <si>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</si>
  <si>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</si>
  <si>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</si>
  <si>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</si>
  <si>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</si>
  <si>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</si>
  <si>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</si>
  <si>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</si>
  <si>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</si>
  <si>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</si>
  <si>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</si>
  <si>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</si>
  <si>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</si>
  <si>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</si>
  <si>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</si>
  <si>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</si>
  <si>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</si>
  <si>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</si>
  <si>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</si>
  <si>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</si>
  <si>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</si>
  <si>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</si>
  <si>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</si>
  <si>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</si>
  <si>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</si>
  <si>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</si>
  <si>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</si>
  <si>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</si>
  <si>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</si>
  <si>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</si>
  <si>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</si>
  <si>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</si>
  <si>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</si>
  <si>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</si>
  <si>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</si>
  <si>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</si>
  <si>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</si>
  <si>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</si>
  <si>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</si>
  <si>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</si>
  <si>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</si>
  <si>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</si>
  <si>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</si>
  <si>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</si>
  <si>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</si>
  <si>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</si>
  <si>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</si>
  <si>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</si>
  <si>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</si>
  <si>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</si>
  <si>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</si>
  <si>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</si>
  <si>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</si>
  <si>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</si>
  <si>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</si>
  <si>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</si>
  <si>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</si>
  <si>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</si>
  <si>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</si>
  <si>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</si>
  <si>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</si>
  <si>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</si>
  <si>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</si>
  <si>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</si>
  <si>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</si>
  <si>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</si>
  <si>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</si>
  <si>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</si>
  <si>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</si>
  <si>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</si>
  <si>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</si>
  <si>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</si>
  <si>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</si>
  <si>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</si>
  <si>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</si>
  <si>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</si>
  <si>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</si>
  <si>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</si>
  <si>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</si>
  <si>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</si>
  <si>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</si>
  <si>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</si>
  <si>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</si>
  <si>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</si>
  <si>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</si>
  <si>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</si>
  <si>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</si>
  <si>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</si>
  <si>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</si>
  <si>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</si>
  <si>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</si>
  <si>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</si>
  <si>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</si>
  <si>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</si>
  <si>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</si>
  <si>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</si>
  <si>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</si>
  <si>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</si>
  <si>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</si>
  <si>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</si>
  <si>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</si>
  <si>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</si>
  <si>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</si>
  <si>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</si>
  <si>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</si>
  <si>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</si>
  <si>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</si>
  <si>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</si>
  <si>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</si>
  <si>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</si>
  <si>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</si>
  <si>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</si>
  <si>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</si>
  <si>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</si>
  <si>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</si>
  <si>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</si>
  <si>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</si>
  <si>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</si>
  <si>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</si>
  <si>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</si>
  <si>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</si>
  <si>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</si>
  <si>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</si>
  <si>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</si>
  <si>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</si>
  <si>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</si>
  <si>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</si>
  <si>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</si>
  <si>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</si>
  <si>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</si>
  <si>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</si>
  <si>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</si>
  <si>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</si>
  <si>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</si>
  <si>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</si>
  <si>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</si>
  <si>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</si>
  <si>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</si>
  <si>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</si>
  <si>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</si>
  <si>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</si>
  <si>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</si>
  <si>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</si>
  <si>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</si>
  <si>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</si>
  <si>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</si>
  <si>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</si>
  <si>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</si>
  <si>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</si>
  <si>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</si>
  <si>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</si>
  <si>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</si>
  <si>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</si>
  <si>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</si>
  <si>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</si>
  <si>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</si>
  <si>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</si>
  <si>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</si>
  <si>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</si>
  <si>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</si>
  <si>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</si>
  <si>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10.71</t>
  </si>
  <si>
    <t>▲ 13.04</t>
  </si>
  <si>
    <t>▲ 13.00</t>
  </si>
  <si>
    <t>▲ 19.16</t>
  </si>
  <si>
    <t>▲ 2.49</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</si>
  <si>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</si>
  <si>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</si>
  <si>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</si>
  <si>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</si>
  <si>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</si>
  <si>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</si>
  <si>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</si>
  <si>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</si>
  <si>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</si>
  <si>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</si>
  <si>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</si>
  <si>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</si>
  <si>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</si>
  <si>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</si>
  <si>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</si>
  <si>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</si>
  <si>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</si>
  <si>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</si>
  <si>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</si>
  <si>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</si>
  <si>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</si>
  <si>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</si>
  <si>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</si>
  <si>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</si>
  <si>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</si>
  <si>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</si>
  <si>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</si>
  <si>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</si>
  <si>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農業基盤整備基金</t>
    <rPh sb="0" eb="2">
      <t>ノウギョウ</t>
    </rPh>
    <rPh sb="2" eb="4">
      <t>キバン</t>
    </rPh>
    <rPh sb="4" eb="6">
      <t>セイビ</t>
    </rPh>
    <rPh sb="6" eb="8">
      <t>キキン</t>
    </rPh>
    <phoneticPr fontId="2"/>
  </si>
  <si>
    <t>酒々井ちびっこ天国基金</t>
    <rPh sb="0" eb="3">
      <t>シスイ</t>
    </rPh>
    <rPh sb="7" eb="9">
      <t>テンゴク</t>
    </rPh>
    <rPh sb="9" eb="11">
      <t>キキン</t>
    </rPh>
    <phoneticPr fontId="2"/>
  </si>
  <si>
    <t>地域福祉基金</t>
    <rPh sb="0" eb="2">
      <t>チイキ</t>
    </rPh>
    <rPh sb="2" eb="4">
      <t>フクシ</t>
    </rPh>
    <rPh sb="4" eb="6">
      <t>キキン</t>
    </rPh>
    <phoneticPr fontId="2"/>
  </si>
  <si>
    <t>都市計画事業基金</t>
  </si>
  <si>
    <t>ふるさと基金</t>
    <rPh sb="4" eb="6">
      <t>キキン</t>
    </rPh>
    <phoneticPr fontId="5"/>
  </si>
  <si>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</si>
  <si>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</si>
  <si>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</si>
  <si>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</si>
  <si>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</si>
  <si>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</si>
  <si>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</si>
  <si>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</si>
  <si>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</si>
  <si>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</si>
  <si>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</si>
  <si>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</si>
  <si>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比率ともに、類似団体と比較して低い水準にあるが、地方債残高の増加と基金残高の減少により将来負担率は、さらに上昇が見込まれる。近年集中して実施している公共施設の長寿命化対策として、中央公民館施設整備事業や役場中央庁舎耐震補強等改修工事などの財源として発行した町債の償還開始により、実質公債費率も増加していくことが見込まれるため、これまで以上に公債費の適正化に取り組み持続可能な行政財政運営となるように努めていく。</t>
    <rPh sb="76" eb="78">
      <t>シュウチュウ</t>
    </rPh>
    <rPh sb="86" eb="88">
      <t>コウキョウ</t>
    </rPh>
    <rPh sb="88" eb="90">
      <t>シセツ</t>
    </rPh>
    <rPh sb="91" eb="95">
      <t>チョウジュミョウカ</t>
    </rPh>
    <rPh sb="95" eb="97">
      <t>タイサク</t>
    </rPh>
    <rPh sb="145" eb="147">
      <t>カイシ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</si>
  <si>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</si>
  <si>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</si>
  <si>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</si>
  <si>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color rgb="FFFF0000"/>
        <rFont val="ＭＳ Ｐゴシック"/>
        <family val="3"/>
        <charset val="128"/>
      </rPr>
      <t>　</t>
    </r>
    <r>
      <rPr>
        <sz val="11"/>
        <rFont val="ＭＳ Ｐゴシック"/>
        <family val="3"/>
        <charset val="128"/>
      </rPr>
      <t>将来負担比率は、近年、公共施設の長寿命化対策としての大規模改修が続いていることにより、地方債残高が増加しており、令和2年度に類似団体平均を上回ることとなった。また、有形固定資産減価償却率は類似団体より高く、今後は、令和3年度に完了する役場中央庁舎耐震補強等改修工事により低下する要因はあるものの、他の多くの施設が老朽化により高くなる見込みである。今後も公共施設等総合管理計画に基づき、計画的に更新、長寿命化に努めていく。施設整備のための借入は、将来負担比率の上昇も懸念されるため、国庫補助金等の財源措置を十分に検討し、適正化に努めていく。</t>
    </r>
    <rPh sb="9" eb="11">
      <t>キンネン</t>
    </rPh>
    <rPh sb="17" eb="21">
      <t>チョウジュミョウカ</t>
    </rPh>
    <rPh sb="21" eb="23">
      <t>タイサク</t>
    </rPh>
    <rPh sb="57" eb="59">
      <t>レイワ</t>
    </rPh>
    <rPh sb="60" eb="62">
      <t>ネンド</t>
    </rPh>
    <rPh sb="70" eb="72">
      <t>ウワマワ</t>
    </rPh>
    <rPh sb="108" eb="110">
      <t>レイワ</t>
    </rPh>
    <rPh sb="111" eb="113">
      <t>ネンド</t>
    </rPh>
    <rPh sb="114" eb="116">
      <t>カンリョウ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</si>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</sst>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A24-40AF-AA60-A4E2B173EC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35058</c:v>
                </c:pt>
                <c:pt idx="1">
                  <c:v>34372</c:v>
                </c:pt>
                <c:pt idx="2">
                  <c:v>31105</c:v>
                </c:pt>
                <c:pt idx="3">
                  <c:v>40637</c:v>
                </c:pt>
                <c:pt idx="4">
                  <c:v>68801</c:v>
                </c:pt>
              </c:numCache>
            </c:numRef>
          </c:val>
          <c:smooth val="0"/>
          <c:extLst>
            <c:ext xmlns:c16="http://schemas.microsoft.com/office/drawing/2014/chart" uri="{C3380CC4-5D6E-409C-BE32-E72D297353CC}">
              <c16:uniqueId val="{00000001-0A24-40AF-AA60-A4E2B173EC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11.21</c:v>
                </c:pt>
                <c:pt idx="1">
                  <c:v>11.45</c:v>
                </c:pt>
                <c:pt idx="2">
                  <c:v>11.37</c:v>
                </c:pt>
                <c:pt idx="3">
                  <c:v>6.17</c:v>
                </c:pt>
                <c:pt idx="4">
                  <c:v>5.05</c:v>
                </c:pt>
              </c:numCache>
            </c:numRef>
          </c:val>
          <c:extLst>
            <c:ext xmlns:c16="http://schemas.microsoft.com/office/drawing/2014/chart" uri="{C3380CC4-5D6E-409C-BE32-E72D297353CC}">
              <c16:uniqueId val="{00000000-F05B-4B76-B874-F6C690623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26.37</c:v>
                </c:pt>
                <c:pt idx="1">
                  <c:v>21.78</c:v>
                </c:pt>
                <c:pt idx="2">
                  <c:v>17.579999999999998</c:v>
                </c:pt>
                <c:pt idx="3">
                  <c:v>12.82</c:v>
                </c:pt>
                <c:pt idx="4">
                  <c:v>14.5</c:v>
                </c:pt>
              </c:numCache>
            </c:numRef>
          </c:val>
          <c:extLst>
            <c:ext xmlns:c16="http://schemas.microsoft.com/office/drawing/2014/chart" uri="{C3380CC4-5D6E-409C-BE32-E72D297353CC}">
              <c16:uniqueId val="{00000001-F05B-4B76-B874-F6C6906239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-10.71</c:v>
                </c:pt>
                <c:pt idx="1">
                  <c:v>-13.04</c:v>
                </c:pt>
                <c:pt idx="2">
                  <c:v>-13</c:v>
                </c:pt>
                <c:pt idx="3">
                  <c:v>-19.16</c:v>
                </c:pt>
                <c:pt idx="4">
                  <c:v>-2.4900000000000002</c:v>
                </c:pt>
              </c:numCache>
            </c:numRef>
          </c:val>
          <c:smooth val="0"/>
          <c:extLst>
            <c:ext xmlns:c16="http://schemas.microsoft.com/office/drawing/2014/chart" uri="{C3380CC4-5D6E-409C-BE32-E72D297353CC}">
              <c16:uniqueId val="{00000002-F05B-4B76-B874-F6C6906239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1C-48F8-9AF5-0A7B4C0C5D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1C-48F8-9AF5-0A7B4C0C5D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1C-48F8-9AF5-0A7B4C0C5D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1C-48F8-9AF5-0A7B4C0C5DC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4-CE1C-48F8-9AF5-0A7B4C0C5DC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c:v>
                </c:pt>
                <c:pt idx="2">
                  <c:v>#N/A</c:v>
                </c:pt>
                <c:pt idx="3">
                  <c:v>1.18</c:v>
                </c:pt>
                <c:pt idx="4">
                  <c:v>#N/A</c:v>
                </c:pt>
                <c:pt idx="5">
                  <c:v>0.44</c:v>
                </c:pt>
                <c:pt idx="6">
                  <c:v>#N/A</c:v>
                </c:pt>
                <c:pt idx="7">
                  <c:v>0.28000000000000003</c:v>
                </c:pt>
                <c:pt idx="8">
                  <c:v>#N/A</c:v>
                </c:pt>
                <c:pt idx="9">
                  <c:v>0.78</c:v>
                </c:pt>
              </c:numCache>
            </c:numRef>
          </c:val>
          <c:extLst>
            <c:ext xmlns:c16="http://schemas.microsoft.com/office/drawing/2014/chart" uri="{C3380CC4-5D6E-409C-BE32-E72D297353CC}">
              <c16:uniqueId val="{00000005-CE1C-48F8-9AF5-0A7B4C0C5DC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4.03</c:v>
                </c:pt>
                <c:pt idx="2">
                  <c:v>#N/A</c:v>
                </c:pt>
                <c:pt idx="3">
                  <c:v>3.96</c:v>
                </c:pt>
                <c:pt idx="4">
                  <c:v>#N/A</c:v>
                </c:pt>
                <c:pt idx="5">
                  <c:v>1.01</c:v>
                </c:pt>
                <c:pt idx="6">
                  <c:v>#N/A</c:v>
                </c:pt>
                <c:pt idx="7">
                  <c:v>0.48</c:v>
                </c:pt>
                <c:pt idx="8">
                  <c:v>#N/A</c:v>
                </c:pt>
                <c:pt idx="9">
                  <c:v>1.1299999999999999</c:v>
                </c:pt>
              </c:numCache>
            </c:numRef>
          </c:val>
          <c:extLst>
            <c:ext xmlns:c16="http://schemas.microsoft.com/office/drawing/2014/chart" uri="{C3380CC4-5D6E-409C-BE32-E72D297353CC}">
              <c16:uniqueId val="{00000006-CE1C-48F8-9AF5-0A7B4C0C5D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11.21</c:v>
                </c:pt>
                <c:pt idx="2">
                  <c:v>#N/A</c:v>
                </c:pt>
                <c:pt idx="3">
                  <c:v>11.44</c:v>
                </c:pt>
                <c:pt idx="4">
                  <c:v>#N/A</c:v>
                </c:pt>
                <c:pt idx="5">
                  <c:v>11.37</c:v>
                </c:pt>
                <c:pt idx="6">
                  <c:v>#N/A</c:v>
                </c:pt>
                <c:pt idx="7">
                  <c:v>6.16</c:v>
                </c:pt>
                <c:pt idx="8">
                  <c:v>#N/A</c:v>
                </c:pt>
                <c:pt idx="9">
                  <c:v>5.04</c:v>
                </c:pt>
              </c:numCache>
            </c:numRef>
          </c:val>
          <c:extLst>
            <c:ext xmlns:c16="http://schemas.microsoft.com/office/drawing/2014/chart" uri="{C3380CC4-5D6E-409C-BE32-E72D297353CC}">
              <c16:uniqueId val="{00000007-CE1C-48F8-9AF5-0A7B4C0C5DC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4.75</c:v>
                </c:pt>
                <c:pt idx="2">
                  <c:v>#N/A</c:v>
                </c:pt>
                <c:pt idx="3">
                  <c:v>6.91</c:v>
                </c:pt>
                <c:pt idx="4">
                  <c:v>#N/A</c:v>
                </c:pt>
                <c:pt idx="5">
                  <c:v>7.91</c:v>
                </c:pt>
                <c:pt idx="6">
                  <c:v>#N/A</c:v>
                </c:pt>
                <c:pt idx="7">
                  <c:v>9.16</c:v>
                </c:pt>
                <c:pt idx="8">
                  <c:v>#N/A</c:v>
                </c:pt>
                <c:pt idx="9">
                  <c:v>9.06</c:v>
                </c:pt>
              </c:numCache>
            </c:numRef>
          </c:val>
          <c:extLst>
            <c:ext xmlns:c16="http://schemas.microsoft.com/office/drawing/2014/chart" uri="{C3380CC4-5D6E-409C-BE32-E72D297353CC}">
              <c16:uniqueId val="{00000008-CE1C-48F8-9AF5-0A7B4C0C5D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25.94</c:v>
                </c:pt>
                <c:pt idx="2">
                  <c:v>#N/A</c:v>
                </c:pt>
                <c:pt idx="3">
                  <c:v>26.93</c:v>
                </c:pt>
                <c:pt idx="4">
                  <c:v>#N/A</c:v>
                </c:pt>
                <c:pt idx="5">
                  <c:v>24.69</c:v>
                </c:pt>
                <c:pt idx="6">
                  <c:v>#N/A</c:v>
                </c:pt>
                <c:pt idx="7">
                  <c:v>20.07</c:v>
                </c:pt>
                <c:pt idx="8">
                  <c:v>#N/A</c:v>
                </c:pt>
                <c:pt idx="9">
                  <c:v>9.2799999999999994</c:v>
                </c:pt>
              </c:numCache>
            </c:numRef>
          </c:val>
          <c:extLst>
            <c:ext xmlns:c16="http://schemas.microsoft.com/office/drawing/2014/chart" uri="{C3380CC4-5D6E-409C-BE32-E72D297353CC}">
              <c16:uniqueId val="{00000009-CE1C-48F8-9AF5-0A7B4C0C5D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448</c:v>
                </c:pt>
                <c:pt idx="5">
                  <c:v>439</c:v>
                </c:pt>
                <c:pt idx="8">
                  <c:v>421</c:v>
                </c:pt>
                <c:pt idx="11">
                  <c:v>399</c:v>
                </c:pt>
                <c:pt idx="14">
                  <c:v>399</c:v>
                </c:pt>
              </c:numCache>
            </c:numRef>
          </c:val>
          <c:extLst>
            <c:ext xmlns:c16="http://schemas.microsoft.com/office/drawing/2014/chart" uri="{C3380CC4-5D6E-409C-BE32-E72D297353CC}">
              <c16:uniqueId val="{00000000-5864-4E5A-B028-3919645D66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64-4E5A-B028-3919645D66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23</c:v>
                </c:pt>
                <c:pt idx="6">
                  <c:v>20</c:v>
                </c:pt>
                <c:pt idx="9">
                  <c:v>19</c:v>
                </c:pt>
                <c:pt idx="12">
                  <c:v>17</c:v>
                </c:pt>
              </c:numCache>
            </c:numRef>
          </c:val>
          <c:extLst>
            <c:ext xmlns:c16="http://schemas.microsoft.com/office/drawing/2014/chart" uri="{C3380CC4-5D6E-409C-BE32-E72D297353CC}">
              <c16:uniqueId val="{00000002-5864-4E5A-B028-3919645D66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46</c:v>
                </c:pt>
                <c:pt idx="6">
                  <c:v>51</c:v>
                </c:pt>
                <c:pt idx="9">
                  <c:v>57</c:v>
                </c:pt>
                <c:pt idx="12">
                  <c:v>52</c:v>
                </c:pt>
              </c:numCache>
            </c:numRef>
          </c:val>
          <c:extLst>
            <c:ext xmlns:c16="http://schemas.microsoft.com/office/drawing/2014/chart" uri="{C3380CC4-5D6E-409C-BE32-E72D297353CC}">
              <c16:uniqueId val="{00000003-5864-4E5A-B028-3919645D66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44</c:v>
                </c:pt>
                <c:pt idx="6">
                  <c:v>63</c:v>
                </c:pt>
                <c:pt idx="9">
                  <c:v>74</c:v>
                </c:pt>
                <c:pt idx="12">
                  <c:v>57</c:v>
                </c:pt>
              </c:numCache>
            </c:numRef>
          </c:val>
          <c:extLst>
            <c:ext xmlns:c16="http://schemas.microsoft.com/office/drawing/2014/chart" uri="{C3380CC4-5D6E-409C-BE32-E72D297353CC}">
              <c16:uniqueId val="{00000004-5864-4E5A-B028-3919645D66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64-4E5A-B028-3919645D66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64-4E5A-B028-3919645D66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394</c:v>
                </c:pt>
                <c:pt idx="3">
                  <c:v>420</c:v>
                </c:pt>
                <c:pt idx="6">
                  <c:v>462</c:v>
                </c:pt>
                <c:pt idx="9">
                  <c:v>481</c:v>
                </c:pt>
                <c:pt idx="12">
                  <c:v>513</c:v>
                </c:pt>
              </c:numCache>
            </c:numRef>
          </c:val>
          <c:extLst>
            <c:ext xmlns:c16="http://schemas.microsoft.com/office/drawing/2014/chart" uri="{C3380CC4-5D6E-409C-BE32-E72D297353CC}">
              <c16:uniqueId val="{00000007-5864-4E5A-B028-3919645D66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c:v>
                </c:pt>
                <c:pt idx="2">
                  <c:v>#N/A</c:v>
                </c:pt>
                <c:pt idx="3">
                  <c:v>#N/A</c:v>
                </c:pt>
                <c:pt idx="4">
                  <c:v>94</c:v>
                </c:pt>
                <c:pt idx="5">
                  <c:v>#N/A</c:v>
                </c:pt>
                <c:pt idx="6">
                  <c:v>#N/A</c:v>
                </c:pt>
                <c:pt idx="7">
                  <c:v>175</c:v>
                </c:pt>
                <c:pt idx="8">
                  <c:v>#N/A</c:v>
                </c:pt>
                <c:pt idx="9">
                  <c:v>#N/A</c:v>
                </c:pt>
                <c:pt idx="10">
                  <c:v>232</c:v>
                </c:pt>
                <c:pt idx="11">
                  <c:v>#N/A</c:v>
                </c:pt>
                <c:pt idx="12">
                  <c:v>#N/A</c:v>
                </c:pt>
                <c:pt idx="13">
                  <c:v>240</c:v>
                </c:pt>
                <c:pt idx="14">
                  <c:v>#N/A</c:v>
                </c:pt>
              </c:numCache>
            </c:numRef>
          </c:val>
          <c:smooth val="0"/>
          <c:extLst>
            <c:ext xmlns:c16="http://schemas.microsoft.com/office/drawing/2014/chart" uri="{C3380CC4-5D6E-409C-BE32-E72D297353CC}">
              <c16:uniqueId val="{00000008-5864-4E5A-B028-3919645D66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4794</c:v>
                </c:pt>
                <c:pt idx="5">
                  <c:v>4863</c:v>
                </c:pt>
                <c:pt idx="8">
                  <c:v>4968</c:v>
                </c:pt>
                <c:pt idx="11">
                  <c:v>5101</c:v>
                </c:pt>
                <c:pt idx="14">
                  <c:v>4912</c:v>
                </c:pt>
              </c:numCache>
            </c:numRef>
          </c:val>
          <c:extLst>
            <c:ext xmlns:c16="http://schemas.microsoft.com/office/drawing/2014/chart" uri="{C3380CC4-5D6E-409C-BE32-E72D297353CC}">
              <c16:uniqueId val="{00000000-AC0F-4F7E-A97D-21B10CCF29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c:v>
                </c:pt>
                <c:pt idx="5">
                  <c:v>52</c:v>
                </c:pt>
                <c:pt idx="8">
                  <c:v>48</c:v>
                </c:pt>
                <c:pt idx="11">
                  <c:v>18</c:v>
                </c:pt>
                <c:pt idx="14">
                  <c:v>14</c:v>
                </c:pt>
              </c:numCache>
            </c:numRef>
          </c:val>
          <c:extLst>
            <c:ext xmlns:c16="http://schemas.microsoft.com/office/drawing/2014/chart" uri="{C3380CC4-5D6E-409C-BE32-E72D297353CC}">
              <c16:uniqueId val="{00000001-AC0F-4F7E-A97D-21B10CCF29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2315</c:v>
                </c:pt>
                <c:pt idx="5">
                  <c:v>2335</c:v>
                </c:pt>
                <c:pt idx="8">
                  <c:v>2294</c:v>
                </c:pt>
                <c:pt idx="11">
                  <c:v>2065</c:v>
                </c:pt>
                <c:pt idx="14">
                  <c:v>1906</c:v>
                </c:pt>
              </c:numCache>
            </c:numRef>
          </c:val>
          <c:extLst>
            <c:ext xmlns:c16="http://schemas.microsoft.com/office/drawing/2014/chart" uri="{C3380CC4-5D6E-409C-BE32-E72D297353CC}">
              <c16:uniqueId val="{00000002-AC0F-4F7E-A97D-21B10CCF29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0F-4F7E-A97D-21B10CCF29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0F-4F7E-A97D-21B10CCF29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0F-4F7E-A97D-21B10CCF29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948</c:v>
                </c:pt>
                <c:pt idx="3">
                  <c:v>1097</c:v>
                </c:pt>
                <c:pt idx="6">
                  <c:v>855</c:v>
                </c:pt>
                <c:pt idx="9">
                  <c:v>1027</c:v>
                </c:pt>
                <c:pt idx="12">
                  <c:v>890</c:v>
                </c:pt>
              </c:numCache>
            </c:numRef>
          </c:val>
          <c:extLst>
            <c:ext xmlns:c16="http://schemas.microsoft.com/office/drawing/2014/chart" uri="{C3380CC4-5D6E-409C-BE32-E72D297353CC}">
              <c16:uniqueId val="{00000006-AC0F-4F7E-A97D-21B10CCF29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454</c:v>
                </c:pt>
                <c:pt idx="6">
                  <c:v>577</c:v>
                </c:pt>
                <c:pt idx="9">
                  <c:v>543</c:v>
                </c:pt>
                <c:pt idx="12">
                  <c:v>513</c:v>
                </c:pt>
              </c:numCache>
            </c:numRef>
          </c:val>
          <c:extLst>
            <c:ext xmlns:c16="http://schemas.microsoft.com/office/drawing/2014/chart" uri="{C3380CC4-5D6E-409C-BE32-E72D297353CC}">
              <c16:uniqueId val="{00000007-AC0F-4F7E-A97D-21B10CCF29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406</c:v>
                </c:pt>
                <c:pt idx="3">
                  <c:v>368</c:v>
                </c:pt>
                <c:pt idx="6">
                  <c:v>376</c:v>
                </c:pt>
                <c:pt idx="9">
                  <c:v>412</c:v>
                </c:pt>
                <c:pt idx="12">
                  <c:v>425</c:v>
                </c:pt>
              </c:numCache>
            </c:numRef>
          </c:val>
          <c:extLst>
            <c:ext xmlns:c16="http://schemas.microsoft.com/office/drawing/2014/chart" uri="{C3380CC4-5D6E-409C-BE32-E72D297353CC}">
              <c16:uniqueId val="{00000008-AC0F-4F7E-A97D-21B10CCF29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146</c:v>
                </c:pt>
                <c:pt idx="3">
                  <c:v>123</c:v>
                </c:pt>
                <c:pt idx="6">
                  <c:v>104</c:v>
                </c:pt>
                <c:pt idx="9">
                  <c:v>85</c:v>
                </c:pt>
                <c:pt idx="12">
                  <c:v>69</c:v>
                </c:pt>
              </c:numCache>
            </c:numRef>
          </c:val>
          <c:extLst>
            <c:ext xmlns:c16="http://schemas.microsoft.com/office/drawing/2014/chart" uri="{C3380CC4-5D6E-409C-BE32-E72D297353CC}">
              <c16:uniqueId val="{00000009-AC0F-4F7E-A97D-21B10CCF29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5158</c:v>
                </c:pt>
                <c:pt idx="3">
                  <c:v>5261</c:v>
                </c:pt>
                <c:pt idx="6">
                  <c:v>5321</c:v>
                </c:pt>
                <c:pt idx="9">
                  <c:v>5322</c:v>
                </c:pt>
                <c:pt idx="12">
                  <c:v>5720</c:v>
                </c:pt>
              </c:numCache>
            </c:numRef>
          </c:val>
          <c:extLst>
            <c:ext xmlns:c16="http://schemas.microsoft.com/office/drawing/2014/chart" uri="{C3380CC4-5D6E-409C-BE32-E72D297353CC}">
              <c16:uniqueId val="{0000000A-AC0F-4F7E-A97D-21B10CCF29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54</c:v>
                </c:pt>
                <c:pt idx="5">
                  <c:v>#N/A</c:v>
                </c:pt>
                <c:pt idx="6">
                  <c:v>#N/A</c:v>
                </c:pt>
                <c:pt idx="7">
                  <c:v>0</c:v>
                </c:pt>
                <c:pt idx="8">
                  <c:v>#N/A</c:v>
                </c:pt>
                <c:pt idx="9">
                  <c:v>#N/A</c:v>
                </c:pt>
                <c:pt idx="10">
                  <c:v>207</c:v>
                </c:pt>
                <c:pt idx="11">
                  <c:v>#N/A</c:v>
                </c:pt>
                <c:pt idx="12">
                  <c:v>#N/A</c:v>
                </c:pt>
                <c:pt idx="13">
                  <c:v>784</c:v>
                </c:pt>
                <c:pt idx="14">
                  <c:v>#N/A</c:v>
                </c:pt>
              </c:numCache>
            </c:numRef>
          </c:val>
          <c:smooth val="0"/>
          <c:extLst>
            <c:ext xmlns:c16="http://schemas.microsoft.com/office/drawing/2014/chart" uri="{C3380CC4-5D6E-409C-BE32-E72D297353CC}">
              <c16:uniqueId val="{0000000B-AC0F-4F7E-A97D-21B10CCF29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767</c:v>
                </c:pt>
                <c:pt idx="1">
                  <c:v>558</c:v>
                </c:pt>
                <c:pt idx="2">
                  <c:v>654</c:v>
                </c:pt>
              </c:numCache>
            </c:numRef>
          </c:val>
          <c:extLst>
            <c:ext xmlns:c16="http://schemas.microsoft.com/office/drawing/2014/chart" uri="{C3380CC4-5D6E-409C-BE32-E72D297353CC}">
              <c16:uniqueId val="{00000000-CFFF-4D4B-9E15-C4E8C8ACDF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91</c:v>
                </c:pt>
                <c:pt idx="1">
                  <c:v>91</c:v>
                </c:pt>
                <c:pt idx="2">
                  <c:v>1</c:v>
                </c:pt>
              </c:numCache>
            </c:numRef>
          </c:val>
          <c:extLst>
            <c:ext xmlns:c16="http://schemas.microsoft.com/office/drawing/2014/chart" uri="{C3380CC4-5D6E-409C-BE32-E72D297353CC}">
              <c16:uniqueId val="{00000001-CFFF-4D4B-9E15-C4E8C8ACDF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771</c:v>
                </c:pt>
                <c:pt idx="1">
                  <c:v>797</c:v>
                </c:pt>
                <c:pt idx="2">
                  <c:v>692</c:v>
                </c:pt>
              </c:numCache>
            </c:numRef>
          </c:val>
          <c:extLst>
            <c:ext xmlns:c16="http://schemas.microsoft.com/office/drawing/2014/chart" uri="{C3380CC4-5D6E-409C-BE32-E72D297353CC}">
              <c16:uniqueId val="{00000002-CFFF-4D4B-9E15-C4E8C8ACDF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{653E536B-D70F-4D26-9DA9-A4E40301B256}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CD9-4107-A928-B7AD3AFC9A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{68F93391-2D1C-45FC-86D1-C900055175AA}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D9-4107-A928-B7AD3AFC9A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{090AA3A7-7285-4085-BBAB-FEED46AF968C}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D9-4107-A928-B7AD3AFC9A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{9BF05CFB-9A72-4AD6-82C8-7E67E9374380}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D9-4107-A928-B7AD3AFC9A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{B50C812F-8299-47F3-87B4-F68E9DA0C261}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D9-4107-A928-B7AD3AFC9A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{526F2971-4C4B-4F03-9849-85561CC99B29}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CD9-4107-A928-B7AD3AFC9A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{50B16A94-4B1A-4626-BB5D-E1453CC7B116}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CD9-4107-A928-B7AD3AFC9A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{16335233-844E-42FA-9F7C-AF711EBBB7D6}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CD9-4107-A928-B7AD3AFC9A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{B0774A9A-0451-45B6-B498-DE00363262C4}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CD9-4107-A928-B7AD3AFC9A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60.4</c:v>
                </c:pt>
                <c:pt idx="16">
                  <c:v>61.3</c:v>
                </c:pt>
                <c:pt idx="24">
                  <c:v>61.1</c:v>
                </c:pt>
                <c:pt idx="32">
                  <c:v>62.5</c:v>
                </c:pt>
              </c:numCache>
            </c:numRef>
          </c:xVal>
          <c:yVal>
            <c:numRef>
              <c:f>公会計指標分析・財政指標組合せ分析表!$BP$51:$DC$51</c:f>
              <c:numCache>
                <c:formatCode>#,##0.0;"▲ "#,##0.0</c:formatCode>
                <c:ptCount val="40"/>
                <c:pt idx="8">
                  <c:v>1.3</c:v>
                </c:pt>
                <c:pt idx="24">
                  <c:v>5.2</c:v>
                </c:pt>
                <c:pt idx="32">
                  <c:v>19</c:v>
                </c:pt>
              </c:numCache>
            </c:numRef>
          </c:yVal>
          <c:smooth val="0"/>
          <c:extLst>
            <c:ext xmlns:c16="http://schemas.microsoft.com/office/drawing/2014/chart" uri="{C3380CC4-5D6E-409C-BE32-E72D297353CC}">
              <c16:uniqueId val="{00000009-DCD9-4107-A928-B7AD3AFC9A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{C73477A2-FFFF-4BD5-9BED-05F39B813769}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CD9-4107-A928-B7AD3AFC9A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{85FA6F33-5653-4751-A962-1234A382C1F3}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D9-4107-A928-B7AD3AFC9A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{99A59313-FF8F-4A23-86E7-C964CAD78048}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D9-4107-A928-B7AD3AFC9A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{44EDCD57-8FE0-4713-A957-666A3CE9F42B}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D9-4107-A928-B7AD3AFC9A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{A3C1F980-1078-40E1-B04B-63729594A5A5}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D9-4107-A928-B7AD3AFC9A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{8A0543B3-53CB-4401-9633-C1D8E304B135}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CD9-4107-A928-B7AD3AFC9A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{E183DDDF-DDC0-4AB0-B762-9216D5582AE4}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CD9-4107-A928-B7AD3AFC9A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{862AC546-68D9-44C4-A975-BB90844EE7F7}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CD9-4107-A928-B7AD3AFC9A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{DA7B1A11-7F30-4B3E-8D39-C5995EA148FD}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CD9-4107-A928-B7AD3AFC9A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CD9-4107-A928-B7AD3AFC9AD2}"/>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{043ABD21-DF31-465D-9B1F-17880888D4C0}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F4D-4448-9611-D18CB2A267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{6EE573A0-CEE9-4E26-A537-D6DB8C611ED2}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4D-4448-9611-D18CB2A267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{EF4D076B-EA4E-4B24-ABBF-59DE3BAD39B8}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4D-4448-9611-D18CB2A267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{8F72E568-CE55-45F4-8180-CA6DB122EAEC}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4D-4448-9611-D18CB2A267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{16B39C8A-9E63-4BF8-AE60-B5F2192C67E2}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4D-4448-9611-D18CB2A2675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{36F256C1-5F08-497C-BFFF-D73D744926AB}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F4D-4448-9611-D18CB2A2675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{7224F280-9394-4D8E-B6A3-1FD40227CE92}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F4D-4448-9611-D18CB2A2675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{D0407861-549E-4ADD-B750-E02B3B6AC9FC}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F4D-4448-9611-D18CB2A2675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{FD347506-297A-4C62-8E52-2F7ABAB0729A}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F4D-4448-9611-D18CB2A267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2.2999999999999998</c:v>
                </c:pt>
                <c:pt idx="16">
                  <c:v>2.9</c:v>
                </c:pt>
                <c:pt idx="24">
                  <c:v>4.2</c:v>
                </c:pt>
                <c:pt idx="32">
                  <c:v>5.3</c:v>
                </c:pt>
              </c:numCache>
            </c:numRef>
          </c:xVal>
          <c:yVal>
            <c:numRef>
              <c:f>公会計指標分析・財政指標組合せ分析表!$BP$73:$DC$73</c:f>
              <c:numCache>
                <c:formatCode>#,##0.0;"▲ "#,##0.0</c:formatCode>
                <c:ptCount val="40"/>
                <c:pt idx="8">
                  <c:v>1.3</c:v>
                </c:pt>
                <c:pt idx="24">
                  <c:v>5.2</c:v>
                </c:pt>
                <c:pt idx="32">
                  <c:v>19</c:v>
                </c:pt>
              </c:numCache>
            </c:numRef>
          </c:yVal>
          <c:smooth val="0"/>
          <c:extLst>
            <c:ext xmlns:c16="http://schemas.microsoft.com/office/drawing/2014/chart" uri="{C3380CC4-5D6E-409C-BE32-E72D297353CC}">
              <c16:uniqueId val="{00000009-2F4D-4448-9611-D18CB2A267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97990419937700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{A9E5C585-15BB-4B16-88BC-F11A2416C7BF}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F4D-4448-9611-D18CB2A267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{EEB862C3-55D7-406D-B758-F5ABCEEBB384}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4D-4448-9611-D18CB2A267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{86EDD9D2-2961-4697-B27F-CEA4E85A074F}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4D-4448-9611-D18CB2A267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{3BF0E497-8A33-4237-ABB9-753936298744}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4D-4448-9611-D18CB2A267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{806B83FB-010C-4024-B08A-EBF89BC94976}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4D-4448-9611-D18CB2A26757}"/>
                </c:ext>
              </c:extLst>
            </c:dLbl>
            <c:dLbl>
              <c:idx val="8"/>
              <c:layout>
                <c:manualLayout>
                  <c:x val="0"/>
                  <c:y val="-2.3790385277966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{7ED664D3-41FF-48DE-91C0-BD13A04A1AA2}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F4D-4448-9611-D18CB2A26757}"/>
                </c:ext>
              </c:extLst>
            </c:dLbl>
            <c:dLbl>
              <c:idx val="16"/>
              <c:layout>
                <c:manualLayout>
                  <c:x val="0"/>
                  <c:y val="-2.2292344649351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{F69E5C83-2E48-41F4-99D2-E24A7DE1BC64}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F4D-4448-9611-D18CB2A26757}"/>
                </c:ext>
              </c:extLst>
            </c:dLbl>
            <c:dLbl>
              <c:idx val="24"/>
              <c:layout>
                <c:manualLayout>
                  <c:x val="0"/>
                  <c:y val="1.2103339459294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{F792021E-121B-4409-A1B4-12AE4E41D8FF}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F4D-4448-9611-D18CB2A2675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{40FAF3ED-4E5F-4997-A2C8-F0BE89BEA0E9}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F4D-4448-9611-D18CB2A267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2F4D-4448-9611-D18CB2A26757}"/>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借入残高の約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割を臨時財政対策債が占めており、一般会計における元利償還金も令和元年度から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ている。新規地方債の借り入れについては、事業実施の緊急度、必要性、国庫補助金等の財源措置を十分検討し、事業計画の整理・縮小を図るなど借入額と償還額のバランスを取りつつ、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年度は前年度に比べ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ている。公共施設の老朽化に伴う長寿命化対策で、地方債残高が増加している。充当可能基金についても、減少が続いており、今後、将来負担比率はさらに上昇すると予想される。新規地方債の借り入れについては、事業実施の緊急度、必要性、国庫補助金等の財源措置を十分検討し、抑制に努める。また、決算余剰金等を用いた積立を確実に行い、将来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中学校体育館大規模改修事業や酒々井中学校テニスコート整備事業等の普通建設事業費の繰入額が増加したため、また、中央庁舎耐震補強等改修事業のため社会資本等整備基金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・農業基盤整備基金：印旛沼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期土地改良事業負担金の財源を確保する。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・酒々井ちびっこ天国基金：酒々井ちびっこ天国の維持管理、運営及び処分の財源とすることを目的とする。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・ふるさと基金：個人又は団体から広くふるさと寄附金を募り、これを財源として事業を行うことにより、寄附者の意思を具体化し、多様な人々の参画による魅力あるまちづくりに資することを目的とする。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・地域福祉基金：交流施設整備事業に充てたことによる減。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・ふるさと基金：ふれあいタクシー委託事業に充てたことによる減。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・社会資本等整備基金：中央庁舎耐震補強等改修事業に充てたことによる減。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・都市開発基金：中央公民館施設整備事業に充てたことによる減。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・地方創生拠点整備基金：プリミエール酒々井増築工事による減。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・今後の財政需要に備え、予算の範囲内で積み立てる。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・個人住民税、固定資産税、軽自動車税、都市計画税の増加による自主財源の増。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・酒々井中学校体育館大規模改修事業や酒々井中学校テニスコート整備事業等のため取り崩したことによる減少。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・剰余金等を積極的に積立て、町債の償還に必要な財源を確保し、財政の健全な運営に努める。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年代の住宅団地造成以降、整備してきた多くの公共施設が老朽化してきており、更新の時期を迎えているため、有形固定資産減価償却率は、類似団体より高い水準となっている。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「公共施設等総合管理計画」に基づき、公共施設等の全体の状況把握と長期的な視点での更新・統廃合・長寿命化などを計画的に行ってくよう努めている。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40368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1406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3356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3289300" y="5140688"/>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30</xdr:row>
      <xdr:rowOff>3356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119098"/>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147048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100592"/>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18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17525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債務償還比率は、令和元年度に類似団体平均を上回った。類似団体と比較して職員数が多く、人件費が高い水準にあり、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退職手当負担見込み額が増加したためであ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年度には、退職手当負担見込み額の減により若干持ち直している。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財政健全化計画でも職員数の削減することとしており、人件費の削減に努めていく。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111867</xdr:rowOff>
    </xdr:from>
    <xdr:to>
      <xdr:col>76</xdr:col>
      <xdr:colOff>73025</xdr:colOff>
      <xdr:row>30</xdr:row>
      <xdr:rowOff>42017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0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90294</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06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56916</xdr:rowOff>
    </xdr:from>
    <xdr:to>
      <xdr:col>72</xdr:col>
      <xdr:colOff>123825</xdr:colOff>
      <xdr:row>30</xdr:row>
      <xdr:rowOff>158516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2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162667</xdr:rowOff>
    </xdr:from>
    <xdr:to>
      <xdr:col>76</xdr:col>
      <xdr:colOff>22225</xdr:colOff>
      <xdr:row>30</xdr:row>
      <xdr:rowOff>107716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134717"/>
          <a:ext cx="711200" cy="1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54869</xdr:rowOff>
    </xdr:from>
    <xdr:to>
      <xdr:col>68</xdr:col>
      <xdr:colOff>123825</xdr:colOff>
      <xdr:row>29</xdr:row>
      <xdr:rowOff>156469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0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105669</xdr:rowOff>
    </xdr:from>
    <xdr:to>
      <xdr:col>72</xdr:col>
      <xdr:colOff>73025</xdr:colOff>
      <xdr:row>30</xdr:row>
      <xdr:rowOff>107716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3322300" y="5077719"/>
          <a:ext cx="762000" cy="17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63678</xdr:rowOff>
    </xdr:from>
    <xdr:to>
      <xdr:col>64</xdr:col>
      <xdr:colOff>123825</xdr:colOff>
      <xdr:row>29</xdr:row>
      <xdr:rowOff>165278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0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105669</xdr:rowOff>
    </xdr:from>
    <xdr:to>
      <xdr:col>68</xdr:col>
      <xdr:colOff>73025</xdr:colOff>
      <xdr:row>29</xdr:row>
      <xdr:rowOff>114478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077719"/>
          <a:ext cx="762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17130</xdr:rowOff>
    </xdr:from>
    <xdr:to>
      <xdr:col>60</xdr:col>
      <xdr:colOff>123825</xdr:colOff>
      <xdr:row>29</xdr:row>
      <xdr:rowOff>118730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49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67930</xdr:rowOff>
    </xdr:from>
    <xdr:to>
      <xdr:col>64</xdr:col>
      <xdr:colOff>73025</xdr:colOff>
      <xdr:row>29</xdr:row>
      <xdr:rowOff>114478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039980"/>
          <a:ext cx="762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149643</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29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1546</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480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10355</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481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135257</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476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22860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37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36</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32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160020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0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133350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90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136881</xdr:rowOff>
    </xdr:from>
    <xdr:to>
      <xdr:col>55</xdr:col>
      <xdr:colOff>50800</xdr:colOff>
      <xdr:row>40</xdr:row>
      <xdr:rowOff>67031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159758</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138023</xdr:rowOff>
    </xdr:from>
    <xdr:to>
      <xdr:col>50</xdr:col>
      <xdr:colOff>165100</xdr:colOff>
      <xdr:row>40</xdr:row>
      <xdr:rowOff>68173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16231</xdr:rowOff>
    </xdr:from>
    <xdr:to>
      <xdr:col>55</xdr:col>
      <xdr:colOff>0</xdr:colOff>
      <xdr:row>40</xdr:row>
      <xdr:rowOff>17373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7423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17373</xdr:rowOff>
    </xdr:from>
    <xdr:to>
      <xdr:col>50</xdr:col>
      <xdr:colOff>114300</xdr:colOff>
      <xdr:row>40</xdr:row>
      <xdr:rowOff>19050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7537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141872</xdr:rowOff>
    </xdr:from>
    <xdr:to>
      <xdr:col>41</xdr:col>
      <xdr:colOff>101600</xdr:colOff>
      <xdr:row>40</xdr:row>
      <xdr:rowOff>72022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21222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770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144691</xdr:rowOff>
    </xdr:from>
    <xdr:to>
      <xdr:col>36</xdr:col>
      <xdr:colOff>165100</xdr:colOff>
      <xdr:row>40</xdr:row>
      <xdr:rowOff>74841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21222</xdr:rowOff>
    </xdr:from>
    <xdr:to>
      <xdr:col>41</xdr:col>
      <xdr:colOff>50800</xdr:colOff>
      <xdr:row>40</xdr:row>
      <xdr:rowOff>24041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7922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59300</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88549</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65968</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163484</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42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45538</xdr:rowOff>
    </xdr:from>
    <xdr:to>
      <xdr:col>20</xdr:col>
      <xdr:colOff>38100</xdr:colOff>
      <xdr:row>55</xdr:row>
      <xdr:rowOff>147138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96338</xdr:rowOff>
    </xdr:from>
    <xdr:to>
      <xdr:col>24</xdr:col>
      <xdr:colOff>63500</xdr:colOff>
      <xdr:row>55</xdr:row>
      <xdr:rowOff>102870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5260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96338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168003</xdr:rowOff>
    </xdr:from>
    <xdr:to>
      <xdr:col>10</xdr:col>
      <xdr:colOff>165100</xdr:colOff>
      <xdr:row>55</xdr:row>
      <xdr:rowOff>98153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47353</xdr:rowOff>
    </xdr:from>
    <xdr:to>
      <xdr:col>15</xdr:col>
      <xdr:colOff>50800</xdr:colOff>
      <xdr:row>55</xdr:row>
      <xdr:rowOff>68580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4771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47353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470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163665</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6143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114680</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490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18608</xdr:rowOff>
    </xdr:from>
    <xdr:to>
      <xdr:col>55</xdr:col>
      <xdr:colOff>50800</xdr:colOff>
      <xdr:row>64</xdr:row>
      <xdr:rowOff>120208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104985</xdr:rowOff>
    </xdr:from>
    <xdr:ext cx="469744"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20355</xdr:rowOff>
    </xdr:from>
    <xdr:to>
      <xdr:col>50</xdr:col>
      <xdr:colOff>165100</xdr:colOff>
      <xdr:row>64</xdr:row>
      <xdr:rowOff>121955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69408</xdr:rowOff>
    </xdr:from>
    <xdr:to>
      <xdr:col>55</xdr:col>
      <xdr:colOff>0</xdr:colOff>
      <xdr:row>64</xdr:row>
      <xdr:rowOff>71155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42208"/>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20382</xdr:rowOff>
    </xdr:from>
    <xdr:to>
      <xdr:col>46</xdr:col>
      <xdr:colOff>38100</xdr:colOff>
      <xdr:row>64</xdr:row>
      <xdr:rowOff>121982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71155</xdr:rowOff>
    </xdr:from>
    <xdr:to>
      <xdr:col>50</xdr:col>
      <xdr:colOff>114300</xdr:colOff>
      <xdr:row>64</xdr:row>
      <xdr:rowOff>71182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4395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21465</xdr:rowOff>
    </xdr:from>
    <xdr:to>
      <xdr:col>41</xdr:col>
      <xdr:colOff>101600</xdr:colOff>
      <xdr:row>64</xdr:row>
      <xdr:rowOff>123065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71182</xdr:rowOff>
    </xdr:from>
    <xdr:to>
      <xdr:col>45</xdr:col>
      <xdr:colOff>177800</xdr:colOff>
      <xdr:row>64</xdr:row>
      <xdr:rowOff>72265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43982"/>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21965</xdr:rowOff>
    </xdr:from>
    <xdr:to>
      <xdr:col>36</xdr:col>
      <xdr:colOff>165100</xdr:colOff>
      <xdr:row>64</xdr:row>
      <xdr:rowOff>123565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72265</xdr:rowOff>
    </xdr:from>
    <xdr:to>
      <xdr:col>41</xdr:col>
      <xdr:colOff>50800</xdr:colOff>
      <xdr:row>64</xdr:row>
      <xdr:rowOff>72765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45065"/>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113082</xdr:rowOff>
    </xdr:from>
    <xdr:ext cx="469744"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91728" y="11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113109</xdr:rowOff>
    </xdr:from>
    <xdr:ext cx="469744"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515428" y="1108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114192</xdr:rowOff>
    </xdr:from>
    <xdr:ext cx="469744"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626428" y="1108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114692</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37428" y="11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119562</xdr:rowOff>
    </xdr:from>
    <xdr:to>
      <xdr:col>24</xdr:col>
      <xdr:colOff>114300</xdr:colOff>
      <xdr:row>86</xdr:row>
      <xdr:rowOff>49712</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97989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170362</xdr:rowOff>
    </xdr:from>
    <xdr:to>
      <xdr:col>24</xdr:col>
      <xdr:colOff>63500</xdr:colOff>
      <xdr:row>86</xdr:row>
      <xdr:rowOff>140970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743612"/>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104866</xdr:rowOff>
    </xdr:from>
    <xdr:to>
      <xdr:col>15</xdr:col>
      <xdr:colOff>101600</xdr:colOff>
      <xdr:row>87</xdr:row>
      <xdr:rowOff>35016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140970</xdr:rowOff>
    </xdr:from>
    <xdr:to>
      <xdr:col>19</xdr:col>
      <xdr:colOff>177800</xdr:colOff>
      <xdr:row>86</xdr:row>
      <xdr:rowOff>155666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8856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104866</xdr:rowOff>
    </xdr:from>
    <xdr:to>
      <xdr:col>10</xdr:col>
      <xdr:colOff>165100</xdr:colOff>
      <xdr:row>87</xdr:row>
      <xdr:rowOff>35016</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155666</xdr:rowOff>
    </xdr:from>
    <xdr:to>
      <xdr:col>15</xdr:col>
      <xdr:colOff>50800</xdr:colOff>
      <xdr:row>86</xdr:row>
      <xdr:rowOff>155666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155666</xdr:rowOff>
    </xdr:from>
    <xdr:to>
      <xdr:col>10</xdr:col>
      <xdr:colOff>114300</xdr:colOff>
      <xdr:row>86</xdr:row>
      <xdr:rowOff>168729</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26143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26143</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147549</xdr:rowOff>
    </xdr:from>
    <xdr:to>
      <xdr:col>50</xdr:col>
      <xdr:colOff>165100</xdr:colOff>
      <xdr:row>86</xdr:row>
      <xdr:rowOff>77699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26899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7709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147777</xdr:rowOff>
    </xdr:from>
    <xdr:to>
      <xdr:col>46</xdr:col>
      <xdr:colOff>38100</xdr:colOff>
      <xdr:row>86</xdr:row>
      <xdr:rowOff>77927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26899</xdr:rowOff>
    </xdr:from>
    <xdr:to>
      <xdr:col>50</xdr:col>
      <xdr:colOff>114300</xdr:colOff>
      <xdr:row>86</xdr:row>
      <xdr:rowOff>27127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77159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147777</xdr:rowOff>
    </xdr:from>
    <xdr:to>
      <xdr:col>41</xdr:col>
      <xdr:colOff>101600</xdr:colOff>
      <xdr:row>86</xdr:row>
      <xdr:rowOff>77927</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27127</xdr:rowOff>
    </xdr:from>
    <xdr:to>
      <xdr:col>45</xdr:col>
      <xdr:colOff>177800</xdr:colOff>
      <xdr:row>86</xdr:row>
      <xdr:rowOff>27127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771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145720</xdr:rowOff>
    </xdr:from>
    <xdr:to>
      <xdr:col>36</xdr:col>
      <xdr:colOff>165100</xdr:colOff>
      <xdr:row>86</xdr:row>
      <xdr:rowOff>75870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25070</xdr:rowOff>
    </xdr:from>
    <xdr:to>
      <xdr:col>41</xdr:col>
      <xdr:colOff>50800</xdr:colOff>
      <xdr:row>86</xdr:row>
      <xdr:rowOff>27127</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76977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68826</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8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69054</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69054</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66997</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66675</xdr:rowOff>
    </xdr:from>
    <xdr:to>
      <xdr:col>85</xdr:col>
      <xdr:colOff>127000</xdr:colOff>
      <xdr:row>40</xdr:row>
      <xdr:rowOff>93345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246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160655</xdr:rowOff>
    </xdr:from>
    <xdr:to>
      <xdr:col>76</xdr:col>
      <xdr:colOff>165100</xdr:colOff>
      <xdr:row>40</xdr:row>
      <xdr:rowOff>90805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66675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898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133985</xdr:rowOff>
    </xdr:from>
    <xdr:to>
      <xdr:col>72</xdr:col>
      <xdr:colOff>38100</xdr:colOff>
      <xdr:row>40</xdr:row>
      <xdr:rowOff>64135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40005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871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40</xdr:row>
      <xdr:rowOff>13335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8522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108602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55262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36212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160782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701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41</xdr:row>
      <xdr:rowOff>762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70187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xdr:rowOff>
    </xdr:from>
    <xdr:to>
      <xdr:col>85</xdr:col>
      <xdr:colOff>177800</xdr:colOff>
      <xdr:row>62</xdr:row>
      <xdr:rowOff>109855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158132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59055</xdr:rowOff>
    </xdr:from>
    <xdr:to>
      <xdr:col>85</xdr:col>
      <xdr:colOff>127000</xdr:colOff>
      <xdr:row>62</xdr:row>
      <xdr:rowOff>72390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6889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164465</xdr:rowOff>
    </xdr:from>
    <xdr:to>
      <xdr:col>76</xdr:col>
      <xdr:colOff>165100</xdr:colOff>
      <xdr:row>62</xdr:row>
      <xdr:rowOff>94615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43815</xdr:rowOff>
    </xdr:from>
    <xdr:to>
      <xdr:col>81</xdr:col>
      <xdr:colOff>50800</xdr:colOff>
      <xdr:row>62</xdr:row>
      <xdr:rowOff>72390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673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126365</xdr:rowOff>
    </xdr:from>
    <xdr:to>
      <xdr:col>72</xdr:col>
      <xdr:colOff>38100</xdr:colOff>
      <xdr:row>62</xdr:row>
      <xdr:rowOff>56515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43815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635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92075</xdr:rowOff>
    </xdr:from>
    <xdr:to>
      <xdr:col>67</xdr:col>
      <xdr:colOff>101600</xdr:colOff>
      <xdr:row>62</xdr:row>
      <xdr:rowOff>22225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142875</xdr:rowOff>
    </xdr:from>
    <xdr:to>
      <xdr:col>71</xdr:col>
      <xdr:colOff>177800</xdr:colOff>
      <xdr:row>62</xdr:row>
      <xdr:rowOff>5715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601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85742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47642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13352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9906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8082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xdr:rowOff>
    </xdr:from>
    <xdr:to>
      <xdr:col>111</xdr:col>
      <xdr:colOff>177800</xdr:colOff>
      <xdr:row>63</xdr:row>
      <xdr:rowOff>15240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81125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20574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165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94742</xdr:rowOff>
    </xdr:from>
    <xdr:to>
      <xdr:col>98</xdr:col>
      <xdr:colOff>38100</xdr:colOff>
      <xdr:row>63</xdr:row>
      <xdr:rowOff>24892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145542</xdr:rowOff>
    </xdr:from>
    <xdr:to>
      <xdr:col>102</xdr:col>
      <xdr:colOff>114300</xdr:colOff>
      <xdr:row>63</xdr:row>
      <xdr:rowOff>20574</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775442"/>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16019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81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1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1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id="{00000000-0008-0000-0100-00009B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100-00009D02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100-0000A9020000}"/>
            </a:ext>
          </a:extLst>
        </xdr:cNvPr>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106</xdr:row>
      <xdr:rowOff>10886</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5481300" y="17926594"/>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10886</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4592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105</xdr:row>
      <xdr:rowOff>154577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3703300" y="1812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106</xdr:row>
      <xdr:rowOff>92529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2814300" y="18129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100-0000E4020000}"/>
            </a:ext>
          </a:extLst>
        </xdr:cNvPr>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133350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0434300" y="183609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133350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656300" y="18367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9" name="n_1aveValue【公民館】&#10;一人当たり面積">
          <a:extLst>
            <a:ext uri="{FF2B5EF4-FFF2-40B4-BE49-F238E27FC236}">
              <a16:creationId xmlns:a16="http://schemas.microsoft.com/office/drawing/2014/main" id="{00000000-0008-0000-0100-0000ED02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0" name="n_2aveValue【公民館】&#10;一人当たり面積">
          <a:extLst>
            <a:ext uri="{FF2B5EF4-FFF2-40B4-BE49-F238E27FC236}">
              <a16:creationId xmlns:a16="http://schemas.microsoft.com/office/drawing/2014/main" id="{00000000-0008-0000-0100-0000EE02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1" name="n_3aveValue【公民館】&#10;一人当たり面積">
          <a:extLst>
            <a:ext uri="{FF2B5EF4-FFF2-40B4-BE49-F238E27FC236}">
              <a16:creationId xmlns:a16="http://schemas.microsoft.com/office/drawing/2014/main" id="{00000000-0008-0000-0100-0000EF02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2" name="n_4aveValue【公民館】&#10;一人当たり面積">
          <a:extLst>
            <a:ext uri="{FF2B5EF4-FFF2-40B4-BE49-F238E27FC236}">
              <a16:creationId xmlns:a16="http://schemas.microsoft.com/office/drawing/2014/main" id="{00000000-0008-0000-0100-0000F002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753" name="n_1mainValue【公民館】&#10;一人当たり面積">
          <a:extLst>
            <a:ext uri="{FF2B5EF4-FFF2-40B4-BE49-F238E27FC236}">
              <a16:creationId xmlns:a16="http://schemas.microsoft.com/office/drawing/2014/main" id="{00000000-0008-0000-0100-0000F1020000}"/>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54" name="n_2mainValue【公民館】&#10;一人当たり面積">
          <a:extLst>
            <a:ext uri="{FF2B5EF4-FFF2-40B4-BE49-F238E27FC236}">
              <a16:creationId xmlns:a16="http://schemas.microsoft.com/office/drawing/2014/main" id="{00000000-0008-0000-0100-0000F202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755" name="n_3mainValue【公民館】&#10;一人当たり面積">
          <a:extLst>
            <a:ext uri="{FF2B5EF4-FFF2-40B4-BE49-F238E27FC236}">
              <a16:creationId xmlns:a16="http://schemas.microsoft.com/office/drawing/2014/main" id="{00000000-0008-0000-0100-0000F302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756" name="n_4mainValue【公民館】&#10;一人当たり面積">
          <a:extLst>
            <a:ext uri="{FF2B5EF4-FFF2-40B4-BE49-F238E27FC236}">
              <a16:creationId xmlns:a16="http://schemas.microsoft.com/office/drawing/2014/main" id="{00000000-0008-0000-0100-0000F4020000}"/>
            </a:ext>
          </a:extLst>
        </xdr:cNvPr>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公営住宅は、類似団体と比較して有形固定資産減価償却率が高い状況である。耐震改修の必要はないものの、築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年以上経過しているため、老朽化対策を計画的に実施する必要がある。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保育所、学校施設についても有形固定資産減価償却率が高い状況である。一人当たりの面積は、類似団体と比較して少ない状態であるため、現状の施設を適正に維持管理し、計画的に更新、長寿命化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公民館は、平成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年度に耐震補強工事が完了し、有形固定資産減価償却率が一度下がっている。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空調設備等施設改修が完了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ため、さらに有形固定資産減価償却率が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下がっており、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維持管理費用の減少も見込</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まれる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りょう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・トンネルの有形固定資産減価償却率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が類似団体と比較して低いのは、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大半の橋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りょう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の有形固定資産額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が取得価格不明のため、備忘価格</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としているためである。そこに、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年度に伊篠大橋耐震補強工事等資産の増加があったことにより、減価償却が始まり、減価償却累計額が上が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ることとなった。今後も橋梁長寿命化修繕計画に基づき、計画的に橋梁の改修を行っていく予定である。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156028</xdr:rowOff>
    </xdr:from>
    <xdr:to>
      <xdr:col>24</xdr:col>
      <xdr:colOff>114300</xdr:colOff>
      <xdr:row>36</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0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120106</xdr:rowOff>
    </xdr:from>
    <xdr:to>
      <xdr:col>20</xdr:col>
      <xdr:colOff>38100</xdr:colOff>
      <xdr:row>36</xdr:row>
      <xdr:rowOff>50256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36</xdr:row>
      <xdr:rowOff>35378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716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170906</xdr:rowOff>
    </xdr:from>
    <xdr:to>
      <xdr:col>19</xdr:col>
      <xdr:colOff>177800</xdr:colOff>
      <xdr:row>36</xdr:row>
      <xdr:rowOff>27214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17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27214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76019</xdr:rowOff>
    </xdr:from>
    <xdr:to>
      <xdr:col>6</xdr:col>
      <xdr:colOff>38100</xdr:colOff>
      <xdr:row>36</xdr:row>
      <xdr:rowOff>6169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126819</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66783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22696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38100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052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148409</xdr:rowOff>
    </xdr:from>
    <xdr:to>
      <xdr:col>24</xdr:col>
      <xdr:colOff>114300</xdr:colOff>
      <xdr:row>64</xdr:row>
      <xdr:rowOff>78559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63336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6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81462</xdr:rowOff>
    </xdr:from>
    <xdr:to>
      <xdr:col>20</xdr:col>
      <xdr:colOff>38100</xdr:colOff>
      <xdr:row>59</xdr:row>
      <xdr:rowOff>11612</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132262</xdr:rowOff>
    </xdr:from>
    <xdr:to>
      <xdr:col>24</xdr:col>
      <xdr:colOff>63500</xdr:colOff>
      <xdr:row>64</xdr:row>
      <xdr:rowOff>27759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076362"/>
          <a:ext cx="838200" cy="9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50437</xdr:rowOff>
    </xdr:from>
    <xdr:to>
      <xdr:col>15</xdr:col>
      <xdr:colOff>101600</xdr:colOff>
      <xdr:row>58</xdr:row>
      <xdr:rowOff>152037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101237</xdr:rowOff>
    </xdr:from>
    <xdr:to>
      <xdr:col>19</xdr:col>
      <xdr:colOff>177800</xdr:colOff>
      <xdr:row>58</xdr:row>
      <xdr:rowOff>132262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04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21046</xdr:rowOff>
    </xdr:from>
    <xdr:to>
      <xdr:col>10</xdr:col>
      <xdr:colOff>165100</xdr:colOff>
      <xdr:row>58</xdr:row>
      <xdr:rowOff>122646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71846</xdr:rowOff>
    </xdr:from>
    <xdr:to>
      <xdr:col>15</xdr:col>
      <xdr:colOff>50800</xdr:colOff>
      <xdr:row>58</xdr:row>
      <xdr:rowOff>101237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0159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164737</xdr:rowOff>
    </xdr:from>
    <xdr:to>
      <xdr:col>6</xdr:col>
      <xdr:colOff>38100</xdr:colOff>
      <xdr:row>58</xdr:row>
      <xdr:rowOff>94887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44087</xdr:rowOff>
    </xdr:from>
    <xdr:to>
      <xdr:col>10</xdr:col>
      <xdr:colOff>114300</xdr:colOff>
      <xdr:row>58</xdr:row>
      <xdr:rowOff>71846</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99881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28139</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139173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111414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80645</xdr:rowOff>
    </xdr:from>
    <xdr:to>
      <xdr:col>55</xdr:col>
      <xdr:colOff>50800</xdr:colOff>
      <xdr:row>62</xdr:row>
      <xdr:rowOff>10795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103522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131445</xdr:rowOff>
    </xdr:from>
    <xdr:to>
      <xdr:col>55</xdr:col>
      <xdr:colOff>0</xdr:colOff>
      <xdr:row>61</xdr:row>
      <xdr:rowOff>133350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589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84455</xdr:rowOff>
    </xdr:from>
    <xdr:to>
      <xdr:col>46</xdr:col>
      <xdr:colOff>38100</xdr:colOff>
      <xdr:row>62</xdr:row>
      <xdr:rowOff>14605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135255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591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135255</xdr:rowOff>
    </xdr:from>
    <xdr:to>
      <xdr:col>45</xdr:col>
      <xdr:colOff>177800</xdr:colOff>
      <xdr:row>61</xdr:row>
      <xdr:rowOff>137160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5937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90170</xdr:rowOff>
    </xdr:from>
    <xdr:to>
      <xdr:col>36</xdr:col>
      <xdr:colOff>165100</xdr:colOff>
      <xdr:row>62</xdr:row>
      <xdr:rowOff>20320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137160</xdr:rowOff>
    </xdr:from>
    <xdr:to>
      <xdr:col>41</xdr:col>
      <xdr:colOff>50800</xdr:colOff>
      <xdr:row>61</xdr:row>
      <xdr:rowOff>140970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31132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36847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41184</xdr:rowOff>
    </xdr:from>
    <xdr:to>
      <xdr:col>24</xdr:col>
      <xdr:colOff>114300</xdr:colOff>
      <xdr:row>85</xdr:row>
      <xdr:rowOff>142784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19611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18324</xdr:rowOff>
    </xdr:from>
    <xdr:to>
      <xdr:col>20</xdr:col>
      <xdr:colOff>38100</xdr:colOff>
      <xdr:row>85</xdr:row>
      <xdr:rowOff>119924</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69124</xdr:rowOff>
    </xdr:from>
    <xdr:to>
      <xdr:col>24</xdr:col>
      <xdr:colOff>63500</xdr:colOff>
      <xdr:row>85</xdr:row>
      <xdr:rowOff>91984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6423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166914</xdr:rowOff>
    </xdr:from>
    <xdr:to>
      <xdr:col>15</xdr:col>
      <xdr:colOff>101600</xdr:colOff>
      <xdr:row>85</xdr:row>
      <xdr:rowOff>97064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69124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23405</xdr:rowOff>
    </xdr:from>
    <xdr:to>
      <xdr:col>15</xdr:col>
      <xdr:colOff>50800</xdr:colOff>
      <xdr:row>85</xdr:row>
      <xdr:rowOff>46264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5966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142421</xdr:rowOff>
    </xdr:from>
    <xdr:to>
      <xdr:col>6</xdr:col>
      <xdr:colOff>38100</xdr:colOff>
      <xdr:row>84</xdr:row>
      <xdr:rowOff>72571</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21771</xdr:rowOff>
    </xdr:from>
    <xdr:to>
      <xdr:col>10</xdr:col>
      <xdr:colOff>114300</xdr:colOff>
      <xdr:row>85</xdr:row>
      <xdr:rowOff>23405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423571"/>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111051</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63698</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131826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131826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131826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168402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705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98879</xdr:rowOff>
    </xdr:from>
    <xdr:to>
      <xdr:col>24</xdr:col>
      <xdr:colOff>114300</xdr:colOff>
      <xdr:row>103</xdr:row>
      <xdr:rowOff>29029</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121756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149679</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6016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141514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908300" y="1760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54792</xdr:rowOff>
    </xdr:from>
    <xdr:to>
      <xdr:col>10</xdr:col>
      <xdr:colOff>165100</xdr:colOff>
      <xdr:row>102</xdr:row>
      <xdr:rowOff>156392</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105592</xdr:rowOff>
    </xdr:from>
    <xdr:to>
      <xdr:col>15</xdr:col>
      <xdr:colOff>50800</xdr:colOff>
      <xdr:row>102</xdr:row>
      <xdr:rowOff>141514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59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18869</xdr:rowOff>
    </xdr:from>
    <xdr:to>
      <xdr:col>6</xdr:col>
      <xdr:colOff>38100</xdr:colOff>
      <xdr:row>102</xdr:row>
      <xdr:rowOff>120469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69669</xdr:rowOff>
    </xdr:from>
    <xdr:to>
      <xdr:col>10</xdr:col>
      <xdr:colOff>114300</xdr:colOff>
      <xdr:row>102</xdr:row>
      <xdr:rowOff>105592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55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136996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155702</xdr:rowOff>
    </xdr:from>
    <xdr:to>
      <xdr:col>55</xdr:col>
      <xdr:colOff>50800</xdr:colOff>
      <xdr:row>107</xdr:row>
      <xdr:rowOff>85852</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134129</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155702</xdr:rowOff>
    </xdr:from>
    <xdr:to>
      <xdr:col>50</xdr:col>
      <xdr:colOff>165100</xdr:colOff>
      <xdr:row>107</xdr:row>
      <xdr:rowOff>85852</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35052</xdr:rowOff>
    </xdr:from>
    <xdr:to>
      <xdr:col>55</xdr:col>
      <xdr:colOff>0</xdr:colOff>
      <xdr:row>107</xdr:row>
      <xdr:rowOff>35052</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9639300" y="1838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35052</xdr:rowOff>
    </xdr:from>
    <xdr:to>
      <xdr:col>50</xdr:col>
      <xdr:colOff>114300</xdr:colOff>
      <xdr:row>107</xdr:row>
      <xdr:rowOff>53339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838020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7861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xdr:rowOff>
    </xdr:from>
    <xdr:to>
      <xdr:col>36</xdr:col>
      <xdr:colOff>165100</xdr:colOff>
      <xdr:row>107</xdr:row>
      <xdr:rowOff>106426</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55626</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72300" y="1839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76979</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97553</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92528</xdr:rowOff>
    </xdr:from>
    <xdr:to>
      <xdr:col>85</xdr:col>
      <xdr:colOff>127000</xdr:colOff>
      <xdr:row>39</xdr:row>
      <xdr:rowOff>130084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77907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92528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76601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115388</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3703300" y="676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00000000-0008-0000-02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id="{00000000-0008-0000-0200-000039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00000000-0008-0000-0200-00003B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3" name="【一般廃棄物処理施設】&#10;一人当たり有形固定資産（償却資産）額平均値テキスト">
          <a:extLst>
            <a:ext uri="{FF2B5EF4-FFF2-40B4-BE49-F238E27FC236}">
              <a16:creationId xmlns:a16="http://schemas.microsoft.com/office/drawing/2014/main" id="{00000000-0008-0000-0200-00003D02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16262</xdr:rowOff>
    </xdr:from>
    <xdr:to>
      <xdr:col>116</xdr:col>
      <xdr:colOff>114300</xdr:colOff>
      <xdr:row>40</xdr:row>
      <xdr:rowOff>117862</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2110700" y="68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102639</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id="{00000000-0008-0000-0200-000049020000}"/>
            </a:ext>
          </a:extLst>
        </xdr:cNvPr>
        <xdr:cNvSpPr txBox="1"/>
      </xdr:nvSpPr>
      <xdr:spPr>
        <a:xfrm>
          <a:off x="22199600" y="67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16639</xdr:rowOff>
    </xdr:from>
    <xdr:to>
      <xdr:col>112</xdr:col>
      <xdr:colOff>38100</xdr:colOff>
      <xdr:row>40</xdr:row>
      <xdr:rowOff>118239</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1272500" y="68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67062</xdr:rowOff>
    </xdr:from>
    <xdr:to>
      <xdr:col>116</xdr:col>
      <xdr:colOff>63500</xdr:colOff>
      <xdr:row>40</xdr:row>
      <xdr:rowOff>67439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1323300" y="6925062"/>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17262</xdr:rowOff>
    </xdr:from>
    <xdr:to>
      <xdr:col>107</xdr:col>
      <xdr:colOff>101600</xdr:colOff>
      <xdr:row>40</xdr:row>
      <xdr:rowOff>118862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0383500" y="68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67439</xdr:rowOff>
    </xdr:from>
    <xdr:to>
      <xdr:col>111</xdr:col>
      <xdr:colOff>177800</xdr:colOff>
      <xdr:row>40</xdr:row>
      <xdr:rowOff>68062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0434300" y="6925439"/>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21474</xdr:rowOff>
    </xdr:from>
    <xdr:to>
      <xdr:col>102</xdr:col>
      <xdr:colOff>165100</xdr:colOff>
      <xdr:row>40</xdr:row>
      <xdr:rowOff>123074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9494500" y="6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68062</xdr:rowOff>
    </xdr:from>
    <xdr:to>
      <xdr:col>107</xdr:col>
      <xdr:colOff>50800</xdr:colOff>
      <xdr:row>40</xdr:row>
      <xdr:rowOff>72274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9545300" y="692606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109366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109989</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114201</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24312</xdr:rowOff>
    </xdr:from>
    <xdr:to>
      <xdr:col>81</xdr:col>
      <xdr:colOff>101600</xdr:colOff>
      <xdr:row>61</xdr:row>
      <xdr:rowOff>125912</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75112</xdr:rowOff>
    </xdr:from>
    <xdr:to>
      <xdr:col>85</xdr:col>
      <xdr:colOff>127000</xdr:colOff>
      <xdr:row>61</xdr:row>
      <xdr:rowOff>104503</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5335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155122</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4592300" y="1053356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117039</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200-0000AC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200-0000AE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200-0000B0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200-0000BC020000}"/>
            </a:ext>
          </a:extLst>
        </xdr:cNvPr>
        <xdr:cNvSpPr txBox="1"/>
      </xdr:nvSpPr>
      <xdr:spPr>
        <a:xfrm>
          <a:off x="221996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1323300" y="1094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91259</xdr:rowOff>
    </xdr:from>
    <xdr:to>
      <xdr:col>102</xdr:col>
      <xdr:colOff>165100</xdr:colOff>
      <xdr:row>64</xdr:row>
      <xdr:rowOff>21409</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9494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142059</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9545300" y="1094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91259</xdr:rowOff>
    </xdr:from>
    <xdr:to>
      <xdr:col>98</xdr:col>
      <xdr:colOff>38100</xdr:colOff>
      <xdr:row>64</xdr:row>
      <xdr:rowOff>21409</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8605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142059</xdr:rowOff>
    </xdr:from>
    <xdr:to>
      <xdr:col>102</xdr:col>
      <xdr:colOff>114300</xdr:colOff>
      <xdr:row>63</xdr:row>
      <xdr:rowOff>142059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656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12536</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12536</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2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00000000-0008-0000-0200-0000E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00000000-0008-0000-0200-0000E9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200-0000EB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126109</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200-0000F7020000}"/>
            </a:ext>
          </a:extLst>
        </xdr:cNvPr>
        <xdr:cNvSpPr txBox="1"/>
      </xdr:nvSpPr>
      <xdr:spPr>
        <a:xfrm>
          <a:off x="16357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154032</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5481300" y="140055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81</xdr:row>
      <xdr:rowOff>118111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4592300" y="13971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153851</xdr:rowOff>
    </xdr:from>
    <xdr:to>
      <xdr:col>72</xdr:col>
      <xdr:colOff>38100</xdr:colOff>
      <xdr:row>81</xdr:row>
      <xdr:rowOff>84001</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3652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33201</xdr:rowOff>
    </xdr:from>
    <xdr:to>
      <xdr:col>76</xdr:col>
      <xdr:colOff>114300</xdr:colOff>
      <xdr:row>81</xdr:row>
      <xdr:rowOff>83820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3703300" y="139206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85271</xdr:rowOff>
    </xdr:from>
    <xdr:to>
      <xdr:col>67</xdr:col>
      <xdr:colOff>101600</xdr:colOff>
      <xdr:row>85</xdr:row>
      <xdr:rowOff>15421</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276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33201</xdr:rowOff>
    </xdr:from>
    <xdr:to>
      <xdr:col>71</xdr:col>
      <xdr:colOff>177800</xdr:colOff>
      <xdr:row>84</xdr:row>
      <xdr:rowOff>136071</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2814300" y="13920651"/>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200-00000003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200-00000103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200-00000203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200-000004030000}"/>
            </a:ext>
          </a:extLst>
        </xdr:cNvPr>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200-000005030000}"/>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200-00000603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6548</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200-000007030000}"/>
            </a:ext>
          </a:extLst>
        </xdr:cNvPr>
        <xdr:cNvSpPr txBox="1"/>
      </xdr:nvSpPr>
      <xdr:spPr>
        <a:xfrm>
          <a:off x="12611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2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129539</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22160864" y="14188439"/>
          <a:ext cx="0" cy="580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200-00001E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76216</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200-000020030000}"/>
            </a:ext>
          </a:extLst>
        </xdr:cNvPr>
        <xdr:cNvSpPr txBox="1"/>
      </xdr:nvSpPr>
      <xdr:spPr>
        <a:xfrm>
          <a:off x="22199600"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129539</xdr:rowOff>
    </xdr:from>
    <xdr:to>
      <xdr:col>116</xdr:col>
      <xdr:colOff>152400</xdr:colOff>
      <xdr:row>82</xdr:row>
      <xdr:rowOff>129539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22072600" y="14188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155464</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200-000022030000}"/>
            </a:ext>
          </a:extLst>
        </xdr:cNvPr>
        <xdr:cNvSpPr txBox="1"/>
      </xdr:nvSpPr>
      <xdr:spPr>
        <a:xfrm>
          <a:off x="22199600" y="14557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5587</xdr:rowOff>
    </xdr:from>
    <xdr:to>
      <xdr:col>116</xdr:col>
      <xdr:colOff>114300</xdr:colOff>
      <xdr:row>85</xdr:row>
      <xdr:rowOff>107187</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21107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3302</xdr:rowOff>
    </xdr:from>
    <xdr:to>
      <xdr:col>112</xdr:col>
      <xdr:colOff>38100</xdr:colOff>
      <xdr:row>85</xdr:row>
      <xdr:rowOff>104902</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7874</xdr:rowOff>
    </xdr:from>
    <xdr:to>
      <xdr:col>107</xdr:col>
      <xdr:colOff>101600</xdr:colOff>
      <xdr:row>85</xdr:row>
      <xdr:rowOff>109474</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0383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1015</xdr:rowOff>
    </xdr:from>
    <xdr:to>
      <xdr:col>102</xdr:col>
      <xdr:colOff>165100</xdr:colOff>
      <xdr:row>85</xdr:row>
      <xdr:rowOff>102615</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9494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163322</xdr:rowOff>
    </xdr:from>
    <xdr:to>
      <xdr:col>98</xdr:col>
      <xdr:colOff>38100</xdr:colOff>
      <xdr:row>85</xdr:row>
      <xdr:rowOff>93472</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8605500" y="1456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140463</xdr:rowOff>
    </xdr:from>
    <xdr:to>
      <xdr:col>116</xdr:col>
      <xdr:colOff>114300</xdr:colOff>
      <xdr:row>85</xdr:row>
      <xdr:rowOff>70613</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2110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163340</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200-00002E030000}"/>
            </a:ext>
          </a:extLst>
        </xdr:cNvPr>
        <xdr:cNvSpPr txBox="1"/>
      </xdr:nvSpPr>
      <xdr:spPr>
        <a:xfrm>
          <a:off x="22199600"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1272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19813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21323300" y="14593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145035</xdr:rowOff>
    </xdr:from>
    <xdr:to>
      <xdr:col>107</xdr:col>
      <xdr:colOff>101600</xdr:colOff>
      <xdr:row>85</xdr:row>
      <xdr:rowOff>75185</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0383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19813</xdr:rowOff>
    </xdr:from>
    <xdr:to>
      <xdr:col>111</xdr:col>
      <xdr:colOff>177800</xdr:colOff>
      <xdr:row>85</xdr:row>
      <xdr:rowOff>24385</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20434300" y="145930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122174</xdr:rowOff>
    </xdr:from>
    <xdr:to>
      <xdr:col>102</xdr:col>
      <xdr:colOff>165100</xdr:colOff>
      <xdr:row>79</xdr:row>
      <xdr:rowOff>52324</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9494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1524</xdr:rowOff>
    </xdr:from>
    <xdr:to>
      <xdr:col>107</xdr:col>
      <xdr:colOff>50800</xdr:colOff>
      <xdr:row>85</xdr:row>
      <xdr:rowOff>24385</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9545300" y="13546074"/>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119887</xdr:rowOff>
    </xdr:from>
    <xdr:to>
      <xdr:col>98</xdr:col>
      <xdr:colOff>38100</xdr:colOff>
      <xdr:row>86</xdr:row>
      <xdr:rowOff>50037</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8605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1524</xdr:rowOff>
    </xdr:from>
    <xdr:to>
      <xdr:col>102</xdr:col>
      <xdr:colOff>114300</xdr:colOff>
      <xdr:row>85</xdr:row>
      <xdr:rowOff>170687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18656300" y="13546074"/>
          <a:ext cx="889000" cy="119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823" name="n_1aveValue【消防施設】&#10;一人当たり面積">
          <a:extLst>
            <a:ext uri="{FF2B5EF4-FFF2-40B4-BE49-F238E27FC236}">
              <a16:creationId xmlns:a16="http://schemas.microsoft.com/office/drawing/2014/main" id="{00000000-0008-0000-0200-00003703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24" name="n_2aveValue【消防施設】&#10;一人当たり面積">
          <a:extLst>
            <a:ext uri="{FF2B5EF4-FFF2-40B4-BE49-F238E27FC236}">
              <a16:creationId xmlns:a16="http://schemas.microsoft.com/office/drawing/2014/main" id="{00000000-0008-0000-0200-00003803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93742</xdr:rowOff>
    </xdr:from>
    <xdr:ext cx="469744" cy="259045"/>
    <xdr:sp macro="" textlink="">
      <xdr:nvSpPr>
        <xdr:cNvPr id="825" name="n_3aveValue【消防施設】&#10;一人当たり面積">
          <a:extLst>
            <a:ext uri="{FF2B5EF4-FFF2-40B4-BE49-F238E27FC236}">
              <a16:creationId xmlns:a16="http://schemas.microsoft.com/office/drawing/2014/main" id="{00000000-0008-0000-0200-000039030000}"/>
            </a:ext>
          </a:extLst>
        </xdr:cNvPr>
        <xdr:cNvSpPr txBox="1"/>
      </xdr:nvSpPr>
      <xdr:spPr>
        <a:xfrm>
          <a:off x="19310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109999</xdr:rowOff>
    </xdr:from>
    <xdr:ext cx="469744" cy="259045"/>
    <xdr:sp macro="" textlink="">
      <xdr:nvSpPr>
        <xdr:cNvPr id="826" name="n_4aveValue【消防施設】&#10;一人当たり面積">
          <a:extLst>
            <a:ext uri="{FF2B5EF4-FFF2-40B4-BE49-F238E27FC236}">
              <a16:creationId xmlns:a16="http://schemas.microsoft.com/office/drawing/2014/main" id="{00000000-0008-0000-0200-00003A030000}"/>
            </a:ext>
          </a:extLst>
        </xdr:cNvPr>
        <xdr:cNvSpPr txBox="1"/>
      </xdr:nvSpPr>
      <xdr:spPr>
        <a:xfrm>
          <a:off x="18421427" y="143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87140</xdr:rowOff>
    </xdr:from>
    <xdr:ext cx="469744" cy="259045"/>
    <xdr:sp macro="" textlink="">
      <xdr:nvSpPr>
        <xdr:cNvPr id="827" name="n_1mainValue【消防施設】&#10;一人当たり面積">
          <a:extLst>
            <a:ext uri="{FF2B5EF4-FFF2-40B4-BE49-F238E27FC236}">
              <a16:creationId xmlns:a16="http://schemas.microsoft.com/office/drawing/2014/main" id="{00000000-0008-0000-0200-00003B030000}"/>
            </a:ext>
          </a:extLst>
        </xdr:cNvPr>
        <xdr:cNvSpPr txBox="1"/>
      </xdr:nvSpPr>
      <xdr:spPr>
        <a:xfrm>
          <a:off x="210757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91712</xdr:rowOff>
    </xdr:from>
    <xdr:ext cx="469744" cy="259045"/>
    <xdr:sp macro="" textlink="">
      <xdr:nvSpPr>
        <xdr:cNvPr id="828" name="n_2mainValue【消防施設】&#10;一人当たり面積">
          <a:extLst>
            <a:ext uri="{FF2B5EF4-FFF2-40B4-BE49-F238E27FC236}">
              <a16:creationId xmlns:a16="http://schemas.microsoft.com/office/drawing/2014/main" id="{00000000-0008-0000-0200-00003C030000}"/>
            </a:ext>
          </a:extLst>
        </xdr:cNvPr>
        <xdr:cNvSpPr txBox="1"/>
      </xdr:nvSpPr>
      <xdr:spPr>
        <a:xfrm>
          <a:off x="20199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68851</xdr:rowOff>
    </xdr:from>
    <xdr:ext cx="469744" cy="259045"/>
    <xdr:sp macro="" textlink="">
      <xdr:nvSpPr>
        <xdr:cNvPr id="829" name="n_3mainValue【消防施設】&#10;一人当たり面積">
          <a:extLst>
            <a:ext uri="{FF2B5EF4-FFF2-40B4-BE49-F238E27FC236}">
              <a16:creationId xmlns:a16="http://schemas.microsoft.com/office/drawing/2014/main" id="{00000000-0008-0000-0200-00003D030000}"/>
            </a:ext>
          </a:extLst>
        </xdr:cNvPr>
        <xdr:cNvSpPr txBox="1"/>
      </xdr:nvSpPr>
      <xdr:spPr>
        <a:xfrm>
          <a:off x="19310427" y="132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41164</xdr:rowOff>
    </xdr:from>
    <xdr:ext cx="469744" cy="259045"/>
    <xdr:sp macro="" textlink="">
      <xdr:nvSpPr>
        <xdr:cNvPr id="830" name="n_4mainValue【消防施設】&#10;一人当たり面積">
          <a:extLst>
            <a:ext uri="{FF2B5EF4-FFF2-40B4-BE49-F238E27FC236}">
              <a16:creationId xmlns:a16="http://schemas.microsoft.com/office/drawing/2014/main" id="{00000000-0008-0000-0200-00003E030000}"/>
            </a:ext>
          </a:extLst>
        </xdr:cNvPr>
        <xdr:cNvSpPr txBox="1"/>
      </xdr:nvSpPr>
      <xdr:spPr>
        <a:xfrm>
          <a:off x="18421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2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5" name="【庁舎】&#10;有形固定資産減価償却率最小値テキスト">
          <a:extLst>
            <a:ext uri="{FF2B5EF4-FFF2-40B4-BE49-F238E27FC236}">
              <a16:creationId xmlns:a16="http://schemas.microsoft.com/office/drawing/2014/main" id="{00000000-0008-0000-0200-000057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200-000059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200-00005B03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62230</xdr:rowOff>
    </xdr:from>
    <xdr:to>
      <xdr:col>85</xdr:col>
      <xdr:colOff>177800</xdr:colOff>
      <xdr:row>103</xdr:row>
      <xdr:rowOff>163830</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62687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85107</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200-000067030000}"/>
            </a:ext>
          </a:extLst>
        </xdr:cNvPr>
        <xdr:cNvSpPr txBox="1"/>
      </xdr:nvSpPr>
      <xdr:spPr>
        <a:xfrm>
          <a:off x="16357600"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31750</xdr:rowOff>
    </xdr:from>
    <xdr:to>
      <xdr:col>81</xdr:col>
      <xdr:colOff>101600</xdr:colOff>
      <xdr:row>104</xdr:row>
      <xdr:rowOff>133350</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5430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113030</xdr:rowOff>
    </xdr:from>
    <xdr:to>
      <xdr:col>85</xdr:col>
      <xdr:colOff>127000</xdr:colOff>
      <xdr:row>104</xdr:row>
      <xdr:rowOff>82550</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5481300" y="177723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82550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4592300" y="178955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168911</xdr:rowOff>
    </xdr:from>
    <xdr:to>
      <xdr:col>72</xdr:col>
      <xdr:colOff>38100</xdr:colOff>
      <xdr:row>104</xdr:row>
      <xdr:rowOff>99061</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3652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48261</xdr:rowOff>
    </xdr:from>
    <xdr:to>
      <xdr:col>76</xdr:col>
      <xdr:colOff>114300</xdr:colOff>
      <xdr:row>104</xdr:row>
      <xdr:rowOff>64770</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3703300" y="1787906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147320</xdr:rowOff>
    </xdr:from>
    <xdr:to>
      <xdr:col>67</xdr:col>
      <xdr:colOff>101600</xdr:colOff>
      <xdr:row>104</xdr:row>
      <xdr:rowOff>77470</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276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26670</xdr:rowOff>
    </xdr:from>
    <xdr:to>
      <xdr:col>71</xdr:col>
      <xdr:colOff>177800</xdr:colOff>
      <xdr:row>104</xdr:row>
      <xdr:rowOff>48261</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2814300" y="178574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200-000070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200-000071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200-000073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124477</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200-000074030000}"/>
            </a:ext>
          </a:extLst>
        </xdr:cNvPr>
        <xdr:cNvSpPr txBox="1"/>
      </xdr:nvSpPr>
      <xdr:spPr>
        <a:xfrm>
          <a:off x="152660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5" name="n_2mainValue【庁舎】&#10;有形固定資産減価償却率">
          <a:extLst>
            <a:ext uri="{FF2B5EF4-FFF2-40B4-BE49-F238E27FC236}">
              <a16:creationId xmlns:a16="http://schemas.microsoft.com/office/drawing/2014/main" id="{00000000-0008-0000-0200-000075030000}"/>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200-000076030000}"/>
            </a:ext>
          </a:extLst>
        </xdr:cNvPr>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68597</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200-000077030000}"/>
            </a:ext>
          </a:extLst>
        </xdr:cNvPr>
        <xdr:cNvSpPr txBox="1"/>
      </xdr:nvSpPr>
      <xdr:spPr>
        <a:xfrm>
          <a:off x="12611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64770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1323300" y="183903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107</xdr:row>
      <xdr:rowOff>68036</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19545300" y="183315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161108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8656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56985</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図書館と市民会館の機能を有するプリミエール酒々井の増築工事が令和元年度に完了したことにより、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図書館と市民会館の有形固定資産減価償却率が若干下がり、一人当たりの面積も増加している。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今後は、空調設備等の改修を個別施設計画に基づき実施していく予定である。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保健センター</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類似団体と比較して有形固定資産減価償却率が高い状況である。築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年以上経過しているため、老朽化対策を実施する必要が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令和元年度にトイレ改修工事を実施したため、有形固定資産減価償却率が少し下がっている。福祉施設の隣保館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計画的に更新、長寿命化に努めていく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中央庁舎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耐震補強工事が完了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が下がっている。令和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年度には中央庁舎エレベーター設置等により、さらに有形固定資産減価償却率は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下がる見込みである。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体育館・プールは、固定資産台帳の精査により減価償却率が著しく上がっている。体育館は築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年以上、プールも築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年以上経過しており、ともに老朽化により使用を中止している。施設の活用方法については、検討中である。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（消防施設については、算定対象施設の選定誤りがあり、正しくは、有形固定資産減価償却率は、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、一人当たりの面積は、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法人税割の税制改正により法人町民税の減少はあるものの、医療施設建設に係る固定資産税の増加により、財政力指数は、前年度と同じ</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今後は、納税者の減少による個人町民税の減少が見込まれるが、徴収業務の強化に取り組み、財政基盤の強化に努める。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89605</xdr:rowOff>
    </xdr:to>
    <xdr:cxnSp macro="">
      <xdr:nvCxnSpPr>
        <xdr:cNvPr id="69" name="直線コネクタ 68"/>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116417</xdr:rowOff>
    </xdr:to>
    <xdr:cxnSp macro="">
      <xdr:nvCxnSpPr>
        <xdr:cNvPr id="72" name="直線コネクタ 71"/>
        <xdr:cNvCxnSpPr/>
      </xdr:nvCxnSpPr>
      <xdr:spPr>
        <a:xfrm flipV="1">
          <a:off x="3225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は、昨年度より改善されたものの、人件費や老朽化した公共施設の長寿命化に伴う公債費の増により今後も高い傾向は続くと想定される。財政健全化計画に基づき、事務事業の見直しを進め、経常経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65</xdr:row>
      <xdr:rowOff>97155</xdr:rowOff>
    </xdr:to>
    <xdr:cxnSp macro="">
      <xdr:nvCxnSpPr>
        <xdr:cNvPr id="128" name="直線コネクタ 127"/>
        <xdr:cNvCxnSpPr/>
      </xdr:nvCxnSpPr>
      <xdr:spPr>
        <a:xfrm flipV="1">
          <a:off x="4114800" y="10969943"/>
          <a:ext cx="8382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65</xdr:row>
      <xdr:rowOff>97155</xdr:rowOff>
    </xdr:to>
    <xdr:cxnSp macro="">
      <xdr:nvCxnSpPr>
        <xdr:cNvPr id="131" name="直線コネクタ 130"/>
        <xdr:cNvCxnSpPr/>
      </xdr:nvCxnSpPr>
      <xdr:spPr>
        <a:xfrm>
          <a:off x="3225800" y="10927715"/>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126365</xdr:rowOff>
    </xdr:to>
    <xdr:cxnSp macro="">
      <xdr:nvCxnSpPr>
        <xdr:cNvPr id="134" name="直線コネクタ 133"/>
        <xdr:cNvCxnSpPr/>
      </xdr:nvCxnSpPr>
      <xdr:spPr>
        <a:xfrm>
          <a:off x="2336800" y="1084929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47943</xdr:rowOff>
    </xdr:to>
    <xdr:cxnSp macro="">
      <xdr:nvCxnSpPr>
        <xdr:cNvPr id="137" name="直線コネクタ 136"/>
        <xdr:cNvCxnSpPr/>
      </xdr:nvCxnSpPr>
      <xdr:spPr>
        <a:xfrm>
          <a:off x="1447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7" name="楕円 146"/>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8"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49" name="楕円 148"/>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0" name="テキスト ボックス 149"/>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全般で抑制に努めているが、前年度に引き続き類似団体平均を上回っている。維持補修費は、類似団体を下回っているが、人件費が類似団体に比較して高い。これは、過去における人口急増時の職員採用が影響しているものだが、退職職員数と新規採用職員数のバランスをとりつつ職員数の削減に取り組み、人件費の抑制に引き続き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125537</xdr:rowOff>
    </xdr:from>
    <xdr:to>
      <xdr:col>23</xdr:col>
      <xdr:colOff>133350</xdr:colOff>
      <xdr:row>83</xdr:row>
      <xdr:rowOff>23811</xdr:rowOff>
    </xdr:to>
    <xdr:cxnSp macro="">
      <xdr:nvCxnSpPr>
        <xdr:cNvPr id="193" name="直線コネクタ 192"/>
        <xdr:cNvCxnSpPr/>
      </xdr:nvCxnSpPr>
      <xdr:spPr>
        <a:xfrm>
          <a:off x="4114800" y="14184437"/>
          <a:ext cx="838200" cy="6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95903</xdr:rowOff>
    </xdr:from>
    <xdr:to>
      <xdr:col>19</xdr:col>
      <xdr:colOff>133350</xdr:colOff>
      <xdr:row>82</xdr:row>
      <xdr:rowOff>125537</xdr:rowOff>
    </xdr:to>
    <xdr:cxnSp macro="">
      <xdr:nvCxnSpPr>
        <xdr:cNvPr id="196" name="直線コネクタ 195"/>
        <xdr:cNvCxnSpPr/>
      </xdr:nvCxnSpPr>
      <xdr:spPr>
        <a:xfrm>
          <a:off x="3225800" y="14154803"/>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81575</xdr:rowOff>
    </xdr:from>
    <xdr:to>
      <xdr:col>15</xdr:col>
      <xdr:colOff>82550</xdr:colOff>
      <xdr:row>82</xdr:row>
      <xdr:rowOff>95903</xdr:rowOff>
    </xdr:to>
    <xdr:cxnSp macro="">
      <xdr:nvCxnSpPr>
        <xdr:cNvPr id="199" name="直線コネクタ 198"/>
        <xdr:cNvCxnSpPr/>
      </xdr:nvCxnSpPr>
      <xdr:spPr>
        <a:xfrm>
          <a:off x="2336800" y="14140475"/>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47644</xdr:rowOff>
    </xdr:from>
    <xdr:to>
      <xdr:col>11</xdr:col>
      <xdr:colOff>31750</xdr:colOff>
      <xdr:row>82</xdr:row>
      <xdr:rowOff>81575</xdr:rowOff>
    </xdr:to>
    <xdr:cxnSp macro="">
      <xdr:nvCxnSpPr>
        <xdr:cNvPr id="202" name="直線コネクタ 201"/>
        <xdr:cNvCxnSpPr/>
      </xdr:nvCxnSpPr>
      <xdr:spPr>
        <a:xfrm>
          <a:off x="1447800" y="14106544"/>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144461</xdr:rowOff>
    </xdr:from>
    <xdr:to>
      <xdr:col>23</xdr:col>
      <xdr:colOff>184150</xdr:colOff>
      <xdr:row>83</xdr:row>
      <xdr:rowOff>74611</xdr:rowOff>
    </xdr:to>
    <xdr:sp macro="" textlink="">
      <xdr:nvSpPr>
        <xdr:cNvPr id="212" name="楕円 211"/>
        <xdr:cNvSpPr/>
      </xdr:nvSpPr>
      <xdr:spPr>
        <a:xfrm>
          <a:off x="4902200" y="142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116538</xdr:rowOff>
    </xdr:from>
    <xdr:ext cx="762000" cy="259045"/>
    <xdr:sp macro="" textlink="">
      <xdr:nvSpPr>
        <xdr:cNvPr id="213" name="人件費・物件費等の状況該当値テキスト"/>
        <xdr:cNvSpPr txBox="1"/>
      </xdr:nvSpPr>
      <xdr:spPr>
        <a:xfrm>
          <a:off x="5041900" y="1417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74737</xdr:rowOff>
    </xdr:from>
    <xdr:to>
      <xdr:col>19</xdr:col>
      <xdr:colOff>184150</xdr:colOff>
      <xdr:row>83</xdr:row>
      <xdr:rowOff>4887</xdr:rowOff>
    </xdr:to>
    <xdr:sp macro="" textlink="">
      <xdr:nvSpPr>
        <xdr:cNvPr id="214" name="楕円 213"/>
        <xdr:cNvSpPr/>
      </xdr:nvSpPr>
      <xdr:spPr>
        <a:xfrm>
          <a:off x="4064000" y="141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161114</xdr:rowOff>
    </xdr:from>
    <xdr:ext cx="736600" cy="259045"/>
    <xdr:sp macro="" textlink="">
      <xdr:nvSpPr>
        <xdr:cNvPr id="215" name="テキスト ボックス 214"/>
        <xdr:cNvSpPr txBox="1"/>
      </xdr:nvSpPr>
      <xdr:spPr>
        <a:xfrm>
          <a:off x="3733800" y="1422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45103</xdr:rowOff>
    </xdr:from>
    <xdr:to>
      <xdr:col>15</xdr:col>
      <xdr:colOff>133350</xdr:colOff>
      <xdr:row>82</xdr:row>
      <xdr:rowOff>146703</xdr:rowOff>
    </xdr:to>
    <xdr:sp macro="" textlink="">
      <xdr:nvSpPr>
        <xdr:cNvPr id="216" name="楕円 215"/>
        <xdr:cNvSpPr/>
      </xdr:nvSpPr>
      <xdr:spPr>
        <a:xfrm>
          <a:off x="3175000" y="141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131480</xdr:rowOff>
    </xdr:from>
    <xdr:ext cx="762000" cy="259045"/>
    <xdr:sp macro="" textlink="">
      <xdr:nvSpPr>
        <xdr:cNvPr id="217" name="テキスト ボックス 216"/>
        <xdr:cNvSpPr txBox="1"/>
      </xdr:nvSpPr>
      <xdr:spPr>
        <a:xfrm>
          <a:off x="2844800" y="1419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30775</xdr:rowOff>
    </xdr:from>
    <xdr:to>
      <xdr:col>11</xdr:col>
      <xdr:colOff>82550</xdr:colOff>
      <xdr:row>82</xdr:row>
      <xdr:rowOff>132375</xdr:rowOff>
    </xdr:to>
    <xdr:sp macro="" textlink="">
      <xdr:nvSpPr>
        <xdr:cNvPr id="218" name="楕円 217"/>
        <xdr:cNvSpPr/>
      </xdr:nvSpPr>
      <xdr:spPr>
        <a:xfrm>
          <a:off x="2286000" y="140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117152</xdr:rowOff>
    </xdr:from>
    <xdr:ext cx="762000" cy="259045"/>
    <xdr:sp macro="" textlink="">
      <xdr:nvSpPr>
        <xdr:cNvPr id="219" name="テキスト ボックス 218"/>
        <xdr:cNvSpPr txBox="1"/>
      </xdr:nvSpPr>
      <xdr:spPr>
        <a:xfrm>
          <a:off x="1955800" y="1417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168294</xdr:rowOff>
    </xdr:from>
    <xdr:to>
      <xdr:col>7</xdr:col>
      <xdr:colOff>31750</xdr:colOff>
      <xdr:row>82</xdr:row>
      <xdr:rowOff>98444</xdr:rowOff>
    </xdr:to>
    <xdr:sp macro="" textlink="">
      <xdr:nvSpPr>
        <xdr:cNvPr id="220" name="楕円 219"/>
        <xdr:cNvSpPr/>
      </xdr:nvSpPr>
      <xdr:spPr>
        <a:xfrm>
          <a:off x="1397000" y="140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83221</xdr:rowOff>
    </xdr:from>
    <xdr:ext cx="762000" cy="259045"/>
    <xdr:sp macro="" textlink="">
      <xdr:nvSpPr>
        <xdr:cNvPr id="221" name="テキスト ボックス 220"/>
        <xdr:cNvSpPr txBox="1"/>
      </xdr:nvSpPr>
      <xdr:spPr>
        <a:xfrm>
          <a:off x="1066800" y="141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7" name="直線コネクタ 256"/>
        <xdr:cNvCxnSpPr/>
      </xdr:nvCxnSpPr>
      <xdr:spPr>
        <a:xfrm flipV="1">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33564</xdr:rowOff>
    </xdr:to>
    <xdr:cxnSp macro="">
      <xdr:nvCxnSpPr>
        <xdr:cNvPr id="260" name="直線コネクタ 259"/>
        <xdr:cNvCxnSpPr/>
      </xdr:nvCxnSpPr>
      <xdr:spPr>
        <a:xfrm flipV="1">
          <a:off x="15290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86179</xdr:rowOff>
    </xdr:to>
    <xdr:cxnSp macro="">
      <xdr:nvCxnSpPr>
        <xdr:cNvPr id="263" name="直線コネクタ 262"/>
        <xdr:cNvCxnSpPr/>
      </xdr:nvCxnSpPr>
      <xdr:spPr>
        <a:xfrm flipV="1">
          <a:off x="14401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86179</xdr:rowOff>
    </xdr:to>
    <xdr:cxnSp macro="">
      <xdr:nvCxnSpPr>
        <xdr:cNvPr id="266" name="直線コネクタ 265"/>
        <xdr:cNvCxnSpPr/>
      </xdr:nvCxnSpPr>
      <xdr:spPr>
        <a:xfrm>
          <a:off x="13512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から、人口千人あたりの職員数を類似団体平均と比較すると上回っている。今後も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136616</xdr:rowOff>
    </xdr:to>
    <xdr:cxnSp macro="">
      <xdr:nvCxnSpPr>
        <xdr:cNvPr id="322" name="直線コネクタ 321"/>
        <xdr:cNvCxnSpPr/>
      </xdr:nvCxnSpPr>
      <xdr:spPr>
        <a:xfrm>
          <a:off x="16179800" y="105571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109038</xdr:rowOff>
    </xdr:to>
    <xdr:cxnSp macro="">
      <xdr:nvCxnSpPr>
        <xdr:cNvPr id="325" name="直線コネクタ 324"/>
        <xdr:cNvCxnSpPr/>
      </xdr:nvCxnSpPr>
      <xdr:spPr>
        <a:xfrm flipV="1">
          <a:off x="15290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93526</xdr:rowOff>
    </xdr:from>
    <xdr:to>
      <xdr:col>72</xdr:col>
      <xdr:colOff>203200</xdr:colOff>
      <xdr:row>61</xdr:row>
      <xdr:rowOff>109038</xdr:rowOff>
    </xdr:to>
    <xdr:cxnSp macro="">
      <xdr:nvCxnSpPr>
        <xdr:cNvPr id="328" name="直線コネクタ 327"/>
        <xdr:cNvCxnSpPr/>
      </xdr:nvCxnSpPr>
      <xdr:spPr>
        <a:xfrm>
          <a:off x="14401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93526</xdr:rowOff>
    </xdr:to>
    <xdr:cxnSp macro="">
      <xdr:nvCxnSpPr>
        <xdr:cNvPr id="331" name="直線コネクタ 330"/>
        <xdr:cNvCxnSpPr/>
      </xdr:nvCxnSpPr>
      <xdr:spPr>
        <a:xfrm>
          <a:off x="13512800" y="1050888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2"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3" name="楕円 342"/>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4" name="テキスト ボックス 343"/>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6" name="テキスト ボックス 345"/>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42726</xdr:rowOff>
    </xdr:from>
    <xdr:to>
      <xdr:col>68</xdr:col>
      <xdr:colOff>203200</xdr:colOff>
      <xdr:row>61</xdr:row>
      <xdr:rowOff>144326</xdr:rowOff>
    </xdr:to>
    <xdr:sp macro="" textlink="">
      <xdr:nvSpPr>
        <xdr:cNvPr id="347" name="楕円 346"/>
        <xdr:cNvSpPr/>
      </xdr:nvSpPr>
      <xdr:spPr>
        <a:xfrm>
          <a:off x="14351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129103</xdr:rowOff>
    </xdr:from>
    <xdr:ext cx="762000" cy="259045"/>
    <xdr:sp macro="" textlink="">
      <xdr:nvSpPr>
        <xdr:cNvPr id="348" name="テキスト ボックス 347"/>
        <xdr:cNvSpPr txBox="1"/>
      </xdr:nvSpPr>
      <xdr:spPr>
        <a:xfrm>
          <a:off x="14020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9" name="楕円 348"/>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50" name="テキスト ボックス 349"/>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類似団体平均を下回ってはいるが、平成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年度に建設した子育て支援事業施設整備事業に伴う元金償還開始により、前年度に比べて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ポイント上昇した。地方債残高は増加しており、将来負担比率が悪化する見込みであるため、借入については、事業実施の緊急度、必要性を十分検討し、抑制に努める。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151130</xdr:rowOff>
    </xdr:to>
    <xdr:cxnSp macro="">
      <xdr:nvCxnSpPr>
        <xdr:cNvPr id="383" name="直線コネクタ 382"/>
        <xdr:cNvCxnSpPr/>
      </xdr:nvCxnSpPr>
      <xdr:spPr>
        <a:xfrm>
          <a:off x="16179800" y="69206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62654</xdr:rowOff>
    </xdr:to>
    <xdr:cxnSp macro="">
      <xdr:nvCxnSpPr>
        <xdr:cNvPr id="386" name="直線コネクタ 385"/>
        <xdr:cNvCxnSpPr/>
      </xdr:nvCxnSpPr>
      <xdr:spPr>
        <a:xfrm>
          <a:off x="15290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129540</xdr:rowOff>
    </xdr:to>
    <xdr:cxnSp macro="">
      <xdr:nvCxnSpPr>
        <xdr:cNvPr id="389" name="直線コネクタ 388"/>
        <xdr:cNvCxnSpPr/>
      </xdr:nvCxnSpPr>
      <xdr:spPr>
        <a:xfrm>
          <a:off x="14401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81280</xdr:rowOff>
    </xdr:to>
    <xdr:cxnSp macro="">
      <xdr:nvCxnSpPr>
        <xdr:cNvPr id="392" name="直線コネクタ 391"/>
        <xdr:cNvCxnSpPr/>
      </xdr:nvCxnSpPr>
      <xdr:spPr>
        <a:xfrm>
          <a:off x="13512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2" name="楕円 401"/>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3"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4" name="楕円 403"/>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5" name="テキスト ボックス 404"/>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8" name="楕円 407"/>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9" name="テキスト ボックス 408"/>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0" name="楕円 409"/>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1" name="テキスト ボックス 410"/>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が上昇した要因は、地方債現在高が増加したことや、基金の取崩額の増加による充当可能基金残高の減少があげられる。今後も老朽化した公共施設の長寿命化のために地方債の発行が見込まれることから、地方債現在高は増加傾向が予想される。</a:t>
          </a:r>
          <a:r>
            <a:rPr kumimoji="1" lang="ja-JP" altLang="en-US" sz="1300">
              <a:latin typeface="ＭＳ Ｐゴシック" panose="020B0600070205080204" pitchFamily="50" charset="-128"/>
              <a:ea typeface="ＭＳ Ｐゴシック" panose="020B0600070205080204" pitchFamily="50" charset="-128"/>
            </a:rPr>
            <a:t>引き続き財政状況を考慮し、計画的な地方債の発行により将来負担の抑制に努める。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40075</xdr:rowOff>
    </xdr:from>
    <xdr:to>
      <xdr:col>81</xdr:col>
      <xdr:colOff>44450</xdr:colOff>
      <xdr:row>15</xdr:row>
      <xdr:rowOff>53622</xdr:rowOff>
    </xdr:to>
    <xdr:cxnSp macro="">
      <xdr:nvCxnSpPr>
        <xdr:cNvPr id="445" name="直線コネクタ 444"/>
        <xdr:cNvCxnSpPr/>
      </xdr:nvCxnSpPr>
      <xdr:spPr>
        <a:xfrm>
          <a:off x="16179800" y="244037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8" name="フローチャート: 判断 447"/>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49" name="テキスト ボックス 448"/>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2" name="フローチャート: 判断 451"/>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3" name="テキスト ボックス 452"/>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4" name="フローチャート: 判断 453"/>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5" name="テキスト ボックス 454"/>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2822</xdr:rowOff>
    </xdr:from>
    <xdr:to>
      <xdr:col>81</xdr:col>
      <xdr:colOff>95250</xdr:colOff>
      <xdr:row>15</xdr:row>
      <xdr:rowOff>104422</xdr:rowOff>
    </xdr:to>
    <xdr:sp macro="" textlink="">
      <xdr:nvSpPr>
        <xdr:cNvPr id="461" name="楕円 460"/>
        <xdr:cNvSpPr/>
      </xdr:nvSpPr>
      <xdr:spPr>
        <a:xfrm>
          <a:off x="169672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146349</xdr:rowOff>
    </xdr:from>
    <xdr:ext cx="762000" cy="259045"/>
    <xdr:sp macro="" textlink="">
      <xdr:nvSpPr>
        <xdr:cNvPr id="462" name="将来負担の状況該当値テキスト"/>
        <xdr:cNvSpPr txBox="1"/>
      </xdr:nvSpPr>
      <xdr:spPr>
        <a:xfrm>
          <a:off x="17106900" y="25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160725</xdr:rowOff>
    </xdr:from>
    <xdr:to>
      <xdr:col>77</xdr:col>
      <xdr:colOff>95250</xdr:colOff>
      <xdr:row>14</xdr:row>
      <xdr:rowOff>90875</xdr:rowOff>
    </xdr:to>
    <xdr:sp macro="" textlink="">
      <xdr:nvSpPr>
        <xdr:cNvPr id="463" name="楕円 462"/>
        <xdr:cNvSpPr/>
      </xdr:nvSpPr>
      <xdr:spPr>
        <a:xfrm>
          <a:off x="16129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101052</xdr:rowOff>
    </xdr:from>
    <xdr:ext cx="736600" cy="259045"/>
    <xdr:sp macro="" textlink="">
      <xdr:nvSpPr>
        <xdr:cNvPr id="464" name="テキスト ボックス 463"/>
        <xdr:cNvSpPr txBox="1"/>
      </xdr:nvSpPr>
      <xdr:spPr>
        <a:xfrm>
          <a:off x="15798800" y="215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108444</xdr:rowOff>
    </xdr:from>
    <xdr:to>
      <xdr:col>68</xdr:col>
      <xdr:colOff>203200</xdr:colOff>
      <xdr:row>14</xdr:row>
      <xdr:rowOff>38594</xdr:rowOff>
    </xdr:to>
    <xdr:sp macro="" textlink="">
      <xdr:nvSpPr>
        <xdr:cNvPr id="465" name="楕円 464"/>
        <xdr:cNvSpPr/>
      </xdr:nvSpPr>
      <xdr:spPr>
        <a:xfrm>
          <a:off x="14351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48771</xdr:rowOff>
    </xdr:from>
    <xdr:ext cx="762000" cy="259045"/>
    <xdr:sp macro="" textlink="">
      <xdr:nvSpPr>
        <xdr:cNvPr id="466" name="テキスト ボックス 465"/>
        <xdr:cNvSpPr txBox="1"/>
      </xdr:nvSpPr>
      <xdr:spPr>
        <a:xfrm>
          <a:off x="14020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ことから、人件費の経常収支比率が高くなっている。これは、過去における人口急増時の職員採用が影響しているものだが、再任用職員の活用などにより、退職職員数と新規採用職員数のバランスをとりつつ職員数の削減に取り組み、人件費の抑制に引き続き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127000</xdr:rowOff>
    </xdr:to>
    <xdr:cxnSp macro="">
      <xdr:nvCxnSpPr>
        <xdr:cNvPr id="62" name="直線コネクタ 61"/>
        <xdr:cNvCxnSpPr/>
      </xdr:nvCxnSpPr>
      <xdr:spPr>
        <a:xfrm>
          <a:off x="3987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58420</xdr:rowOff>
    </xdr:from>
    <xdr:to>
      <xdr:col>19</xdr:col>
      <xdr:colOff>187325</xdr:colOff>
      <xdr:row>38</xdr:row>
      <xdr:rowOff>35560</xdr:rowOff>
    </xdr:to>
    <xdr:cxnSp macro="">
      <xdr:nvCxnSpPr>
        <xdr:cNvPr id="65" name="直線コネクタ 64"/>
        <xdr:cNvCxnSpPr/>
      </xdr:nvCxnSpPr>
      <xdr:spPr>
        <a:xfrm>
          <a:off x="3098800" y="64020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58420</xdr:rowOff>
    </xdr:from>
    <xdr:to>
      <xdr:col>15</xdr:col>
      <xdr:colOff>98425</xdr:colOff>
      <xdr:row>37</xdr:row>
      <xdr:rowOff>104140</xdr:rowOff>
    </xdr:to>
    <xdr:cxnSp macro="">
      <xdr:nvCxnSpPr>
        <xdr:cNvPr id="68" name="直線コネクタ 67"/>
        <xdr:cNvCxnSpPr/>
      </xdr:nvCxnSpPr>
      <xdr:spPr>
        <a:xfrm flipV="1">
          <a:off x="2209800" y="64020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104140</xdr:rowOff>
    </xdr:from>
    <xdr:to>
      <xdr:col>11</xdr:col>
      <xdr:colOff>9525</xdr:colOff>
      <xdr:row>37</xdr:row>
      <xdr:rowOff>109855</xdr:rowOff>
    </xdr:to>
    <xdr:cxnSp macro="">
      <xdr:nvCxnSpPr>
        <xdr:cNvPr id="71" name="直線コネクタ 70"/>
        <xdr:cNvCxnSpPr/>
      </xdr:nvCxnSpPr>
      <xdr:spPr>
        <a:xfrm flipV="1">
          <a:off x="1320800" y="6447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1" name="楕円 80"/>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2"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3" name="楕円 82"/>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4" name="テキスト ボックス 83"/>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7620</xdr:rowOff>
    </xdr:from>
    <xdr:to>
      <xdr:col>15</xdr:col>
      <xdr:colOff>149225</xdr:colOff>
      <xdr:row>37</xdr:row>
      <xdr:rowOff>109220</xdr:rowOff>
    </xdr:to>
    <xdr:sp macro="" textlink="">
      <xdr:nvSpPr>
        <xdr:cNvPr id="85" name="楕円 84"/>
        <xdr:cNvSpPr/>
      </xdr:nvSpPr>
      <xdr:spPr>
        <a:xfrm>
          <a:off x="3048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93997</xdr:rowOff>
    </xdr:from>
    <xdr:ext cx="762000" cy="259045"/>
    <xdr:sp macro="" textlink="">
      <xdr:nvSpPr>
        <xdr:cNvPr id="86" name="テキスト ボックス 85"/>
        <xdr:cNvSpPr txBox="1"/>
      </xdr:nvSpPr>
      <xdr:spPr>
        <a:xfrm>
          <a:off x="2717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53340</xdr:rowOff>
    </xdr:from>
    <xdr:to>
      <xdr:col>11</xdr:col>
      <xdr:colOff>60325</xdr:colOff>
      <xdr:row>37</xdr:row>
      <xdr:rowOff>154940</xdr:rowOff>
    </xdr:to>
    <xdr:sp macro="" textlink="">
      <xdr:nvSpPr>
        <xdr:cNvPr id="87" name="楕円 86"/>
        <xdr:cNvSpPr/>
      </xdr:nvSpPr>
      <xdr:spPr>
        <a:xfrm>
          <a:off x="2159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139717</xdr:rowOff>
    </xdr:from>
    <xdr:ext cx="762000" cy="259045"/>
    <xdr:sp macro="" textlink="">
      <xdr:nvSpPr>
        <xdr:cNvPr id="88" name="テキスト ボックス 87"/>
        <xdr:cNvSpPr txBox="1"/>
      </xdr:nvSpPr>
      <xdr:spPr>
        <a:xfrm>
          <a:off x="1828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59055</xdr:rowOff>
    </xdr:from>
    <xdr:to>
      <xdr:col>6</xdr:col>
      <xdr:colOff>171450</xdr:colOff>
      <xdr:row>37</xdr:row>
      <xdr:rowOff>160655</xdr:rowOff>
    </xdr:to>
    <xdr:sp macro="" textlink="">
      <xdr:nvSpPr>
        <xdr:cNvPr id="89" name="楕円 88"/>
        <xdr:cNvSpPr/>
      </xdr:nvSpPr>
      <xdr:spPr>
        <a:xfrm>
          <a:off x="1270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145432</xdr:rowOff>
    </xdr:from>
    <xdr:ext cx="762000" cy="259045"/>
    <xdr:sp macro="" textlink="">
      <xdr:nvSpPr>
        <xdr:cNvPr id="90" name="テキスト ボックス 89"/>
        <xdr:cNvSpPr txBox="1"/>
      </xdr:nvSpPr>
      <xdr:spPr>
        <a:xfrm>
          <a:off x="939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ポイント下がり、類似団体平均を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ポイント下回ることとなった。賃金等が人件費に移行した影響が大きい。しかし、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スクール関連費用や放課後児童クラブ委託料が増加しており、物件費の増加傾向は続くと見込まれるが、財政健全化計画などに基づき事業の見直しと合理化を図り、経費節減に努める。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18</xdr:row>
      <xdr:rowOff>157480</xdr:rowOff>
    </xdr:to>
    <xdr:cxnSp macro="">
      <xdr:nvCxnSpPr>
        <xdr:cNvPr id="123" name="直線コネクタ 122"/>
        <xdr:cNvCxnSpPr/>
      </xdr:nvCxnSpPr>
      <xdr:spPr>
        <a:xfrm flipV="1">
          <a:off x="15671800" y="29311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157480</xdr:rowOff>
    </xdr:to>
    <xdr:cxnSp macro="">
      <xdr:nvCxnSpPr>
        <xdr:cNvPr id="126" name="直線コネクタ 125"/>
        <xdr:cNvCxnSpPr/>
      </xdr:nvCxnSpPr>
      <xdr:spPr>
        <a:xfrm>
          <a:off x="14782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73660</xdr:rowOff>
    </xdr:to>
    <xdr:cxnSp macro="">
      <xdr:nvCxnSpPr>
        <xdr:cNvPr id="129" name="直線コネクタ 128"/>
        <xdr:cNvCxnSpPr/>
      </xdr:nvCxnSpPr>
      <xdr:spPr>
        <a:xfrm>
          <a:off x="13893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146050</xdr:rowOff>
    </xdr:to>
    <xdr:cxnSp macro="">
      <xdr:nvCxnSpPr>
        <xdr:cNvPr id="132" name="直線コネクタ 131"/>
        <xdr:cNvCxnSpPr/>
      </xdr:nvCxnSpPr>
      <xdr:spPr>
        <a:xfrm>
          <a:off x="13004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2" name="楕円 141"/>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3"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4" name="楕円 143"/>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5" name="テキスト ボックス 144"/>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6" name="楕円 145"/>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7" name="テキスト ボックス 146"/>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48" name="楕円 147"/>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9" name="テキスト ボックス 148"/>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0" name="楕円 149"/>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51" name="テキスト ボックス 150"/>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のは、児童福祉費や社会福祉費が類似団体平均より低いことが主な要因である。今後は、高齢化の進展などにより、高齢者施策等の扶助費の増加が見込まれるため、介護予防の推進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83457</xdr:rowOff>
    </xdr:to>
    <xdr:cxnSp macro="">
      <xdr:nvCxnSpPr>
        <xdr:cNvPr id="186" name="直線コネクタ 185"/>
        <xdr:cNvCxnSpPr/>
      </xdr:nvCxnSpPr>
      <xdr:spPr>
        <a:xfrm flipV="1">
          <a:off x="3987800" y="9265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83457</xdr:rowOff>
    </xdr:to>
    <xdr:cxnSp macro="">
      <xdr:nvCxnSpPr>
        <xdr:cNvPr id="189" name="直線コネクタ 188"/>
        <xdr:cNvCxnSpPr/>
      </xdr:nvCxnSpPr>
      <xdr:spPr>
        <a:xfrm>
          <a:off x="3098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105228</xdr:rowOff>
    </xdr:to>
    <xdr:cxnSp macro="">
      <xdr:nvCxnSpPr>
        <xdr:cNvPr id="192" name="直線コネクタ 191"/>
        <xdr:cNvCxnSpPr/>
      </xdr:nvCxnSpPr>
      <xdr:spPr>
        <a:xfrm flipV="1">
          <a:off x="2209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127000</xdr:rowOff>
    </xdr:to>
    <xdr:cxnSp macro="">
      <xdr:nvCxnSpPr>
        <xdr:cNvPr id="195" name="直線コネクタ 194"/>
        <xdr:cNvCxnSpPr/>
      </xdr:nvCxnSpPr>
      <xdr:spPr>
        <a:xfrm flipV="1">
          <a:off x="1320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5" name="楕円 204"/>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6"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09" name="楕円 208"/>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0" name="テキスト ボックス 209"/>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1" name="楕円 210"/>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2" name="テキスト ボックス 211"/>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類似団体平均を下回っているのは、繰出金が少ないことが主な要因である。国民健康保険等についての繰出しは、基準内繰出のみとなっている。</a:t>
          </a:r>
        </a:p>
        <a:p>
          <a:r>
            <a:rPr kumimoji="1" lang="ja-JP" altLang="en-US" sz="1300">
              <a:latin typeface="ＭＳ Ｐゴシック" panose="020B0600070205080204" pitchFamily="50" charset="-128"/>
              <a:ea typeface="ＭＳ Ｐゴシック" panose="020B0600070205080204" pitchFamily="50" charset="-128"/>
            </a:rPr>
            <a:t>　今後は、高齢化率の上昇に伴い後期高齢者医療保険や介護保険への繰出しの増加が見込まれることから、引き続き事務経費の精査に努める。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138430</xdr:rowOff>
    </xdr:to>
    <xdr:cxnSp macro="">
      <xdr:nvCxnSpPr>
        <xdr:cNvPr id="247" name="直線コネクタ 246"/>
        <xdr:cNvCxnSpPr/>
      </xdr:nvCxnSpPr>
      <xdr:spPr>
        <a:xfrm>
          <a:off x="15671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138430</xdr:rowOff>
    </xdr:to>
    <xdr:cxnSp macro="">
      <xdr:nvCxnSpPr>
        <xdr:cNvPr id="250" name="直線コネクタ 249"/>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123190</xdr:rowOff>
    </xdr:to>
    <xdr:cxnSp macro="">
      <xdr:nvCxnSpPr>
        <xdr:cNvPr id="253" name="直線コネクタ 252"/>
        <xdr:cNvCxnSpPr/>
      </xdr:nvCxnSpPr>
      <xdr:spPr>
        <a:xfrm>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100330</xdr:rowOff>
    </xdr:to>
    <xdr:cxnSp macro="">
      <xdr:nvCxnSpPr>
        <xdr:cNvPr id="256" name="直線コネクタ 255"/>
        <xdr:cNvCxnSpPr/>
      </xdr:nvCxnSpPr>
      <xdr:spPr>
        <a:xfrm>
          <a:off x="13004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4" name="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また、下水道事業会計への繰出金の削減により補助費等に係る経常収支比率が減少に転じ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44704</xdr:rowOff>
    </xdr:to>
    <xdr:cxnSp macro="">
      <xdr:nvCxnSpPr>
        <xdr:cNvPr id="305" name="直線コネクタ 304"/>
        <xdr:cNvCxnSpPr/>
      </xdr:nvCxnSpPr>
      <xdr:spPr>
        <a:xfrm flipV="1">
          <a:off x="15671800" y="6495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44704</xdr:rowOff>
    </xdr:to>
    <xdr:cxnSp macro="">
      <xdr:nvCxnSpPr>
        <xdr:cNvPr id="308" name="直線コネクタ 307"/>
        <xdr:cNvCxnSpPr/>
      </xdr:nvCxnSpPr>
      <xdr:spPr>
        <a:xfrm>
          <a:off x="14782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30988</xdr:rowOff>
    </xdr:to>
    <xdr:cxnSp macro="">
      <xdr:nvCxnSpPr>
        <xdr:cNvPr id="311" name="直線コネクタ 310"/>
        <xdr:cNvCxnSpPr/>
      </xdr:nvCxnSpPr>
      <xdr:spPr>
        <a:xfrm>
          <a:off x="13893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21844</xdr:rowOff>
    </xdr:to>
    <xdr:cxnSp macro="">
      <xdr:nvCxnSpPr>
        <xdr:cNvPr id="314" name="直線コネクタ 313"/>
        <xdr:cNvCxnSpPr/>
      </xdr:nvCxnSpPr>
      <xdr:spPr>
        <a:xfrm>
          <a:off x="13004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4" name="楕円 323"/>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5"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6" name="楕円 325"/>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7" name="テキスト ボックス 326"/>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8" name="楕円 327"/>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9" name="テキスト ボックス 328"/>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類似団体平均を下回ってはいるが、前年度に比べて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ている。子育て支援事業施設整備事業や防災行政無線整備事業の元利償還開始によるものが大きい。今後数年は、中央公民館施設整備事業、役場本庁舎耐震補強等工事等大規模整備事業が集中しており、増加の傾向は続く見込みである。借入については、事業実施の緊急度、必要性、国庫補助金等の財源措置を十分検討し、借入額と償還額のバランスを取りつつ、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3" name="直線コネクタ 362"/>
        <xdr:cNvCxnSpPr/>
      </xdr:nvCxnSpPr>
      <xdr:spPr>
        <a:xfrm>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62992</xdr:rowOff>
    </xdr:to>
    <xdr:cxnSp macro="">
      <xdr:nvCxnSpPr>
        <xdr:cNvPr id="366" name="直線コネクタ 365"/>
        <xdr:cNvCxnSpPr/>
      </xdr:nvCxnSpPr>
      <xdr:spPr>
        <a:xfrm>
          <a:off x="3098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35561</xdr:rowOff>
    </xdr:to>
    <xdr:cxnSp macro="">
      <xdr:nvCxnSpPr>
        <xdr:cNvPr id="369" name="直線コネクタ 368"/>
        <xdr:cNvCxnSpPr/>
      </xdr:nvCxnSpPr>
      <xdr:spPr>
        <a:xfrm>
          <a:off x="2209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165863</xdr:rowOff>
    </xdr:to>
    <xdr:cxnSp macro="">
      <xdr:nvCxnSpPr>
        <xdr:cNvPr id="372" name="直線コネクタ 371"/>
        <xdr:cNvCxnSpPr/>
      </xdr:nvCxnSpPr>
      <xdr:spPr>
        <a:xfrm>
          <a:off x="1320800" y="13001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4" name="楕円 383"/>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5" name="テキスト ボックス 384"/>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8" name="楕円 387"/>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9" name="テキスト ボックス 388"/>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0" name="楕円 389"/>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1" name="テキスト ボックス 390"/>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公債費以外に係る経常収支比率は、類似団体平均より高い</a:t>
          </a:r>
          <a:r>
            <a:rPr kumimoji="1" lang="en-US" altLang="ja-JP" sz="1200">
              <a:latin typeface="ＭＳ Ｐゴシック" panose="020B0600070205080204" pitchFamily="50" charset="-128"/>
              <a:ea typeface="ＭＳ Ｐゴシック" panose="020B0600070205080204" pitchFamily="50" charset="-128"/>
            </a:rPr>
            <a:t>81.7</a:t>
          </a:r>
          <a:r>
            <a:rPr kumimoji="1" lang="ja-JP" altLang="en-US" sz="1200">
              <a:latin typeface="ＭＳ Ｐゴシック" panose="020B0600070205080204" pitchFamily="50" charset="-128"/>
              <a:ea typeface="ＭＳ Ｐゴシック" panose="020B0600070205080204" pitchFamily="50" charset="-128"/>
            </a:rPr>
            <a:t>％である。これは類似団体平均に比べ、扶助費の経常収支比率が低くなっている一方、人件費及び補助費等の経常収支比率が高いためである。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人件費の抑制として、定年退職と新規採用職員のバランスをとりつつ職員数の削減を酒々井町財政健全化計画でも掲げ、令和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年間で正規職員を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名削減し、再任用職員の活用を目標としている。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80</xdr:row>
      <xdr:rowOff>72137</xdr:rowOff>
    </xdr:to>
    <xdr:cxnSp macro="">
      <xdr:nvCxnSpPr>
        <xdr:cNvPr id="422" name="直線コネクタ 421"/>
        <xdr:cNvCxnSpPr/>
      </xdr:nvCxnSpPr>
      <xdr:spPr>
        <a:xfrm flipV="1">
          <a:off x="15671800" y="13577824"/>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80</xdr:row>
      <xdr:rowOff>72137</xdr:rowOff>
    </xdr:to>
    <xdr:cxnSp macro="">
      <xdr:nvCxnSpPr>
        <xdr:cNvPr id="425" name="直線コネクタ 424"/>
        <xdr:cNvCxnSpPr/>
      </xdr:nvCxnSpPr>
      <xdr:spPr>
        <a:xfrm>
          <a:off x="14782800" y="13577824"/>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33274</xdr:rowOff>
    </xdr:to>
    <xdr:cxnSp macro="">
      <xdr:nvCxnSpPr>
        <xdr:cNvPr id="428" name="直線コネクタ 427"/>
        <xdr:cNvCxnSpPr/>
      </xdr:nvCxnSpPr>
      <xdr:spPr>
        <a:xfrm>
          <a:off x="13893800" y="135595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14987</xdr:rowOff>
    </xdr:to>
    <xdr:cxnSp macro="">
      <xdr:nvCxnSpPr>
        <xdr:cNvPr id="431" name="直線コネクタ 430"/>
        <xdr:cNvCxnSpPr/>
      </xdr:nvCxnSpPr>
      <xdr:spPr>
        <a:xfrm>
          <a:off x="13004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1" name="楕円 440"/>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2"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3" name="楕円 442"/>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44" name="テキスト ボックス 443"/>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5" name="楕円 444"/>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46" name="テキスト ボックス 445"/>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47" name="楕円 446"/>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8" name="テキスト ボックス 447"/>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49" name="楕円 448"/>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0" name="テキスト ボックス 449"/>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157268</xdr:rowOff>
    </xdr:from>
    <xdr:to>
      <xdr:col>29</xdr:col>
      <xdr:colOff>127000</xdr:colOff>
      <xdr:row>15</xdr:row>
      <xdr:rowOff>14801</xdr:rowOff>
    </xdr:to>
    <xdr:cxnSp macro="">
      <xdr:nvCxnSpPr>
        <xdr:cNvPr id="52" name="直線コネクタ 51"/>
        <xdr:cNvCxnSpPr/>
      </xdr:nvCxnSpPr>
      <xdr:spPr bwMode="auto">
        <a:xfrm>
          <a:off x="5003800" y="2605193"/>
          <a:ext cx="647700" cy="2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157268</xdr:rowOff>
    </xdr:from>
    <xdr:to>
      <xdr:col>26</xdr:col>
      <xdr:colOff>50800</xdr:colOff>
      <xdr:row>15</xdr:row>
      <xdr:rowOff>45156</xdr:rowOff>
    </xdr:to>
    <xdr:cxnSp macro="">
      <xdr:nvCxnSpPr>
        <xdr:cNvPr id="55" name="直線コネクタ 54"/>
        <xdr:cNvCxnSpPr/>
      </xdr:nvCxnSpPr>
      <xdr:spPr bwMode="auto">
        <a:xfrm flipV="1">
          <a:off x="4305300" y="2605193"/>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45156</xdr:rowOff>
    </xdr:from>
    <xdr:to>
      <xdr:col>22</xdr:col>
      <xdr:colOff>114300</xdr:colOff>
      <xdr:row>15</xdr:row>
      <xdr:rowOff>68359</xdr:rowOff>
    </xdr:to>
    <xdr:cxnSp macro="">
      <xdr:nvCxnSpPr>
        <xdr:cNvPr id="58" name="直線コネクタ 57"/>
        <xdr:cNvCxnSpPr/>
      </xdr:nvCxnSpPr>
      <xdr:spPr bwMode="auto">
        <a:xfrm flipV="1">
          <a:off x="3606800" y="2664531"/>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68359</xdr:rowOff>
    </xdr:from>
    <xdr:to>
      <xdr:col>18</xdr:col>
      <xdr:colOff>177800</xdr:colOff>
      <xdr:row>15</xdr:row>
      <xdr:rowOff>110339</xdr:rowOff>
    </xdr:to>
    <xdr:cxnSp macro="">
      <xdr:nvCxnSpPr>
        <xdr:cNvPr id="61" name="直線コネクタ 60"/>
        <xdr:cNvCxnSpPr/>
      </xdr:nvCxnSpPr>
      <xdr:spPr bwMode="auto">
        <a:xfrm flipV="1">
          <a:off x="2908300" y="2687734"/>
          <a:ext cx="698500" cy="41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135451</xdr:rowOff>
    </xdr:from>
    <xdr:to>
      <xdr:col>29</xdr:col>
      <xdr:colOff>177800</xdr:colOff>
      <xdr:row>15</xdr:row>
      <xdr:rowOff>65601</xdr:rowOff>
    </xdr:to>
    <xdr:sp macro="" textlink="">
      <xdr:nvSpPr>
        <xdr:cNvPr id="71" name="楕円 70"/>
        <xdr:cNvSpPr/>
      </xdr:nvSpPr>
      <xdr:spPr bwMode="auto">
        <a:xfrm>
          <a:off x="5600700" y="258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151978</xdr:rowOff>
    </xdr:from>
    <xdr:ext cx="762000" cy="259045"/>
    <xdr:sp macro="" textlink="">
      <xdr:nvSpPr>
        <xdr:cNvPr id="72" name="人口1人当たり決算額の推移該当値テキスト130"/>
        <xdr:cNvSpPr txBox="1"/>
      </xdr:nvSpPr>
      <xdr:spPr>
        <a:xfrm>
          <a:off x="5740400" y="24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106468</xdr:rowOff>
    </xdr:from>
    <xdr:to>
      <xdr:col>26</xdr:col>
      <xdr:colOff>101600</xdr:colOff>
      <xdr:row>15</xdr:row>
      <xdr:rowOff>36618</xdr:rowOff>
    </xdr:to>
    <xdr:sp macro="" textlink="">
      <xdr:nvSpPr>
        <xdr:cNvPr id="73" name="楕円 72"/>
        <xdr:cNvSpPr/>
      </xdr:nvSpPr>
      <xdr:spPr bwMode="auto">
        <a:xfrm>
          <a:off x="4953000" y="25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46795</xdr:rowOff>
    </xdr:from>
    <xdr:ext cx="736600" cy="259045"/>
    <xdr:sp macro="" textlink="">
      <xdr:nvSpPr>
        <xdr:cNvPr id="74" name="テキスト ボックス 73"/>
        <xdr:cNvSpPr txBox="1"/>
      </xdr:nvSpPr>
      <xdr:spPr>
        <a:xfrm>
          <a:off x="4622800" y="232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165806</xdr:rowOff>
    </xdr:from>
    <xdr:to>
      <xdr:col>22</xdr:col>
      <xdr:colOff>165100</xdr:colOff>
      <xdr:row>15</xdr:row>
      <xdr:rowOff>95956</xdr:rowOff>
    </xdr:to>
    <xdr:sp macro="" textlink="">
      <xdr:nvSpPr>
        <xdr:cNvPr id="75" name="楕円 74"/>
        <xdr:cNvSpPr/>
      </xdr:nvSpPr>
      <xdr:spPr bwMode="auto">
        <a:xfrm>
          <a:off x="42545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106133</xdr:rowOff>
    </xdr:from>
    <xdr:ext cx="762000" cy="259045"/>
    <xdr:sp macro="" textlink="">
      <xdr:nvSpPr>
        <xdr:cNvPr id="76" name="テキスト ボックス 75"/>
        <xdr:cNvSpPr txBox="1"/>
      </xdr:nvSpPr>
      <xdr:spPr>
        <a:xfrm>
          <a:off x="3924300" y="238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17559</xdr:rowOff>
    </xdr:from>
    <xdr:to>
      <xdr:col>19</xdr:col>
      <xdr:colOff>38100</xdr:colOff>
      <xdr:row>15</xdr:row>
      <xdr:rowOff>119159</xdr:rowOff>
    </xdr:to>
    <xdr:sp macro="" textlink="">
      <xdr:nvSpPr>
        <xdr:cNvPr id="77" name="楕円 76"/>
        <xdr:cNvSpPr/>
      </xdr:nvSpPr>
      <xdr:spPr bwMode="auto">
        <a:xfrm>
          <a:off x="35560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129336</xdr:rowOff>
    </xdr:from>
    <xdr:ext cx="762000" cy="259045"/>
    <xdr:sp macro="" textlink="">
      <xdr:nvSpPr>
        <xdr:cNvPr id="78" name="テキスト ボックス 77"/>
        <xdr:cNvSpPr txBox="1"/>
      </xdr:nvSpPr>
      <xdr:spPr>
        <a:xfrm>
          <a:off x="3225800" y="240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59539</xdr:rowOff>
    </xdr:from>
    <xdr:to>
      <xdr:col>15</xdr:col>
      <xdr:colOff>101600</xdr:colOff>
      <xdr:row>15</xdr:row>
      <xdr:rowOff>161139</xdr:rowOff>
    </xdr:to>
    <xdr:sp macro="" textlink="">
      <xdr:nvSpPr>
        <xdr:cNvPr id="79" name="楕円 78"/>
        <xdr:cNvSpPr/>
      </xdr:nvSpPr>
      <xdr:spPr bwMode="auto">
        <a:xfrm>
          <a:off x="28575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171316</xdr:rowOff>
    </xdr:from>
    <xdr:ext cx="762000" cy="259045"/>
    <xdr:sp macro="" textlink="">
      <xdr:nvSpPr>
        <xdr:cNvPr id="80" name="テキスト ボックス 79"/>
        <xdr:cNvSpPr txBox="1"/>
      </xdr:nvSpPr>
      <xdr:spPr>
        <a:xfrm>
          <a:off x="2527300" y="244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296033</xdr:rowOff>
    </xdr:from>
    <xdr:to>
      <xdr:col>29</xdr:col>
      <xdr:colOff>127000</xdr:colOff>
      <xdr:row>35</xdr:row>
      <xdr:rowOff>308573</xdr:rowOff>
    </xdr:to>
    <xdr:cxnSp macro="">
      <xdr:nvCxnSpPr>
        <xdr:cNvPr id="115" name="直線コネクタ 114"/>
        <xdr:cNvCxnSpPr/>
      </xdr:nvCxnSpPr>
      <xdr:spPr bwMode="auto">
        <a:xfrm flipV="1">
          <a:off x="5003800" y="6906383"/>
          <a:ext cx="647700" cy="1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308573</xdr:rowOff>
    </xdr:from>
    <xdr:to>
      <xdr:col>26</xdr:col>
      <xdr:colOff>50800</xdr:colOff>
      <xdr:row>36</xdr:row>
      <xdr:rowOff>58942</xdr:rowOff>
    </xdr:to>
    <xdr:cxnSp macro="">
      <xdr:nvCxnSpPr>
        <xdr:cNvPr id="118" name="直線コネクタ 117"/>
        <xdr:cNvCxnSpPr/>
      </xdr:nvCxnSpPr>
      <xdr:spPr bwMode="auto">
        <a:xfrm flipV="1">
          <a:off x="4305300" y="6918923"/>
          <a:ext cx="6985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58942</xdr:rowOff>
    </xdr:from>
    <xdr:to>
      <xdr:col>22</xdr:col>
      <xdr:colOff>114300</xdr:colOff>
      <xdr:row>37</xdr:row>
      <xdr:rowOff>9696</xdr:rowOff>
    </xdr:to>
    <xdr:cxnSp macro="">
      <xdr:nvCxnSpPr>
        <xdr:cNvPr id="121" name="直線コネクタ 120"/>
        <xdr:cNvCxnSpPr/>
      </xdr:nvCxnSpPr>
      <xdr:spPr bwMode="auto">
        <a:xfrm flipV="1">
          <a:off x="3606800" y="7012192"/>
          <a:ext cx="698500" cy="12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9696</xdr:rowOff>
    </xdr:from>
    <xdr:to>
      <xdr:col>18</xdr:col>
      <xdr:colOff>177800</xdr:colOff>
      <xdr:row>37</xdr:row>
      <xdr:rowOff>32817</xdr:rowOff>
    </xdr:to>
    <xdr:cxnSp macro="">
      <xdr:nvCxnSpPr>
        <xdr:cNvPr id="124" name="直線コネクタ 123"/>
        <xdr:cNvCxnSpPr/>
      </xdr:nvCxnSpPr>
      <xdr:spPr bwMode="auto">
        <a:xfrm flipV="1">
          <a:off x="2908300" y="7134396"/>
          <a:ext cx="698500" cy="2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245233</xdr:rowOff>
    </xdr:from>
    <xdr:to>
      <xdr:col>29</xdr:col>
      <xdr:colOff>177800</xdr:colOff>
      <xdr:row>36</xdr:row>
      <xdr:rowOff>3933</xdr:rowOff>
    </xdr:to>
    <xdr:sp macro="" textlink="">
      <xdr:nvSpPr>
        <xdr:cNvPr id="134" name="楕円 133"/>
        <xdr:cNvSpPr/>
      </xdr:nvSpPr>
      <xdr:spPr bwMode="auto">
        <a:xfrm>
          <a:off x="5600700" y="685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217310</xdr:rowOff>
    </xdr:from>
    <xdr:ext cx="762000" cy="259045"/>
    <xdr:sp macro="" textlink="">
      <xdr:nvSpPr>
        <xdr:cNvPr id="135" name="人口1人当たり決算額の推移該当値テキスト445"/>
        <xdr:cNvSpPr txBox="1"/>
      </xdr:nvSpPr>
      <xdr:spPr>
        <a:xfrm>
          <a:off x="5740400" y="682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257773</xdr:rowOff>
    </xdr:from>
    <xdr:to>
      <xdr:col>26</xdr:col>
      <xdr:colOff>101600</xdr:colOff>
      <xdr:row>36</xdr:row>
      <xdr:rowOff>16473</xdr:rowOff>
    </xdr:to>
    <xdr:sp macro="" textlink="">
      <xdr:nvSpPr>
        <xdr:cNvPr id="136" name="楕円 135"/>
        <xdr:cNvSpPr/>
      </xdr:nvSpPr>
      <xdr:spPr bwMode="auto">
        <a:xfrm>
          <a:off x="4953000" y="68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1250</xdr:rowOff>
    </xdr:from>
    <xdr:ext cx="736600" cy="259045"/>
    <xdr:sp macro="" textlink="">
      <xdr:nvSpPr>
        <xdr:cNvPr id="137" name="テキスト ボックス 136"/>
        <xdr:cNvSpPr txBox="1"/>
      </xdr:nvSpPr>
      <xdr:spPr>
        <a:xfrm>
          <a:off x="4622800" y="6954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8142</xdr:rowOff>
    </xdr:from>
    <xdr:to>
      <xdr:col>22</xdr:col>
      <xdr:colOff>165100</xdr:colOff>
      <xdr:row>36</xdr:row>
      <xdr:rowOff>109742</xdr:rowOff>
    </xdr:to>
    <xdr:sp macro="" textlink="">
      <xdr:nvSpPr>
        <xdr:cNvPr id="138" name="楕円 137"/>
        <xdr:cNvSpPr/>
      </xdr:nvSpPr>
      <xdr:spPr bwMode="auto">
        <a:xfrm>
          <a:off x="4254500" y="696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94519</xdr:rowOff>
    </xdr:from>
    <xdr:ext cx="762000" cy="259045"/>
    <xdr:sp macro="" textlink="">
      <xdr:nvSpPr>
        <xdr:cNvPr id="139" name="テキスト ボックス 138"/>
        <xdr:cNvSpPr txBox="1"/>
      </xdr:nvSpPr>
      <xdr:spPr>
        <a:xfrm>
          <a:off x="3924300" y="704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130346</xdr:rowOff>
    </xdr:from>
    <xdr:to>
      <xdr:col>19</xdr:col>
      <xdr:colOff>38100</xdr:colOff>
      <xdr:row>37</xdr:row>
      <xdr:rowOff>60496</xdr:rowOff>
    </xdr:to>
    <xdr:sp macro="" textlink="">
      <xdr:nvSpPr>
        <xdr:cNvPr id="140" name="楕円 139"/>
        <xdr:cNvSpPr/>
      </xdr:nvSpPr>
      <xdr:spPr bwMode="auto">
        <a:xfrm>
          <a:off x="3556000" y="70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45273</xdr:rowOff>
    </xdr:from>
    <xdr:ext cx="762000" cy="259045"/>
    <xdr:sp macro="" textlink="">
      <xdr:nvSpPr>
        <xdr:cNvPr id="141" name="テキスト ボックス 140"/>
        <xdr:cNvSpPr txBox="1"/>
      </xdr:nvSpPr>
      <xdr:spPr>
        <a:xfrm>
          <a:off x="3225800" y="71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153467</xdr:rowOff>
    </xdr:from>
    <xdr:to>
      <xdr:col>15</xdr:col>
      <xdr:colOff>101600</xdr:colOff>
      <xdr:row>37</xdr:row>
      <xdr:rowOff>83617</xdr:rowOff>
    </xdr:to>
    <xdr:sp macro="" textlink="">
      <xdr:nvSpPr>
        <xdr:cNvPr id="142" name="楕円 141"/>
        <xdr:cNvSpPr/>
      </xdr:nvSpPr>
      <xdr:spPr bwMode="auto">
        <a:xfrm>
          <a:off x="2857500" y="710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68394</xdr:rowOff>
    </xdr:from>
    <xdr:ext cx="762000" cy="259045"/>
    <xdr:sp macro="" textlink="">
      <xdr:nvSpPr>
        <xdr:cNvPr id="143" name="テキスト ボックス 142"/>
        <xdr:cNvSpPr txBox="1"/>
      </xdr:nvSpPr>
      <xdr:spPr>
        <a:xfrm>
          <a:off x="2527300" y="71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117411</xdr:rowOff>
    </xdr:from>
    <xdr:to>
      <xdr:col>24</xdr:col>
      <xdr:colOff>63500</xdr:colOff>
      <xdr:row>35</xdr:row>
      <xdr:rowOff>50755</xdr:rowOff>
    </xdr:to>
    <xdr:cxnSp macro="">
      <xdr:nvCxnSpPr>
        <xdr:cNvPr id="61" name="直線コネクタ 60"/>
        <xdr:cNvCxnSpPr/>
      </xdr:nvCxnSpPr>
      <xdr:spPr>
        <a:xfrm flipV="1">
          <a:off x="3797300" y="5946711"/>
          <a:ext cx="8382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50755</xdr:rowOff>
    </xdr:from>
    <xdr:to>
      <xdr:col>19</xdr:col>
      <xdr:colOff>177800</xdr:colOff>
      <xdr:row>35</xdr:row>
      <xdr:rowOff>162808</xdr:rowOff>
    </xdr:to>
    <xdr:cxnSp macro="">
      <xdr:nvCxnSpPr>
        <xdr:cNvPr id="64" name="直線コネクタ 63"/>
        <xdr:cNvCxnSpPr/>
      </xdr:nvCxnSpPr>
      <xdr:spPr>
        <a:xfrm flipV="1">
          <a:off x="2908300" y="6051505"/>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162808</xdr:rowOff>
    </xdr:from>
    <xdr:to>
      <xdr:col>15</xdr:col>
      <xdr:colOff>50800</xdr:colOff>
      <xdr:row>36</xdr:row>
      <xdr:rowOff>464</xdr:rowOff>
    </xdr:to>
    <xdr:cxnSp macro="">
      <xdr:nvCxnSpPr>
        <xdr:cNvPr id="67" name="直線コネクタ 66"/>
        <xdr:cNvCxnSpPr/>
      </xdr:nvCxnSpPr>
      <xdr:spPr>
        <a:xfrm flipV="1">
          <a:off x="2019300" y="616355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464</xdr:rowOff>
    </xdr:from>
    <xdr:to>
      <xdr:col>10</xdr:col>
      <xdr:colOff>114300</xdr:colOff>
      <xdr:row>36</xdr:row>
      <xdr:rowOff>29686</xdr:rowOff>
    </xdr:to>
    <xdr:cxnSp macro="">
      <xdr:nvCxnSpPr>
        <xdr:cNvPr id="70" name="直線コネクタ 69"/>
        <xdr:cNvCxnSpPr/>
      </xdr:nvCxnSpPr>
      <xdr:spPr>
        <a:xfrm flipV="1">
          <a:off x="1130300" y="6172664"/>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66611</xdr:rowOff>
    </xdr:from>
    <xdr:to>
      <xdr:col>24</xdr:col>
      <xdr:colOff>114300</xdr:colOff>
      <xdr:row>34</xdr:row>
      <xdr:rowOff>168211</xdr:rowOff>
    </xdr:to>
    <xdr:sp macro="" textlink="">
      <xdr:nvSpPr>
        <xdr:cNvPr id="80" name="楕円 79"/>
        <xdr:cNvSpPr/>
      </xdr:nvSpPr>
      <xdr:spPr>
        <a:xfrm>
          <a:off x="45847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89488</xdr:rowOff>
    </xdr:from>
    <xdr:ext cx="534377" cy="259045"/>
    <xdr:sp macro="" textlink="">
      <xdr:nvSpPr>
        <xdr:cNvPr id="81" name="人件費該当値テキスト"/>
        <xdr:cNvSpPr txBox="1"/>
      </xdr:nvSpPr>
      <xdr:spPr>
        <a:xfrm>
          <a:off x="4686300" y="57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171405</xdr:rowOff>
    </xdr:from>
    <xdr:to>
      <xdr:col>20</xdr:col>
      <xdr:colOff>38100</xdr:colOff>
      <xdr:row>35</xdr:row>
      <xdr:rowOff>101555</xdr:rowOff>
    </xdr:to>
    <xdr:sp macro="" textlink="">
      <xdr:nvSpPr>
        <xdr:cNvPr id="82" name="楕円 81"/>
        <xdr:cNvSpPr/>
      </xdr:nvSpPr>
      <xdr:spPr>
        <a:xfrm>
          <a:off x="3746500" y="60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118082</xdr:rowOff>
    </xdr:from>
    <xdr:ext cx="534377" cy="259045"/>
    <xdr:sp macro="" textlink="">
      <xdr:nvSpPr>
        <xdr:cNvPr id="83" name="テキスト ボックス 82"/>
        <xdr:cNvSpPr txBox="1"/>
      </xdr:nvSpPr>
      <xdr:spPr>
        <a:xfrm>
          <a:off x="3530111" y="5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112008</xdr:rowOff>
    </xdr:from>
    <xdr:to>
      <xdr:col>15</xdr:col>
      <xdr:colOff>101600</xdr:colOff>
      <xdr:row>36</xdr:row>
      <xdr:rowOff>42158</xdr:rowOff>
    </xdr:to>
    <xdr:sp macro="" textlink="">
      <xdr:nvSpPr>
        <xdr:cNvPr id="84" name="楕円 83"/>
        <xdr:cNvSpPr/>
      </xdr:nvSpPr>
      <xdr:spPr>
        <a:xfrm>
          <a:off x="2857500" y="61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58685</xdr:rowOff>
    </xdr:from>
    <xdr:ext cx="534377" cy="259045"/>
    <xdr:sp macro="" textlink="">
      <xdr:nvSpPr>
        <xdr:cNvPr id="85" name="テキスト ボックス 84"/>
        <xdr:cNvSpPr txBox="1"/>
      </xdr:nvSpPr>
      <xdr:spPr>
        <a:xfrm>
          <a:off x="2641111" y="5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121114</xdr:rowOff>
    </xdr:from>
    <xdr:to>
      <xdr:col>10</xdr:col>
      <xdr:colOff>165100</xdr:colOff>
      <xdr:row>36</xdr:row>
      <xdr:rowOff>51264</xdr:rowOff>
    </xdr:to>
    <xdr:sp macro="" textlink="">
      <xdr:nvSpPr>
        <xdr:cNvPr id="86" name="楕円 85"/>
        <xdr:cNvSpPr/>
      </xdr:nvSpPr>
      <xdr:spPr>
        <a:xfrm>
          <a:off x="1968500" y="61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67791</xdr:rowOff>
    </xdr:from>
    <xdr:ext cx="534377" cy="259045"/>
    <xdr:sp macro="" textlink="">
      <xdr:nvSpPr>
        <xdr:cNvPr id="87" name="テキスト ボックス 86"/>
        <xdr:cNvSpPr txBox="1"/>
      </xdr:nvSpPr>
      <xdr:spPr>
        <a:xfrm>
          <a:off x="1752111" y="58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150336</xdr:rowOff>
    </xdr:from>
    <xdr:to>
      <xdr:col>6</xdr:col>
      <xdr:colOff>38100</xdr:colOff>
      <xdr:row>36</xdr:row>
      <xdr:rowOff>80486</xdr:rowOff>
    </xdr:to>
    <xdr:sp macro="" textlink="">
      <xdr:nvSpPr>
        <xdr:cNvPr id="88" name="楕円 87"/>
        <xdr:cNvSpPr/>
      </xdr:nvSpPr>
      <xdr:spPr>
        <a:xfrm>
          <a:off x="1079500" y="61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97013</xdr:rowOff>
    </xdr:from>
    <xdr:ext cx="534377" cy="259045"/>
    <xdr:sp macro="" textlink="">
      <xdr:nvSpPr>
        <xdr:cNvPr id="89" name="テキスト ボックス 88"/>
        <xdr:cNvSpPr txBox="1"/>
      </xdr:nvSpPr>
      <xdr:spPr>
        <a:xfrm>
          <a:off x="863111" y="59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168601</xdr:rowOff>
    </xdr:from>
    <xdr:to>
      <xdr:col>24</xdr:col>
      <xdr:colOff>63500</xdr:colOff>
      <xdr:row>58</xdr:row>
      <xdr:rowOff>8990</xdr:rowOff>
    </xdr:to>
    <xdr:cxnSp macro="">
      <xdr:nvCxnSpPr>
        <xdr:cNvPr id="121" name="直線コネクタ 120"/>
        <xdr:cNvCxnSpPr/>
      </xdr:nvCxnSpPr>
      <xdr:spPr>
        <a:xfrm flipV="1">
          <a:off x="3797300" y="9941251"/>
          <a:ext cx="8382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8990</xdr:rowOff>
    </xdr:from>
    <xdr:to>
      <xdr:col>19</xdr:col>
      <xdr:colOff>177800</xdr:colOff>
      <xdr:row>58</xdr:row>
      <xdr:rowOff>13137</xdr:rowOff>
    </xdr:to>
    <xdr:cxnSp macro="">
      <xdr:nvCxnSpPr>
        <xdr:cNvPr id="124" name="直線コネクタ 123"/>
        <xdr:cNvCxnSpPr/>
      </xdr:nvCxnSpPr>
      <xdr:spPr>
        <a:xfrm flipV="1">
          <a:off x="2908300" y="995309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13137</xdr:rowOff>
    </xdr:from>
    <xdr:to>
      <xdr:col>15</xdr:col>
      <xdr:colOff>50800</xdr:colOff>
      <xdr:row>58</xdr:row>
      <xdr:rowOff>30380</xdr:rowOff>
    </xdr:to>
    <xdr:cxnSp macro="">
      <xdr:nvCxnSpPr>
        <xdr:cNvPr id="127" name="直線コネクタ 126"/>
        <xdr:cNvCxnSpPr/>
      </xdr:nvCxnSpPr>
      <xdr:spPr>
        <a:xfrm flipV="1">
          <a:off x="2019300" y="9957237"/>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30380</xdr:rowOff>
    </xdr:from>
    <xdr:to>
      <xdr:col>10</xdr:col>
      <xdr:colOff>114300</xdr:colOff>
      <xdr:row>58</xdr:row>
      <xdr:rowOff>48489</xdr:rowOff>
    </xdr:to>
    <xdr:cxnSp macro="">
      <xdr:nvCxnSpPr>
        <xdr:cNvPr id="130" name="直線コネクタ 129"/>
        <xdr:cNvCxnSpPr/>
      </xdr:nvCxnSpPr>
      <xdr:spPr>
        <a:xfrm flipV="1">
          <a:off x="1130300" y="9974480"/>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117801</xdr:rowOff>
    </xdr:from>
    <xdr:to>
      <xdr:col>24</xdr:col>
      <xdr:colOff>114300</xdr:colOff>
      <xdr:row>58</xdr:row>
      <xdr:rowOff>47951</xdr:rowOff>
    </xdr:to>
    <xdr:sp macro="" textlink="">
      <xdr:nvSpPr>
        <xdr:cNvPr id="140" name="楕円 139"/>
        <xdr:cNvSpPr/>
      </xdr:nvSpPr>
      <xdr:spPr>
        <a:xfrm>
          <a:off x="45847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96228</xdr:rowOff>
    </xdr:from>
    <xdr:ext cx="534377" cy="259045"/>
    <xdr:sp macro="" textlink="">
      <xdr:nvSpPr>
        <xdr:cNvPr id="141" name="物件費該当値テキスト"/>
        <xdr:cNvSpPr txBox="1"/>
      </xdr:nvSpPr>
      <xdr:spPr>
        <a:xfrm>
          <a:off x="4686300" y="9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129640</xdr:rowOff>
    </xdr:from>
    <xdr:to>
      <xdr:col>20</xdr:col>
      <xdr:colOff>38100</xdr:colOff>
      <xdr:row>58</xdr:row>
      <xdr:rowOff>59790</xdr:rowOff>
    </xdr:to>
    <xdr:sp macro="" textlink="">
      <xdr:nvSpPr>
        <xdr:cNvPr id="142" name="楕円 141"/>
        <xdr:cNvSpPr/>
      </xdr:nvSpPr>
      <xdr:spPr>
        <a:xfrm>
          <a:off x="3746500" y="99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50917</xdr:rowOff>
    </xdr:from>
    <xdr:ext cx="534377" cy="259045"/>
    <xdr:sp macro="" textlink="">
      <xdr:nvSpPr>
        <xdr:cNvPr id="143" name="テキスト ボックス 142"/>
        <xdr:cNvSpPr txBox="1"/>
      </xdr:nvSpPr>
      <xdr:spPr>
        <a:xfrm>
          <a:off x="3530111" y="99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133787</xdr:rowOff>
    </xdr:from>
    <xdr:to>
      <xdr:col>15</xdr:col>
      <xdr:colOff>101600</xdr:colOff>
      <xdr:row>58</xdr:row>
      <xdr:rowOff>63937</xdr:rowOff>
    </xdr:to>
    <xdr:sp macro="" textlink="">
      <xdr:nvSpPr>
        <xdr:cNvPr id="144" name="楕円 143"/>
        <xdr:cNvSpPr/>
      </xdr:nvSpPr>
      <xdr:spPr>
        <a:xfrm>
          <a:off x="2857500" y="99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55064</xdr:rowOff>
    </xdr:from>
    <xdr:ext cx="534377" cy="259045"/>
    <xdr:sp macro="" textlink="">
      <xdr:nvSpPr>
        <xdr:cNvPr id="145" name="テキスト ボックス 144"/>
        <xdr:cNvSpPr txBox="1"/>
      </xdr:nvSpPr>
      <xdr:spPr>
        <a:xfrm>
          <a:off x="2641111" y="99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151030</xdr:rowOff>
    </xdr:from>
    <xdr:to>
      <xdr:col>10</xdr:col>
      <xdr:colOff>165100</xdr:colOff>
      <xdr:row>58</xdr:row>
      <xdr:rowOff>81180</xdr:rowOff>
    </xdr:to>
    <xdr:sp macro="" textlink="">
      <xdr:nvSpPr>
        <xdr:cNvPr id="146" name="楕円 145"/>
        <xdr:cNvSpPr/>
      </xdr:nvSpPr>
      <xdr:spPr>
        <a:xfrm>
          <a:off x="1968500" y="99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72307</xdr:rowOff>
    </xdr:from>
    <xdr:ext cx="534377" cy="259045"/>
    <xdr:sp macro="" textlink="">
      <xdr:nvSpPr>
        <xdr:cNvPr id="147" name="テキスト ボックス 146"/>
        <xdr:cNvSpPr txBox="1"/>
      </xdr:nvSpPr>
      <xdr:spPr>
        <a:xfrm>
          <a:off x="1752111" y="100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169139</xdr:rowOff>
    </xdr:from>
    <xdr:to>
      <xdr:col>6</xdr:col>
      <xdr:colOff>38100</xdr:colOff>
      <xdr:row>58</xdr:row>
      <xdr:rowOff>99289</xdr:rowOff>
    </xdr:to>
    <xdr:sp macro="" textlink="">
      <xdr:nvSpPr>
        <xdr:cNvPr id="148" name="楕円 147"/>
        <xdr:cNvSpPr/>
      </xdr:nvSpPr>
      <xdr:spPr>
        <a:xfrm>
          <a:off x="1079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90416</xdr:rowOff>
    </xdr:from>
    <xdr:ext cx="534377" cy="259045"/>
    <xdr:sp macro="" textlink="">
      <xdr:nvSpPr>
        <xdr:cNvPr id="149" name="テキスト ボックス 148"/>
        <xdr:cNvSpPr txBox="1"/>
      </xdr:nvSpPr>
      <xdr:spPr>
        <a:xfrm>
          <a:off x="863111" y="100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132499</xdr:rowOff>
    </xdr:from>
    <xdr:to>
      <xdr:col>24</xdr:col>
      <xdr:colOff>63500</xdr:colOff>
      <xdr:row>77</xdr:row>
      <xdr:rowOff>137813</xdr:rowOff>
    </xdr:to>
    <xdr:cxnSp macro="">
      <xdr:nvCxnSpPr>
        <xdr:cNvPr id="174" name="直線コネクタ 173"/>
        <xdr:cNvCxnSpPr/>
      </xdr:nvCxnSpPr>
      <xdr:spPr>
        <a:xfrm flipV="1">
          <a:off x="3797300" y="13334149"/>
          <a:ext cx="8382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137813</xdr:rowOff>
    </xdr:from>
    <xdr:to>
      <xdr:col>19</xdr:col>
      <xdr:colOff>177800</xdr:colOff>
      <xdr:row>77</xdr:row>
      <xdr:rowOff>146044</xdr:rowOff>
    </xdr:to>
    <xdr:cxnSp macro="">
      <xdr:nvCxnSpPr>
        <xdr:cNvPr id="177" name="直線コネクタ 176"/>
        <xdr:cNvCxnSpPr/>
      </xdr:nvCxnSpPr>
      <xdr:spPr>
        <a:xfrm flipV="1">
          <a:off x="2908300" y="13339463"/>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131527</xdr:rowOff>
    </xdr:from>
    <xdr:to>
      <xdr:col>15</xdr:col>
      <xdr:colOff>50800</xdr:colOff>
      <xdr:row>77</xdr:row>
      <xdr:rowOff>146044</xdr:rowOff>
    </xdr:to>
    <xdr:cxnSp macro="">
      <xdr:nvCxnSpPr>
        <xdr:cNvPr id="180" name="直線コネクタ 179"/>
        <xdr:cNvCxnSpPr/>
      </xdr:nvCxnSpPr>
      <xdr:spPr>
        <a:xfrm>
          <a:off x="2019300" y="13333177"/>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131527</xdr:rowOff>
    </xdr:from>
    <xdr:to>
      <xdr:col>10</xdr:col>
      <xdr:colOff>114300</xdr:colOff>
      <xdr:row>77</xdr:row>
      <xdr:rowOff>142157</xdr:rowOff>
    </xdr:to>
    <xdr:cxnSp macro="">
      <xdr:nvCxnSpPr>
        <xdr:cNvPr id="183" name="直線コネクタ 182"/>
        <xdr:cNvCxnSpPr/>
      </xdr:nvCxnSpPr>
      <xdr:spPr>
        <a:xfrm flipV="1">
          <a:off x="1130300" y="1333317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81699</xdr:rowOff>
    </xdr:from>
    <xdr:to>
      <xdr:col>24</xdr:col>
      <xdr:colOff>114300</xdr:colOff>
      <xdr:row>78</xdr:row>
      <xdr:rowOff>11849</xdr:rowOff>
    </xdr:to>
    <xdr:sp macro="" textlink="">
      <xdr:nvSpPr>
        <xdr:cNvPr id="193" name="楕円 192"/>
        <xdr:cNvSpPr/>
      </xdr:nvSpPr>
      <xdr:spPr>
        <a:xfrm>
          <a:off x="45847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168076</xdr:rowOff>
    </xdr:from>
    <xdr:ext cx="469744" cy="259045"/>
    <xdr:sp macro="" textlink="">
      <xdr:nvSpPr>
        <xdr:cNvPr id="194" name="維持補修費該当値テキスト"/>
        <xdr:cNvSpPr txBox="1"/>
      </xdr:nvSpPr>
      <xdr:spPr>
        <a:xfrm>
          <a:off x="4686300" y="131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87013</xdr:rowOff>
    </xdr:from>
    <xdr:to>
      <xdr:col>20</xdr:col>
      <xdr:colOff>38100</xdr:colOff>
      <xdr:row>78</xdr:row>
      <xdr:rowOff>17163</xdr:rowOff>
    </xdr:to>
    <xdr:sp macro="" textlink="">
      <xdr:nvSpPr>
        <xdr:cNvPr id="195" name="楕円 194"/>
        <xdr:cNvSpPr/>
      </xdr:nvSpPr>
      <xdr:spPr>
        <a:xfrm>
          <a:off x="3746500" y="132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8290</xdr:rowOff>
    </xdr:from>
    <xdr:ext cx="469744" cy="259045"/>
    <xdr:sp macro="" textlink="">
      <xdr:nvSpPr>
        <xdr:cNvPr id="196" name="テキスト ボックス 195"/>
        <xdr:cNvSpPr txBox="1"/>
      </xdr:nvSpPr>
      <xdr:spPr>
        <a:xfrm>
          <a:off x="3562428" y="1338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95244</xdr:rowOff>
    </xdr:from>
    <xdr:to>
      <xdr:col>15</xdr:col>
      <xdr:colOff>101600</xdr:colOff>
      <xdr:row>78</xdr:row>
      <xdr:rowOff>25394</xdr:rowOff>
    </xdr:to>
    <xdr:sp macro="" textlink="">
      <xdr:nvSpPr>
        <xdr:cNvPr id="197" name="楕円 196"/>
        <xdr:cNvSpPr/>
      </xdr:nvSpPr>
      <xdr:spPr>
        <a:xfrm>
          <a:off x="2857500" y="13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16521</xdr:rowOff>
    </xdr:from>
    <xdr:ext cx="378565" cy="259045"/>
    <xdr:sp macro="" textlink="">
      <xdr:nvSpPr>
        <xdr:cNvPr id="198" name="テキスト ボックス 197"/>
        <xdr:cNvSpPr txBox="1"/>
      </xdr:nvSpPr>
      <xdr:spPr>
        <a:xfrm>
          <a:off x="2719017" y="133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80727</xdr:rowOff>
    </xdr:from>
    <xdr:to>
      <xdr:col>10</xdr:col>
      <xdr:colOff>165100</xdr:colOff>
      <xdr:row>78</xdr:row>
      <xdr:rowOff>10877</xdr:rowOff>
    </xdr:to>
    <xdr:sp macro="" textlink="">
      <xdr:nvSpPr>
        <xdr:cNvPr id="199" name="楕円 198"/>
        <xdr:cNvSpPr/>
      </xdr:nvSpPr>
      <xdr:spPr>
        <a:xfrm>
          <a:off x="1968500" y="13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2004</xdr:rowOff>
    </xdr:from>
    <xdr:ext cx="469744" cy="259045"/>
    <xdr:sp macro="" textlink="">
      <xdr:nvSpPr>
        <xdr:cNvPr id="200" name="テキスト ボックス 199"/>
        <xdr:cNvSpPr txBox="1"/>
      </xdr:nvSpPr>
      <xdr:spPr>
        <a:xfrm>
          <a:off x="1784428" y="133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91357</xdr:rowOff>
    </xdr:from>
    <xdr:to>
      <xdr:col>6</xdr:col>
      <xdr:colOff>38100</xdr:colOff>
      <xdr:row>78</xdr:row>
      <xdr:rowOff>21507</xdr:rowOff>
    </xdr:to>
    <xdr:sp macro="" textlink="">
      <xdr:nvSpPr>
        <xdr:cNvPr id="201" name="楕円 200"/>
        <xdr:cNvSpPr/>
      </xdr:nvSpPr>
      <xdr:spPr>
        <a:xfrm>
          <a:off x="10795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12634</xdr:rowOff>
    </xdr:from>
    <xdr:ext cx="378565" cy="259045"/>
    <xdr:sp macro="" textlink="">
      <xdr:nvSpPr>
        <xdr:cNvPr id="202" name="テキスト ボックス 201"/>
        <xdr:cNvSpPr txBox="1"/>
      </xdr:nvSpPr>
      <xdr:spPr>
        <a:xfrm>
          <a:off x="941017" y="1338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48326</xdr:rowOff>
    </xdr:from>
    <xdr:to>
      <xdr:col>24</xdr:col>
      <xdr:colOff>63500</xdr:colOff>
      <xdr:row>99</xdr:row>
      <xdr:rowOff>106766</xdr:rowOff>
    </xdr:to>
    <xdr:cxnSp macro="">
      <xdr:nvCxnSpPr>
        <xdr:cNvPr id="234" name="直線コネクタ 233"/>
        <xdr:cNvCxnSpPr/>
      </xdr:nvCxnSpPr>
      <xdr:spPr>
        <a:xfrm flipV="1">
          <a:off x="3797300" y="17021876"/>
          <a:ext cx="8382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106766</xdr:rowOff>
    </xdr:from>
    <xdr:to>
      <xdr:col>19</xdr:col>
      <xdr:colOff>177800</xdr:colOff>
      <xdr:row>99</xdr:row>
      <xdr:rowOff>109737</xdr:rowOff>
    </xdr:to>
    <xdr:cxnSp macro="">
      <xdr:nvCxnSpPr>
        <xdr:cNvPr id="237" name="直線コネクタ 236"/>
        <xdr:cNvCxnSpPr/>
      </xdr:nvCxnSpPr>
      <xdr:spPr>
        <a:xfrm flipV="1">
          <a:off x="2908300" y="1708031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109737</xdr:rowOff>
    </xdr:from>
    <xdr:to>
      <xdr:col>15</xdr:col>
      <xdr:colOff>50800</xdr:colOff>
      <xdr:row>99</xdr:row>
      <xdr:rowOff>115027</xdr:rowOff>
    </xdr:to>
    <xdr:cxnSp macro="">
      <xdr:nvCxnSpPr>
        <xdr:cNvPr id="240" name="直線コネクタ 239"/>
        <xdr:cNvCxnSpPr/>
      </xdr:nvCxnSpPr>
      <xdr:spPr>
        <a:xfrm flipV="1">
          <a:off x="2019300" y="17083287"/>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115027</xdr:rowOff>
    </xdr:from>
    <xdr:to>
      <xdr:col>10</xdr:col>
      <xdr:colOff>114300</xdr:colOff>
      <xdr:row>99</xdr:row>
      <xdr:rowOff>125347</xdr:rowOff>
    </xdr:to>
    <xdr:cxnSp macro="">
      <xdr:nvCxnSpPr>
        <xdr:cNvPr id="243" name="直線コネクタ 242"/>
        <xdr:cNvCxnSpPr/>
      </xdr:nvCxnSpPr>
      <xdr:spPr>
        <a:xfrm flipV="1">
          <a:off x="1130300" y="17088577"/>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168976</xdr:rowOff>
    </xdr:from>
    <xdr:to>
      <xdr:col>24</xdr:col>
      <xdr:colOff>114300</xdr:colOff>
      <xdr:row>99</xdr:row>
      <xdr:rowOff>99126</xdr:rowOff>
    </xdr:to>
    <xdr:sp macro="" textlink="">
      <xdr:nvSpPr>
        <xdr:cNvPr id="253" name="楕円 252"/>
        <xdr:cNvSpPr/>
      </xdr:nvSpPr>
      <xdr:spPr>
        <a:xfrm>
          <a:off x="4584700" y="169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83903</xdr:rowOff>
    </xdr:from>
    <xdr:ext cx="534377" cy="259045"/>
    <xdr:sp macro="" textlink="">
      <xdr:nvSpPr>
        <xdr:cNvPr id="254" name="扶助費該当値テキスト"/>
        <xdr:cNvSpPr txBox="1"/>
      </xdr:nvSpPr>
      <xdr:spPr>
        <a:xfrm>
          <a:off x="4686300" y="168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55966</xdr:rowOff>
    </xdr:from>
    <xdr:to>
      <xdr:col>20</xdr:col>
      <xdr:colOff>38100</xdr:colOff>
      <xdr:row>99</xdr:row>
      <xdr:rowOff>157566</xdr:rowOff>
    </xdr:to>
    <xdr:sp macro="" textlink="">
      <xdr:nvSpPr>
        <xdr:cNvPr id="255" name="楕円 254"/>
        <xdr:cNvSpPr/>
      </xdr:nvSpPr>
      <xdr:spPr>
        <a:xfrm>
          <a:off x="3746500" y="170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148693</xdr:rowOff>
    </xdr:from>
    <xdr:ext cx="534377" cy="259045"/>
    <xdr:sp macro="" textlink="">
      <xdr:nvSpPr>
        <xdr:cNvPr id="256" name="テキスト ボックス 255"/>
        <xdr:cNvSpPr txBox="1"/>
      </xdr:nvSpPr>
      <xdr:spPr>
        <a:xfrm>
          <a:off x="3530111" y="171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58937</xdr:rowOff>
    </xdr:from>
    <xdr:to>
      <xdr:col>15</xdr:col>
      <xdr:colOff>101600</xdr:colOff>
      <xdr:row>99</xdr:row>
      <xdr:rowOff>160537</xdr:rowOff>
    </xdr:to>
    <xdr:sp macro="" textlink="">
      <xdr:nvSpPr>
        <xdr:cNvPr id="257" name="楕円 256"/>
        <xdr:cNvSpPr/>
      </xdr:nvSpPr>
      <xdr:spPr>
        <a:xfrm>
          <a:off x="2857500" y="170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151664</xdr:rowOff>
    </xdr:from>
    <xdr:ext cx="534377" cy="259045"/>
    <xdr:sp macro="" textlink="">
      <xdr:nvSpPr>
        <xdr:cNvPr id="258" name="テキスト ボックス 257"/>
        <xdr:cNvSpPr txBox="1"/>
      </xdr:nvSpPr>
      <xdr:spPr>
        <a:xfrm>
          <a:off x="2641111" y="171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64227</xdr:rowOff>
    </xdr:from>
    <xdr:to>
      <xdr:col>10</xdr:col>
      <xdr:colOff>165100</xdr:colOff>
      <xdr:row>99</xdr:row>
      <xdr:rowOff>165827</xdr:rowOff>
    </xdr:to>
    <xdr:sp macro="" textlink="">
      <xdr:nvSpPr>
        <xdr:cNvPr id="259" name="楕円 258"/>
        <xdr:cNvSpPr/>
      </xdr:nvSpPr>
      <xdr:spPr>
        <a:xfrm>
          <a:off x="1968500" y="170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156954</xdr:rowOff>
    </xdr:from>
    <xdr:ext cx="534377" cy="259045"/>
    <xdr:sp macro="" textlink="">
      <xdr:nvSpPr>
        <xdr:cNvPr id="260" name="テキスト ボックス 259"/>
        <xdr:cNvSpPr txBox="1"/>
      </xdr:nvSpPr>
      <xdr:spPr>
        <a:xfrm>
          <a:off x="1752111" y="171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74547</xdr:rowOff>
    </xdr:from>
    <xdr:to>
      <xdr:col>6</xdr:col>
      <xdr:colOff>38100</xdr:colOff>
      <xdr:row>100</xdr:row>
      <xdr:rowOff>4697</xdr:rowOff>
    </xdr:to>
    <xdr:sp macro="" textlink="">
      <xdr:nvSpPr>
        <xdr:cNvPr id="261" name="楕円 260"/>
        <xdr:cNvSpPr/>
      </xdr:nvSpPr>
      <xdr:spPr>
        <a:xfrm>
          <a:off x="1079500" y="170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167274</xdr:rowOff>
    </xdr:from>
    <xdr:ext cx="534377" cy="259045"/>
    <xdr:sp macro="" textlink="">
      <xdr:nvSpPr>
        <xdr:cNvPr id="262" name="テキスト ボックス 261"/>
        <xdr:cNvSpPr txBox="1"/>
      </xdr:nvSpPr>
      <xdr:spPr>
        <a:xfrm>
          <a:off x="863111" y="171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126496</xdr:rowOff>
    </xdr:from>
    <xdr:to>
      <xdr:col>55</xdr:col>
      <xdr:colOff>0</xdr:colOff>
      <xdr:row>37</xdr:row>
      <xdr:rowOff>86290</xdr:rowOff>
    </xdr:to>
    <xdr:cxnSp macro="">
      <xdr:nvCxnSpPr>
        <xdr:cNvPr id="289" name="直線コネクタ 288"/>
        <xdr:cNvCxnSpPr/>
      </xdr:nvCxnSpPr>
      <xdr:spPr>
        <a:xfrm flipV="1">
          <a:off x="9639300" y="5955796"/>
          <a:ext cx="838200" cy="4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86290</xdr:rowOff>
    </xdr:from>
    <xdr:to>
      <xdr:col>50</xdr:col>
      <xdr:colOff>114300</xdr:colOff>
      <xdr:row>37</xdr:row>
      <xdr:rowOff>98099</xdr:rowOff>
    </xdr:to>
    <xdr:cxnSp macro="">
      <xdr:nvCxnSpPr>
        <xdr:cNvPr id="292" name="直線コネクタ 291"/>
        <xdr:cNvCxnSpPr/>
      </xdr:nvCxnSpPr>
      <xdr:spPr>
        <a:xfrm flipV="1">
          <a:off x="8750300" y="6429940"/>
          <a:ext cx="8890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94616</xdr:rowOff>
    </xdr:from>
    <xdr:to>
      <xdr:col>45</xdr:col>
      <xdr:colOff>177800</xdr:colOff>
      <xdr:row>37</xdr:row>
      <xdr:rowOff>98099</xdr:rowOff>
    </xdr:to>
    <xdr:cxnSp macro="">
      <xdr:nvCxnSpPr>
        <xdr:cNvPr id="295" name="直線コネクタ 294"/>
        <xdr:cNvCxnSpPr/>
      </xdr:nvCxnSpPr>
      <xdr:spPr>
        <a:xfrm>
          <a:off x="7861300" y="643826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94616</xdr:rowOff>
    </xdr:from>
    <xdr:to>
      <xdr:col>41</xdr:col>
      <xdr:colOff>50800</xdr:colOff>
      <xdr:row>37</xdr:row>
      <xdr:rowOff>119716</xdr:rowOff>
    </xdr:to>
    <xdr:cxnSp macro="">
      <xdr:nvCxnSpPr>
        <xdr:cNvPr id="298" name="直線コネクタ 297"/>
        <xdr:cNvCxnSpPr/>
      </xdr:nvCxnSpPr>
      <xdr:spPr>
        <a:xfrm flipV="1">
          <a:off x="6972300" y="6438266"/>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75696</xdr:rowOff>
    </xdr:from>
    <xdr:to>
      <xdr:col>55</xdr:col>
      <xdr:colOff>50800</xdr:colOff>
      <xdr:row>35</xdr:row>
      <xdr:rowOff>5846</xdr:rowOff>
    </xdr:to>
    <xdr:sp macro="" textlink="">
      <xdr:nvSpPr>
        <xdr:cNvPr id="308" name="楕円 307"/>
        <xdr:cNvSpPr/>
      </xdr:nvSpPr>
      <xdr:spPr>
        <a:xfrm>
          <a:off x="10426700" y="5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54123</xdr:rowOff>
    </xdr:from>
    <xdr:ext cx="599010" cy="259045"/>
    <xdr:sp macro="" textlink="">
      <xdr:nvSpPr>
        <xdr:cNvPr id="309" name="補助費等該当値テキスト"/>
        <xdr:cNvSpPr txBox="1"/>
      </xdr:nvSpPr>
      <xdr:spPr>
        <a:xfrm>
          <a:off x="10528300" y="58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35490</xdr:rowOff>
    </xdr:from>
    <xdr:to>
      <xdr:col>50</xdr:col>
      <xdr:colOff>165100</xdr:colOff>
      <xdr:row>37</xdr:row>
      <xdr:rowOff>137090</xdr:rowOff>
    </xdr:to>
    <xdr:sp macro="" textlink="">
      <xdr:nvSpPr>
        <xdr:cNvPr id="310" name="楕円 309"/>
        <xdr:cNvSpPr/>
      </xdr:nvSpPr>
      <xdr:spPr>
        <a:xfrm>
          <a:off x="9588500" y="63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153617</xdr:rowOff>
    </xdr:from>
    <xdr:ext cx="534377" cy="259045"/>
    <xdr:sp macro="" textlink="">
      <xdr:nvSpPr>
        <xdr:cNvPr id="311" name="テキスト ボックス 310"/>
        <xdr:cNvSpPr txBox="1"/>
      </xdr:nvSpPr>
      <xdr:spPr>
        <a:xfrm>
          <a:off x="9372111" y="61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47299</xdr:rowOff>
    </xdr:from>
    <xdr:to>
      <xdr:col>46</xdr:col>
      <xdr:colOff>38100</xdr:colOff>
      <xdr:row>37</xdr:row>
      <xdr:rowOff>148899</xdr:rowOff>
    </xdr:to>
    <xdr:sp macro="" textlink="">
      <xdr:nvSpPr>
        <xdr:cNvPr id="312" name="楕円 311"/>
        <xdr:cNvSpPr/>
      </xdr:nvSpPr>
      <xdr:spPr>
        <a:xfrm>
          <a:off x="8699500" y="63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165426</xdr:rowOff>
    </xdr:from>
    <xdr:ext cx="534377" cy="259045"/>
    <xdr:sp macro="" textlink="">
      <xdr:nvSpPr>
        <xdr:cNvPr id="313" name="テキスト ボックス 312"/>
        <xdr:cNvSpPr txBox="1"/>
      </xdr:nvSpPr>
      <xdr:spPr>
        <a:xfrm>
          <a:off x="8483111" y="61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43816</xdr:rowOff>
    </xdr:from>
    <xdr:to>
      <xdr:col>41</xdr:col>
      <xdr:colOff>101600</xdr:colOff>
      <xdr:row>37</xdr:row>
      <xdr:rowOff>145416</xdr:rowOff>
    </xdr:to>
    <xdr:sp macro="" textlink="">
      <xdr:nvSpPr>
        <xdr:cNvPr id="314" name="楕円 313"/>
        <xdr:cNvSpPr/>
      </xdr:nvSpPr>
      <xdr:spPr>
        <a:xfrm>
          <a:off x="7810500" y="63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161943</xdr:rowOff>
    </xdr:from>
    <xdr:ext cx="534377" cy="259045"/>
    <xdr:sp macro="" textlink="">
      <xdr:nvSpPr>
        <xdr:cNvPr id="315" name="テキスト ボックス 314"/>
        <xdr:cNvSpPr txBox="1"/>
      </xdr:nvSpPr>
      <xdr:spPr>
        <a:xfrm>
          <a:off x="7594111" y="61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68916</xdr:rowOff>
    </xdr:from>
    <xdr:to>
      <xdr:col>36</xdr:col>
      <xdr:colOff>165100</xdr:colOff>
      <xdr:row>37</xdr:row>
      <xdr:rowOff>170516</xdr:rowOff>
    </xdr:to>
    <xdr:sp macro="" textlink="">
      <xdr:nvSpPr>
        <xdr:cNvPr id="316" name="楕円 315"/>
        <xdr:cNvSpPr/>
      </xdr:nvSpPr>
      <xdr:spPr>
        <a:xfrm>
          <a:off x="6921500" y="64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161643</xdr:rowOff>
    </xdr:from>
    <xdr:ext cx="534377" cy="259045"/>
    <xdr:sp macro="" textlink="">
      <xdr:nvSpPr>
        <xdr:cNvPr id="317" name="テキスト ボックス 316"/>
        <xdr:cNvSpPr txBox="1"/>
      </xdr:nvSpPr>
      <xdr:spPr>
        <a:xfrm>
          <a:off x="6705111" y="65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24933</xdr:rowOff>
    </xdr:from>
    <xdr:to>
      <xdr:col>55</xdr:col>
      <xdr:colOff>0</xdr:colOff>
      <xdr:row>56</xdr:row>
      <xdr:rowOff>111015</xdr:rowOff>
    </xdr:to>
    <xdr:cxnSp macro="">
      <xdr:nvCxnSpPr>
        <xdr:cNvPr id="344" name="直線コネクタ 343"/>
        <xdr:cNvCxnSpPr/>
      </xdr:nvCxnSpPr>
      <xdr:spPr>
        <a:xfrm flipV="1">
          <a:off x="9639300" y="9454683"/>
          <a:ext cx="838200" cy="2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111015</xdr:rowOff>
    </xdr:from>
    <xdr:to>
      <xdr:col>50</xdr:col>
      <xdr:colOff>114300</xdr:colOff>
      <xdr:row>57</xdr:row>
      <xdr:rowOff>26726</xdr:rowOff>
    </xdr:to>
    <xdr:cxnSp macro="">
      <xdr:nvCxnSpPr>
        <xdr:cNvPr id="347" name="直線コネクタ 346"/>
        <xdr:cNvCxnSpPr/>
      </xdr:nvCxnSpPr>
      <xdr:spPr>
        <a:xfrm flipV="1">
          <a:off x="8750300" y="9712215"/>
          <a:ext cx="889000" cy="8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168302</xdr:rowOff>
    </xdr:from>
    <xdr:to>
      <xdr:col>45</xdr:col>
      <xdr:colOff>177800</xdr:colOff>
      <xdr:row>57</xdr:row>
      <xdr:rowOff>26726</xdr:rowOff>
    </xdr:to>
    <xdr:cxnSp macro="">
      <xdr:nvCxnSpPr>
        <xdr:cNvPr id="350" name="直線コネクタ 349"/>
        <xdr:cNvCxnSpPr/>
      </xdr:nvCxnSpPr>
      <xdr:spPr>
        <a:xfrm>
          <a:off x="7861300" y="9769502"/>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162030</xdr:rowOff>
    </xdr:from>
    <xdr:to>
      <xdr:col>41</xdr:col>
      <xdr:colOff>50800</xdr:colOff>
      <xdr:row>56</xdr:row>
      <xdr:rowOff>168302</xdr:rowOff>
    </xdr:to>
    <xdr:cxnSp macro="">
      <xdr:nvCxnSpPr>
        <xdr:cNvPr id="353" name="直線コネクタ 352"/>
        <xdr:cNvCxnSpPr/>
      </xdr:nvCxnSpPr>
      <xdr:spPr>
        <a:xfrm>
          <a:off x="6972300" y="9763230"/>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145583</xdr:rowOff>
    </xdr:from>
    <xdr:to>
      <xdr:col>55</xdr:col>
      <xdr:colOff>50800</xdr:colOff>
      <xdr:row>55</xdr:row>
      <xdr:rowOff>75733</xdr:rowOff>
    </xdr:to>
    <xdr:sp macro="" textlink="">
      <xdr:nvSpPr>
        <xdr:cNvPr id="363" name="楕円 362"/>
        <xdr:cNvSpPr/>
      </xdr:nvSpPr>
      <xdr:spPr>
        <a:xfrm>
          <a:off x="10426700" y="94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168460</xdr:rowOff>
    </xdr:from>
    <xdr:ext cx="534377" cy="259045"/>
    <xdr:sp macro="" textlink="">
      <xdr:nvSpPr>
        <xdr:cNvPr id="364" name="普通建設事業費該当値テキスト"/>
        <xdr:cNvSpPr txBox="1"/>
      </xdr:nvSpPr>
      <xdr:spPr>
        <a:xfrm>
          <a:off x="10528300" y="92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60215</xdr:rowOff>
    </xdr:from>
    <xdr:to>
      <xdr:col>50</xdr:col>
      <xdr:colOff>165100</xdr:colOff>
      <xdr:row>56</xdr:row>
      <xdr:rowOff>161815</xdr:rowOff>
    </xdr:to>
    <xdr:sp macro="" textlink="">
      <xdr:nvSpPr>
        <xdr:cNvPr id="365" name="楕円 364"/>
        <xdr:cNvSpPr/>
      </xdr:nvSpPr>
      <xdr:spPr>
        <a:xfrm>
          <a:off x="9588500" y="96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152942</xdr:rowOff>
    </xdr:from>
    <xdr:ext cx="534377" cy="259045"/>
    <xdr:sp macro="" textlink="">
      <xdr:nvSpPr>
        <xdr:cNvPr id="366" name="テキスト ボックス 365"/>
        <xdr:cNvSpPr txBox="1"/>
      </xdr:nvSpPr>
      <xdr:spPr>
        <a:xfrm>
          <a:off x="9372111" y="97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147376</xdr:rowOff>
    </xdr:from>
    <xdr:to>
      <xdr:col>46</xdr:col>
      <xdr:colOff>38100</xdr:colOff>
      <xdr:row>57</xdr:row>
      <xdr:rowOff>77526</xdr:rowOff>
    </xdr:to>
    <xdr:sp macro="" textlink="">
      <xdr:nvSpPr>
        <xdr:cNvPr id="367" name="楕円 366"/>
        <xdr:cNvSpPr/>
      </xdr:nvSpPr>
      <xdr:spPr>
        <a:xfrm>
          <a:off x="8699500" y="9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68653</xdr:rowOff>
    </xdr:from>
    <xdr:ext cx="534377" cy="259045"/>
    <xdr:sp macro="" textlink="">
      <xdr:nvSpPr>
        <xdr:cNvPr id="368" name="テキスト ボックス 367"/>
        <xdr:cNvSpPr txBox="1"/>
      </xdr:nvSpPr>
      <xdr:spPr>
        <a:xfrm>
          <a:off x="8483111"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117502</xdr:rowOff>
    </xdr:from>
    <xdr:to>
      <xdr:col>41</xdr:col>
      <xdr:colOff>101600</xdr:colOff>
      <xdr:row>57</xdr:row>
      <xdr:rowOff>47652</xdr:rowOff>
    </xdr:to>
    <xdr:sp macro="" textlink="">
      <xdr:nvSpPr>
        <xdr:cNvPr id="369" name="楕円 368"/>
        <xdr:cNvSpPr/>
      </xdr:nvSpPr>
      <xdr:spPr>
        <a:xfrm>
          <a:off x="7810500" y="97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38779</xdr:rowOff>
    </xdr:from>
    <xdr:ext cx="534377" cy="259045"/>
    <xdr:sp macro="" textlink="">
      <xdr:nvSpPr>
        <xdr:cNvPr id="370" name="テキスト ボックス 369"/>
        <xdr:cNvSpPr txBox="1"/>
      </xdr:nvSpPr>
      <xdr:spPr>
        <a:xfrm>
          <a:off x="7594111" y="98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111230</xdr:rowOff>
    </xdr:from>
    <xdr:to>
      <xdr:col>36</xdr:col>
      <xdr:colOff>165100</xdr:colOff>
      <xdr:row>57</xdr:row>
      <xdr:rowOff>41380</xdr:rowOff>
    </xdr:to>
    <xdr:sp macro="" textlink="">
      <xdr:nvSpPr>
        <xdr:cNvPr id="371" name="楕円 370"/>
        <xdr:cNvSpPr/>
      </xdr:nvSpPr>
      <xdr:spPr>
        <a:xfrm>
          <a:off x="6921500" y="97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32507</xdr:rowOff>
    </xdr:from>
    <xdr:ext cx="534377" cy="259045"/>
    <xdr:sp macro="" textlink="">
      <xdr:nvSpPr>
        <xdr:cNvPr id="372" name="テキスト ボックス 371"/>
        <xdr:cNvSpPr txBox="1"/>
      </xdr:nvSpPr>
      <xdr:spPr>
        <a:xfrm>
          <a:off x="6705111" y="980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69700</xdr:rowOff>
    </xdr:from>
    <xdr:to>
      <xdr:col>55</xdr:col>
      <xdr:colOff>0</xdr:colOff>
      <xdr:row>77</xdr:row>
      <xdr:rowOff>111353</xdr:rowOff>
    </xdr:to>
    <xdr:cxnSp macro="">
      <xdr:nvCxnSpPr>
        <xdr:cNvPr id="403" name="直線コネクタ 402"/>
        <xdr:cNvCxnSpPr/>
      </xdr:nvCxnSpPr>
      <xdr:spPr>
        <a:xfrm>
          <a:off x="9639300" y="13271350"/>
          <a:ext cx="8382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69700</xdr:rowOff>
    </xdr:from>
    <xdr:to>
      <xdr:col>50</xdr:col>
      <xdr:colOff>114300</xdr:colOff>
      <xdr:row>77</xdr:row>
      <xdr:rowOff>161826</xdr:rowOff>
    </xdr:to>
    <xdr:cxnSp macro="">
      <xdr:nvCxnSpPr>
        <xdr:cNvPr id="406" name="直線コネクタ 405"/>
        <xdr:cNvCxnSpPr/>
      </xdr:nvCxnSpPr>
      <xdr:spPr>
        <a:xfrm flipV="1">
          <a:off x="8750300" y="13271350"/>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161826</xdr:rowOff>
    </xdr:from>
    <xdr:to>
      <xdr:col>45</xdr:col>
      <xdr:colOff>177800</xdr:colOff>
      <xdr:row>78</xdr:row>
      <xdr:rowOff>7683</xdr:rowOff>
    </xdr:to>
    <xdr:cxnSp macro="">
      <xdr:nvCxnSpPr>
        <xdr:cNvPr id="409" name="直線コネクタ 408"/>
        <xdr:cNvCxnSpPr/>
      </xdr:nvCxnSpPr>
      <xdr:spPr>
        <a:xfrm flipV="1">
          <a:off x="7861300" y="13363476"/>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7683</xdr:rowOff>
    </xdr:from>
    <xdr:to>
      <xdr:col>41</xdr:col>
      <xdr:colOff>50800</xdr:colOff>
      <xdr:row>78</xdr:row>
      <xdr:rowOff>46056</xdr:rowOff>
    </xdr:to>
    <xdr:cxnSp macro="">
      <xdr:nvCxnSpPr>
        <xdr:cNvPr id="412" name="直線コネクタ 411"/>
        <xdr:cNvCxnSpPr/>
      </xdr:nvCxnSpPr>
      <xdr:spPr>
        <a:xfrm flipV="1">
          <a:off x="6972300" y="1338078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60553</xdr:rowOff>
    </xdr:from>
    <xdr:to>
      <xdr:col>55</xdr:col>
      <xdr:colOff>50800</xdr:colOff>
      <xdr:row>77</xdr:row>
      <xdr:rowOff>162153</xdr:rowOff>
    </xdr:to>
    <xdr:sp macro="" textlink="">
      <xdr:nvSpPr>
        <xdr:cNvPr id="422" name="楕円 421"/>
        <xdr:cNvSpPr/>
      </xdr:nvSpPr>
      <xdr:spPr>
        <a:xfrm>
          <a:off x="104267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83430</xdr:rowOff>
    </xdr:from>
    <xdr:ext cx="534377" cy="259045"/>
    <xdr:sp macro="" textlink="">
      <xdr:nvSpPr>
        <xdr:cNvPr id="423" name="普通建設事業費 （ うち新規整備　）該当値テキスト"/>
        <xdr:cNvSpPr txBox="1"/>
      </xdr:nvSpPr>
      <xdr:spPr>
        <a:xfrm>
          <a:off x="10528300" y="131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18900</xdr:rowOff>
    </xdr:from>
    <xdr:to>
      <xdr:col>50</xdr:col>
      <xdr:colOff>165100</xdr:colOff>
      <xdr:row>77</xdr:row>
      <xdr:rowOff>120500</xdr:rowOff>
    </xdr:to>
    <xdr:sp macro="" textlink="">
      <xdr:nvSpPr>
        <xdr:cNvPr id="424" name="楕円 423"/>
        <xdr:cNvSpPr/>
      </xdr:nvSpPr>
      <xdr:spPr>
        <a:xfrm>
          <a:off x="9588500" y="132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137027</xdr:rowOff>
    </xdr:from>
    <xdr:ext cx="534377" cy="259045"/>
    <xdr:sp macro="" textlink="">
      <xdr:nvSpPr>
        <xdr:cNvPr id="425" name="テキスト ボックス 424"/>
        <xdr:cNvSpPr txBox="1"/>
      </xdr:nvSpPr>
      <xdr:spPr>
        <a:xfrm>
          <a:off x="9372111" y="129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111026</xdr:rowOff>
    </xdr:from>
    <xdr:to>
      <xdr:col>46</xdr:col>
      <xdr:colOff>38100</xdr:colOff>
      <xdr:row>78</xdr:row>
      <xdr:rowOff>41176</xdr:rowOff>
    </xdr:to>
    <xdr:sp macro="" textlink="">
      <xdr:nvSpPr>
        <xdr:cNvPr id="426" name="楕円 425"/>
        <xdr:cNvSpPr/>
      </xdr:nvSpPr>
      <xdr:spPr>
        <a:xfrm>
          <a:off x="8699500" y="133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57703</xdr:rowOff>
    </xdr:from>
    <xdr:ext cx="534377" cy="259045"/>
    <xdr:sp macro="" textlink="">
      <xdr:nvSpPr>
        <xdr:cNvPr id="427" name="テキスト ボックス 426"/>
        <xdr:cNvSpPr txBox="1"/>
      </xdr:nvSpPr>
      <xdr:spPr>
        <a:xfrm>
          <a:off x="8483111" y="130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128333</xdr:rowOff>
    </xdr:from>
    <xdr:to>
      <xdr:col>41</xdr:col>
      <xdr:colOff>101600</xdr:colOff>
      <xdr:row>78</xdr:row>
      <xdr:rowOff>58483</xdr:rowOff>
    </xdr:to>
    <xdr:sp macro="" textlink="">
      <xdr:nvSpPr>
        <xdr:cNvPr id="428" name="楕円 427"/>
        <xdr:cNvSpPr/>
      </xdr:nvSpPr>
      <xdr:spPr>
        <a:xfrm>
          <a:off x="7810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75010</xdr:rowOff>
    </xdr:from>
    <xdr:ext cx="534377" cy="259045"/>
    <xdr:sp macro="" textlink="">
      <xdr:nvSpPr>
        <xdr:cNvPr id="429" name="テキスト ボックス 428"/>
        <xdr:cNvSpPr txBox="1"/>
      </xdr:nvSpPr>
      <xdr:spPr>
        <a:xfrm>
          <a:off x="7594111" y="131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166706</xdr:rowOff>
    </xdr:from>
    <xdr:to>
      <xdr:col>36</xdr:col>
      <xdr:colOff>165100</xdr:colOff>
      <xdr:row>78</xdr:row>
      <xdr:rowOff>96856</xdr:rowOff>
    </xdr:to>
    <xdr:sp macro="" textlink="">
      <xdr:nvSpPr>
        <xdr:cNvPr id="430" name="楕円 429"/>
        <xdr:cNvSpPr/>
      </xdr:nvSpPr>
      <xdr:spPr>
        <a:xfrm>
          <a:off x="6921500" y="133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87983</xdr:rowOff>
    </xdr:from>
    <xdr:ext cx="534377" cy="259045"/>
    <xdr:sp macro="" textlink="">
      <xdr:nvSpPr>
        <xdr:cNvPr id="431" name="テキスト ボックス 430"/>
        <xdr:cNvSpPr txBox="1"/>
      </xdr:nvSpPr>
      <xdr:spPr>
        <a:xfrm>
          <a:off x="6705111" y="134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133325</xdr:rowOff>
    </xdr:from>
    <xdr:to>
      <xdr:col>55</xdr:col>
      <xdr:colOff>0</xdr:colOff>
      <xdr:row>98</xdr:row>
      <xdr:rowOff>41084</xdr:rowOff>
    </xdr:to>
    <xdr:cxnSp macro="">
      <xdr:nvCxnSpPr>
        <xdr:cNvPr id="460" name="直線コネクタ 459"/>
        <xdr:cNvCxnSpPr/>
      </xdr:nvCxnSpPr>
      <xdr:spPr>
        <a:xfrm flipV="1">
          <a:off x="9639300" y="16421075"/>
          <a:ext cx="838200" cy="4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41084</xdr:rowOff>
    </xdr:from>
    <xdr:to>
      <xdr:col>50</xdr:col>
      <xdr:colOff>114300</xdr:colOff>
      <xdr:row>98</xdr:row>
      <xdr:rowOff>99009</xdr:rowOff>
    </xdr:to>
    <xdr:cxnSp macro="">
      <xdr:nvCxnSpPr>
        <xdr:cNvPr id="463" name="直線コネクタ 462"/>
        <xdr:cNvCxnSpPr/>
      </xdr:nvCxnSpPr>
      <xdr:spPr>
        <a:xfrm flipV="1">
          <a:off x="8750300" y="16843184"/>
          <a:ext cx="889000" cy="5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54242</xdr:rowOff>
    </xdr:from>
    <xdr:to>
      <xdr:col>45</xdr:col>
      <xdr:colOff>177800</xdr:colOff>
      <xdr:row>98</xdr:row>
      <xdr:rowOff>99009</xdr:rowOff>
    </xdr:to>
    <xdr:cxnSp macro="">
      <xdr:nvCxnSpPr>
        <xdr:cNvPr id="466" name="直線コネクタ 465"/>
        <xdr:cNvCxnSpPr/>
      </xdr:nvCxnSpPr>
      <xdr:spPr>
        <a:xfrm>
          <a:off x="7861300" y="16856342"/>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166942</xdr:rowOff>
    </xdr:from>
    <xdr:to>
      <xdr:col>41</xdr:col>
      <xdr:colOff>50800</xdr:colOff>
      <xdr:row>98</xdr:row>
      <xdr:rowOff>54242</xdr:rowOff>
    </xdr:to>
    <xdr:cxnSp macro="">
      <xdr:nvCxnSpPr>
        <xdr:cNvPr id="469" name="直線コネクタ 468"/>
        <xdr:cNvCxnSpPr/>
      </xdr:nvCxnSpPr>
      <xdr:spPr>
        <a:xfrm>
          <a:off x="6972300" y="1679759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82525</xdr:rowOff>
    </xdr:from>
    <xdr:to>
      <xdr:col>55</xdr:col>
      <xdr:colOff>50800</xdr:colOff>
      <xdr:row>96</xdr:row>
      <xdr:rowOff>12675</xdr:rowOff>
    </xdr:to>
    <xdr:sp macro="" textlink="">
      <xdr:nvSpPr>
        <xdr:cNvPr id="479" name="楕円 478"/>
        <xdr:cNvSpPr/>
      </xdr:nvSpPr>
      <xdr:spPr>
        <a:xfrm>
          <a:off x="10426700" y="163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105402</xdr:rowOff>
    </xdr:from>
    <xdr:ext cx="534377" cy="259045"/>
    <xdr:sp macro="" textlink="">
      <xdr:nvSpPr>
        <xdr:cNvPr id="480" name="普通建設事業費 （ うち更新整備　）該当値テキスト"/>
        <xdr:cNvSpPr txBox="1"/>
      </xdr:nvSpPr>
      <xdr:spPr>
        <a:xfrm>
          <a:off x="10528300" y="1622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161734</xdr:rowOff>
    </xdr:from>
    <xdr:to>
      <xdr:col>50</xdr:col>
      <xdr:colOff>165100</xdr:colOff>
      <xdr:row>98</xdr:row>
      <xdr:rowOff>91884</xdr:rowOff>
    </xdr:to>
    <xdr:sp macro="" textlink="">
      <xdr:nvSpPr>
        <xdr:cNvPr id="481" name="楕円 480"/>
        <xdr:cNvSpPr/>
      </xdr:nvSpPr>
      <xdr:spPr>
        <a:xfrm>
          <a:off x="9588500" y="167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83011</xdr:rowOff>
    </xdr:from>
    <xdr:ext cx="534377" cy="259045"/>
    <xdr:sp macro="" textlink="">
      <xdr:nvSpPr>
        <xdr:cNvPr id="482" name="テキスト ボックス 481"/>
        <xdr:cNvSpPr txBox="1"/>
      </xdr:nvSpPr>
      <xdr:spPr>
        <a:xfrm>
          <a:off x="9372111" y="168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48209</xdr:rowOff>
    </xdr:from>
    <xdr:to>
      <xdr:col>46</xdr:col>
      <xdr:colOff>38100</xdr:colOff>
      <xdr:row>98</xdr:row>
      <xdr:rowOff>149809</xdr:rowOff>
    </xdr:to>
    <xdr:sp macro="" textlink="">
      <xdr:nvSpPr>
        <xdr:cNvPr id="483" name="楕円 482"/>
        <xdr:cNvSpPr/>
      </xdr:nvSpPr>
      <xdr:spPr>
        <a:xfrm>
          <a:off x="8699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140936</xdr:rowOff>
    </xdr:from>
    <xdr:ext cx="469744" cy="259045"/>
    <xdr:sp macro="" textlink="">
      <xdr:nvSpPr>
        <xdr:cNvPr id="484" name="テキスト ボックス 483"/>
        <xdr:cNvSpPr txBox="1"/>
      </xdr:nvSpPr>
      <xdr:spPr>
        <a:xfrm>
          <a:off x="8515428" y="169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3442</xdr:rowOff>
    </xdr:from>
    <xdr:to>
      <xdr:col>41</xdr:col>
      <xdr:colOff>101600</xdr:colOff>
      <xdr:row>98</xdr:row>
      <xdr:rowOff>105042</xdr:rowOff>
    </xdr:to>
    <xdr:sp macro="" textlink="">
      <xdr:nvSpPr>
        <xdr:cNvPr id="485" name="楕円 484"/>
        <xdr:cNvSpPr/>
      </xdr:nvSpPr>
      <xdr:spPr>
        <a:xfrm>
          <a:off x="7810500" y="16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96169</xdr:rowOff>
    </xdr:from>
    <xdr:ext cx="534377" cy="259045"/>
    <xdr:sp macro="" textlink="">
      <xdr:nvSpPr>
        <xdr:cNvPr id="486" name="テキスト ボックス 485"/>
        <xdr:cNvSpPr txBox="1"/>
      </xdr:nvSpPr>
      <xdr:spPr>
        <a:xfrm>
          <a:off x="7594111" y="168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116142</xdr:rowOff>
    </xdr:from>
    <xdr:to>
      <xdr:col>36</xdr:col>
      <xdr:colOff>165100</xdr:colOff>
      <xdr:row>98</xdr:row>
      <xdr:rowOff>46292</xdr:rowOff>
    </xdr:to>
    <xdr:sp macro="" textlink="">
      <xdr:nvSpPr>
        <xdr:cNvPr id="487" name="楕円 486"/>
        <xdr:cNvSpPr/>
      </xdr:nvSpPr>
      <xdr:spPr>
        <a:xfrm>
          <a:off x="6921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37419</xdr:rowOff>
    </xdr:from>
    <xdr:ext cx="534377" cy="259045"/>
    <xdr:sp macro="" textlink="">
      <xdr:nvSpPr>
        <xdr:cNvPr id="488" name="テキスト ボックス 487"/>
        <xdr:cNvSpPr txBox="1"/>
      </xdr:nvSpPr>
      <xdr:spPr>
        <a:xfrm>
          <a:off x="6705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33325</xdr:rowOff>
    </xdr:from>
    <xdr:to>
      <xdr:col>85</xdr:col>
      <xdr:colOff>127000</xdr:colOff>
      <xdr:row>39</xdr:row>
      <xdr:rowOff>40815</xdr:rowOff>
    </xdr:to>
    <xdr:cxnSp macro="">
      <xdr:nvCxnSpPr>
        <xdr:cNvPr id="517" name="直線コネクタ 516"/>
        <xdr:cNvCxnSpPr/>
      </xdr:nvCxnSpPr>
      <xdr:spPr>
        <a:xfrm>
          <a:off x="15481300" y="6719875"/>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33325</xdr:rowOff>
    </xdr:from>
    <xdr:to>
      <xdr:col>81</xdr:col>
      <xdr:colOff>50800</xdr:colOff>
      <xdr:row>39</xdr:row>
      <xdr:rowOff>44450</xdr:rowOff>
    </xdr:to>
    <xdr:cxnSp macro="">
      <xdr:nvCxnSpPr>
        <xdr:cNvPr id="520" name="直線コネクタ 519"/>
        <xdr:cNvCxnSpPr/>
      </xdr:nvCxnSpPr>
      <xdr:spPr>
        <a:xfrm flipV="1">
          <a:off x="14592300" y="6719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161465</xdr:rowOff>
    </xdr:from>
    <xdr:to>
      <xdr:col>85</xdr:col>
      <xdr:colOff>177800</xdr:colOff>
      <xdr:row>39</xdr:row>
      <xdr:rowOff>91615</xdr:rowOff>
    </xdr:to>
    <xdr:sp macro="" textlink="">
      <xdr:nvSpPr>
        <xdr:cNvPr id="536" name="楕円 535"/>
        <xdr:cNvSpPr/>
      </xdr:nvSpPr>
      <xdr:spPr>
        <a:xfrm>
          <a:off x="16268700" y="66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153975</xdr:rowOff>
    </xdr:from>
    <xdr:to>
      <xdr:col>81</xdr:col>
      <xdr:colOff>101600</xdr:colOff>
      <xdr:row>39</xdr:row>
      <xdr:rowOff>84125</xdr:rowOff>
    </xdr:to>
    <xdr:sp macro="" textlink="">
      <xdr:nvSpPr>
        <xdr:cNvPr id="538" name="楕円 537"/>
        <xdr:cNvSpPr/>
      </xdr:nvSpPr>
      <xdr:spPr>
        <a:xfrm>
          <a:off x="15430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100652</xdr:rowOff>
    </xdr:from>
    <xdr:ext cx="469744" cy="259045"/>
    <xdr:sp macro="" textlink="">
      <xdr:nvSpPr>
        <xdr:cNvPr id="539" name="テキスト ボックス 538"/>
        <xdr:cNvSpPr txBox="1"/>
      </xdr:nvSpPr>
      <xdr:spPr>
        <a:xfrm>
          <a:off x="15246428" y="64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36308</xdr:rowOff>
    </xdr:from>
    <xdr:to>
      <xdr:col>85</xdr:col>
      <xdr:colOff>127000</xdr:colOff>
      <xdr:row>77</xdr:row>
      <xdr:rowOff>62891</xdr:rowOff>
    </xdr:to>
    <xdr:cxnSp macro="">
      <xdr:nvCxnSpPr>
        <xdr:cNvPr id="625" name="直線コネクタ 624"/>
        <xdr:cNvCxnSpPr/>
      </xdr:nvCxnSpPr>
      <xdr:spPr>
        <a:xfrm flipV="1">
          <a:off x="15481300" y="13237958"/>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62891</xdr:rowOff>
    </xdr:from>
    <xdr:to>
      <xdr:col>81</xdr:col>
      <xdr:colOff>50800</xdr:colOff>
      <xdr:row>77</xdr:row>
      <xdr:rowOff>79921</xdr:rowOff>
    </xdr:to>
    <xdr:cxnSp macro="">
      <xdr:nvCxnSpPr>
        <xdr:cNvPr id="628" name="直線コネクタ 627"/>
        <xdr:cNvCxnSpPr/>
      </xdr:nvCxnSpPr>
      <xdr:spPr>
        <a:xfrm flipV="1">
          <a:off x="14592300" y="13264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79921</xdr:rowOff>
    </xdr:from>
    <xdr:to>
      <xdr:col>76</xdr:col>
      <xdr:colOff>114300</xdr:colOff>
      <xdr:row>77</xdr:row>
      <xdr:rowOff>114325</xdr:rowOff>
    </xdr:to>
    <xdr:cxnSp macro="">
      <xdr:nvCxnSpPr>
        <xdr:cNvPr id="631" name="直線コネクタ 630"/>
        <xdr:cNvCxnSpPr/>
      </xdr:nvCxnSpPr>
      <xdr:spPr>
        <a:xfrm flipV="1">
          <a:off x="13703300" y="13281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114325</xdr:rowOff>
    </xdr:from>
    <xdr:to>
      <xdr:col>71</xdr:col>
      <xdr:colOff>177800</xdr:colOff>
      <xdr:row>77</xdr:row>
      <xdr:rowOff>136958</xdr:rowOff>
    </xdr:to>
    <xdr:cxnSp macro="">
      <xdr:nvCxnSpPr>
        <xdr:cNvPr id="634" name="直線コネクタ 633"/>
        <xdr:cNvCxnSpPr/>
      </xdr:nvCxnSpPr>
      <xdr:spPr>
        <a:xfrm flipV="1">
          <a:off x="12814300" y="13315975"/>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156958</xdr:rowOff>
    </xdr:from>
    <xdr:to>
      <xdr:col>85</xdr:col>
      <xdr:colOff>177800</xdr:colOff>
      <xdr:row>77</xdr:row>
      <xdr:rowOff>87108</xdr:rowOff>
    </xdr:to>
    <xdr:sp macro="" textlink="">
      <xdr:nvSpPr>
        <xdr:cNvPr id="644" name="楕円 643"/>
        <xdr:cNvSpPr/>
      </xdr:nvSpPr>
      <xdr:spPr>
        <a:xfrm>
          <a:off x="16268700" y="13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135385</xdr:rowOff>
    </xdr:from>
    <xdr:ext cx="534377" cy="259045"/>
    <xdr:sp macro="" textlink="">
      <xdr:nvSpPr>
        <xdr:cNvPr id="645" name="公債費該当値テキスト"/>
        <xdr:cNvSpPr txBox="1"/>
      </xdr:nvSpPr>
      <xdr:spPr>
        <a:xfrm>
          <a:off x="16370300" y="131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12091</xdr:rowOff>
    </xdr:from>
    <xdr:to>
      <xdr:col>81</xdr:col>
      <xdr:colOff>101600</xdr:colOff>
      <xdr:row>77</xdr:row>
      <xdr:rowOff>113691</xdr:rowOff>
    </xdr:to>
    <xdr:sp macro="" textlink="">
      <xdr:nvSpPr>
        <xdr:cNvPr id="646" name="楕円 645"/>
        <xdr:cNvSpPr/>
      </xdr:nvSpPr>
      <xdr:spPr>
        <a:xfrm>
          <a:off x="15430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104818</xdr:rowOff>
    </xdr:from>
    <xdr:ext cx="534377" cy="259045"/>
    <xdr:sp macro="" textlink="">
      <xdr:nvSpPr>
        <xdr:cNvPr id="647" name="テキスト ボックス 646"/>
        <xdr:cNvSpPr txBox="1"/>
      </xdr:nvSpPr>
      <xdr:spPr>
        <a:xfrm>
          <a:off x="15214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29121</xdr:rowOff>
    </xdr:from>
    <xdr:to>
      <xdr:col>76</xdr:col>
      <xdr:colOff>165100</xdr:colOff>
      <xdr:row>77</xdr:row>
      <xdr:rowOff>130721</xdr:rowOff>
    </xdr:to>
    <xdr:sp macro="" textlink="">
      <xdr:nvSpPr>
        <xdr:cNvPr id="648" name="楕円 647"/>
        <xdr:cNvSpPr/>
      </xdr:nvSpPr>
      <xdr:spPr>
        <a:xfrm>
          <a:off x="14541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121848</xdr:rowOff>
    </xdr:from>
    <xdr:ext cx="534377" cy="259045"/>
    <xdr:sp macro="" textlink="">
      <xdr:nvSpPr>
        <xdr:cNvPr id="649" name="テキスト ボックス 648"/>
        <xdr:cNvSpPr txBox="1"/>
      </xdr:nvSpPr>
      <xdr:spPr>
        <a:xfrm>
          <a:off x="14325111" y="13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63525</xdr:rowOff>
    </xdr:from>
    <xdr:to>
      <xdr:col>72</xdr:col>
      <xdr:colOff>38100</xdr:colOff>
      <xdr:row>77</xdr:row>
      <xdr:rowOff>165125</xdr:rowOff>
    </xdr:to>
    <xdr:sp macro="" textlink="">
      <xdr:nvSpPr>
        <xdr:cNvPr id="650" name="楕円 649"/>
        <xdr:cNvSpPr/>
      </xdr:nvSpPr>
      <xdr:spPr>
        <a:xfrm>
          <a:off x="13652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156252</xdr:rowOff>
    </xdr:from>
    <xdr:ext cx="534377" cy="259045"/>
    <xdr:sp macro="" textlink="">
      <xdr:nvSpPr>
        <xdr:cNvPr id="651" name="テキスト ボックス 650"/>
        <xdr:cNvSpPr txBox="1"/>
      </xdr:nvSpPr>
      <xdr:spPr>
        <a:xfrm>
          <a:off x="13436111" y="133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86158</xdr:rowOff>
    </xdr:from>
    <xdr:to>
      <xdr:col>67</xdr:col>
      <xdr:colOff>101600</xdr:colOff>
      <xdr:row>78</xdr:row>
      <xdr:rowOff>16308</xdr:rowOff>
    </xdr:to>
    <xdr:sp macro="" textlink="">
      <xdr:nvSpPr>
        <xdr:cNvPr id="652" name="楕円 651"/>
        <xdr:cNvSpPr/>
      </xdr:nvSpPr>
      <xdr:spPr>
        <a:xfrm>
          <a:off x="1276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7435</xdr:rowOff>
    </xdr:from>
    <xdr:ext cx="534377" cy="259045"/>
    <xdr:sp macro="" textlink="">
      <xdr:nvSpPr>
        <xdr:cNvPr id="653" name="テキスト ボックス 652"/>
        <xdr:cNvSpPr txBox="1"/>
      </xdr:nvSpPr>
      <xdr:spPr>
        <a:xfrm>
          <a:off x="12547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71614</xdr:rowOff>
    </xdr:from>
    <xdr:to>
      <xdr:col>85</xdr:col>
      <xdr:colOff>127000</xdr:colOff>
      <xdr:row>98</xdr:row>
      <xdr:rowOff>112204</xdr:rowOff>
    </xdr:to>
    <xdr:cxnSp macro="">
      <xdr:nvCxnSpPr>
        <xdr:cNvPr id="680" name="直線コネクタ 679"/>
        <xdr:cNvCxnSpPr/>
      </xdr:nvCxnSpPr>
      <xdr:spPr>
        <a:xfrm>
          <a:off x="15481300" y="16873714"/>
          <a:ext cx="8382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71614</xdr:rowOff>
    </xdr:from>
    <xdr:to>
      <xdr:col>81</xdr:col>
      <xdr:colOff>50800</xdr:colOff>
      <xdr:row>98</xdr:row>
      <xdr:rowOff>94016</xdr:rowOff>
    </xdr:to>
    <xdr:cxnSp macro="">
      <xdr:nvCxnSpPr>
        <xdr:cNvPr id="683" name="直線コネクタ 682"/>
        <xdr:cNvCxnSpPr/>
      </xdr:nvCxnSpPr>
      <xdr:spPr>
        <a:xfrm flipV="1">
          <a:off x="14592300" y="16873714"/>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74540</xdr:rowOff>
    </xdr:from>
    <xdr:to>
      <xdr:col>76</xdr:col>
      <xdr:colOff>114300</xdr:colOff>
      <xdr:row>98</xdr:row>
      <xdr:rowOff>94016</xdr:rowOff>
    </xdr:to>
    <xdr:cxnSp macro="">
      <xdr:nvCxnSpPr>
        <xdr:cNvPr id="686" name="直線コネクタ 685"/>
        <xdr:cNvCxnSpPr/>
      </xdr:nvCxnSpPr>
      <xdr:spPr>
        <a:xfrm>
          <a:off x="13703300" y="16876640"/>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74540</xdr:rowOff>
    </xdr:from>
    <xdr:to>
      <xdr:col>71</xdr:col>
      <xdr:colOff>177800</xdr:colOff>
      <xdr:row>98</xdr:row>
      <xdr:rowOff>76122</xdr:rowOff>
    </xdr:to>
    <xdr:cxnSp macro="">
      <xdr:nvCxnSpPr>
        <xdr:cNvPr id="689" name="直線コネクタ 688"/>
        <xdr:cNvCxnSpPr/>
      </xdr:nvCxnSpPr>
      <xdr:spPr>
        <a:xfrm flipV="1">
          <a:off x="12814300" y="16876640"/>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61404</xdr:rowOff>
    </xdr:from>
    <xdr:to>
      <xdr:col>85</xdr:col>
      <xdr:colOff>177800</xdr:colOff>
      <xdr:row>98</xdr:row>
      <xdr:rowOff>163004</xdr:rowOff>
    </xdr:to>
    <xdr:sp macro="" textlink="">
      <xdr:nvSpPr>
        <xdr:cNvPr id="699" name="楕円 698"/>
        <xdr:cNvSpPr/>
      </xdr:nvSpPr>
      <xdr:spPr>
        <a:xfrm>
          <a:off x="16268700" y="168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147781</xdr:rowOff>
    </xdr:from>
    <xdr:ext cx="469744" cy="259045"/>
    <xdr:sp macro="" textlink="">
      <xdr:nvSpPr>
        <xdr:cNvPr id="700" name="積立金該当値テキスト"/>
        <xdr:cNvSpPr txBox="1"/>
      </xdr:nvSpPr>
      <xdr:spPr>
        <a:xfrm>
          <a:off x="16370300" y="1677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20814</xdr:rowOff>
    </xdr:from>
    <xdr:to>
      <xdr:col>81</xdr:col>
      <xdr:colOff>101600</xdr:colOff>
      <xdr:row>98</xdr:row>
      <xdr:rowOff>122414</xdr:rowOff>
    </xdr:to>
    <xdr:sp macro="" textlink="">
      <xdr:nvSpPr>
        <xdr:cNvPr id="701" name="楕円 700"/>
        <xdr:cNvSpPr/>
      </xdr:nvSpPr>
      <xdr:spPr>
        <a:xfrm>
          <a:off x="15430500" y="168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113541</xdr:rowOff>
    </xdr:from>
    <xdr:ext cx="469744" cy="259045"/>
    <xdr:sp macro="" textlink="">
      <xdr:nvSpPr>
        <xdr:cNvPr id="702" name="テキスト ボックス 701"/>
        <xdr:cNvSpPr txBox="1"/>
      </xdr:nvSpPr>
      <xdr:spPr>
        <a:xfrm>
          <a:off x="15246428" y="169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43216</xdr:rowOff>
    </xdr:from>
    <xdr:to>
      <xdr:col>76</xdr:col>
      <xdr:colOff>165100</xdr:colOff>
      <xdr:row>98</xdr:row>
      <xdr:rowOff>144816</xdr:rowOff>
    </xdr:to>
    <xdr:sp macro="" textlink="">
      <xdr:nvSpPr>
        <xdr:cNvPr id="703" name="楕円 702"/>
        <xdr:cNvSpPr/>
      </xdr:nvSpPr>
      <xdr:spPr>
        <a:xfrm>
          <a:off x="14541500" y="16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135943</xdr:rowOff>
    </xdr:from>
    <xdr:ext cx="469744" cy="259045"/>
    <xdr:sp macro="" textlink="">
      <xdr:nvSpPr>
        <xdr:cNvPr id="704" name="テキスト ボックス 703"/>
        <xdr:cNvSpPr txBox="1"/>
      </xdr:nvSpPr>
      <xdr:spPr>
        <a:xfrm>
          <a:off x="14357428" y="1693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23740</xdr:rowOff>
    </xdr:from>
    <xdr:to>
      <xdr:col>72</xdr:col>
      <xdr:colOff>38100</xdr:colOff>
      <xdr:row>98</xdr:row>
      <xdr:rowOff>125340</xdr:rowOff>
    </xdr:to>
    <xdr:sp macro="" textlink="">
      <xdr:nvSpPr>
        <xdr:cNvPr id="705" name="楕円 704"/>
        <xdr:cNvSpPr/>
      </xdr:nvSpPr>
      <xdr:spPr>
        <a:xfrm>
          <a:off x="13652500" y="168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116467</xdr:rowOff>
    </xdr:from>
    <xdr:ext cx="469744" cy="259045"/>
    <xdr:sp macro="" textlink="">
      <xdr:nvSpPr>
        <xdr:cNvPr id="706" name="テキスト ボックス 705"/>
        <xdr:cNvSpPr txBox="1"/>
      </xdr:nvSpPr>
      <xdr:spPr>
        <a:xfrm>
          <a:off x="13468428" y="1691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25322</xdr:rowOff>
    </xdr:from>
    <xdr:to>
      <xdr:col>67</xdr:col>
      <xdr:colOff>101600</xdr:colOff>
      <xdr:row>98</xdr:row>
      <xdr:rowOff>126922</xdr:rowOff>
    </xdr:to>
    <xdr:sp macro="" textlink="">
      <xdr:nvSpPr>
        <xdr:cNvPr id="707" name="楕円 706"/>
        <xdr:cNvSpPr/>
      </xdr:nvSpPr>
      <xdr:spPr>
        <a:xfrm>
          <a:off x="12763500" y="168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118049</xdr:rowOff>
    </xdr:from>
    <xdr:ext cx="469744" cy="259045"/>
    <xdr:sp macro="" textlink="">
      <xdr:nvSpPr>
        <xdr:cNvPr id="708" name="テキスト ボックス 707"/>
        <xdr:cNvSpPr txBox="1"/>
      </xdr:nvSpPr>
      <xdr:spPr>
        <a:xfrm>
          <a:off x="12579428" y="1692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115468</xdr:rowOff>
    </xdr:from>
    <xdr:to>
      <xdr:col>116</xdr:col>
      <xdr:colOff>63500</xdr:colOff>
      <xdr:row>38</xdr:row>
      <xdr:rowOff>138602</xdr:rowOff>
    </xdr:to>
    <xdr:cxnSp macro="">
      <xdr:nvCxnSpPr>
        <xdr:cNvPr id="735" name="直線コネクタ 734"/>
        <xdr:cNvCxnSpPr/>
      </xdr:nvCxnSpPr>
      <xdr:spPr>
        <a:xfrm>
          <a:off x="21323300" y="6630568"/>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62159</xdr:rowOff>
    </xdr:from>
    <xdr:to>
      <xdr:col>111</xdr:col>
      <xdr:colOff>177800</xdr:colOff>
      <xdr:row>38</xdr:row>
      <xdr:rowOff>115468</xdr:rowOff>
    </xdr:to>
    <xdr:cxnSp macro="">
      <xdr:nvCxnSpPr>
        <xdr:cNvPr id="738" name="直線コネクタ 737"/>
        <xdr:cNvCxnSpPr/>
      </xdr:nvCxnSpPr>
      <xdr:spPr>
        <a:xfrm>
          <a:off x="20434300" y="6577259"/>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62159</xdr:rowOff>
    </xdr:from>
    <xdr:to>
      <xdr:col>107</xdr:col>
      <xdr:colOff>50800</xdr:colOff>
      <xdr:row>38</xdr:row>
      <xdr:rowOff>69017</xdr:rowOff>
    </xdr:to>
    <xdr:cxnSp macro="">
      <xdr:nvCxnSpPr>
        <xdr:cNvPr id="741" name="直線コネクタ 740"/>
        <xdr:cNvCxnSpPr/>
      </xdr:nvCxnSpPr>
      <xdr:spPr>
        <a:xfrm flipV="1">
          <a:off x="19545300" y="657725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69017</xdr:rowOff>
    </xdr:from>
    <xdr:to>
      <xdr:col>102</xdr:col>
      <xdr:colOff>114300</xdr:colOff>
      <xdr:row>38</xdr:row>
      <xdr:rowOff>91694</xdr:rowOff>
    </xdr:to>
    <xdr:cxnSp macro="">
      <xdr:nvCxnSpPr>
        <xdr:cNvPr id="744" name="直線コネクタ 743"/>
        <xdr:cNvCxnSpPr/>
      </xdr:nvCxnSpPr>
      <xdr:spPr>
        <a:xfrm flipV="1">
          <a:off x="18656300" y="658411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87802</xdr:rowOff>
    </xdr:from>
    <xdr:to>
      <xdr:col>116</xdr:col>
      <xdr:colOff>114300</xdr:colOff>
      <xdr:row>39</xdr:row>
      <xdr:rowOff>17952</xdr:rowOff>
    </xdr:to>
    <xdr:sp macro="" textlink="">
      <xdr:nvSpPr>
        <xdr:cNvPr id="754" name="楕円 753"/>
        <xdr:cNvSpPr/>
      </xdr:nvSpPr>
      <xdr:spPr>
        <a:xfrm>
          <a:off x="221107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2729</xdr:rowOff>
    </xdr:from>
    <xdr:ext cx="313932" cy="259045"/>
    <xdr:sp macro="" textlink="">
      <xdr:nvSpPr>
        <xdr:cNvPr id="755" name="投資及び出資金該当値テキスト"/>
        <xdr:cNvSpPr txBox="1"/>
      </xdr:nvSpPr>
      <xdr:spPr>
        <a:xfrm>
          <a:off x="22212300" y="6517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64668</xdr:rowOff>
    </xdr:from>
    <xdr:to>
      <xdr:col>112</xdr:col>
      <xdr:colOff>38100</xdr:colOff>
      <xdr:row>38</xdr:row>
      <xdr:rowOff>166268</xdr:rowOff>
    </xdr:to>
    <xdr:sp macro="" textlink="">
      <xdr:nvSpPr>
        <xdr:cNvPr id="756" name="楕円 755"/>
        <xdr:cNvSpPr/>
      </xdr:nvSpPr>
      <xdr:spPr>
        <a:xfrm>
          <a:off x="21272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7" name="テキスト ボックス 756"/>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11359</xdr:rowOff>
    </xdr:from>
    <xdr:to>
      <xdr:col>107</xdr:col>
      <xdr:colOff>101600</xdr:colOff>
      <xdr:row>38</xdr:row>
      <xdr:rowOff>112959</xdr:rowOff>
    </xdr:to>
    <xdr:sp macro="" textlink="">
      <xdr:nvSpPr>
        <xdr:cNvPr id="758" name="楕円 757"/>
        <xdr:cNvSpPr/>
      </xdr:nvSpPr>
      <xdr:spPr>
        <a:xfrm>
          <a:off x="20383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104086</xdr:rowOff>
    </xdr:from>
    <xdr:ext cx="378565" cy="259045"/>
    <xdr:sp macro="" textlink="">
      <xdr:nvSpPr>
        <xdr:cNvPr id="759" name="テキスト ボックス 758"/>
        <xdr:cNvSpPr txBox="1"/>
      </xdr:nvSpPr>
      <xdr:spPr>
        <a:xfrm>
          <a:off x="20245017" y="661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18217</xdr:rowOff>
    </xdr:from>
    <xdr:to>
      <xdr:col>102</xdr:col>
      <xdr:colOff>165100</xdr:colOff>
      <xdr:row>38</xdr:row>
      <xdr:rowOff>119817</xdr:rowOff>
    </xdr:to>
    <xdr:sp macro="" textlink="">
      <xdr:nvSpPr>
        <xdr:cNvPr id="760" name="楕円 759"/>
        <xdr:cNvSpPr/>
      </xdr:nvSpPr>
      <xdr:spPr>
        <a:xfrm>
          <a:off x="19494500" y="65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110944</xdr:rowOff>
    </xdr:from>
    <xdr:ext cx="378565" cy="259045"/>
    <xdr:sp macro="" textlink="">
      <xdr:nvSpPr>
        <xdr:cNvPr id="761" name="テキスト ボックス 760"/>
        <xdr:cNvSpPr txBox="1"/>
      </xdr:nvSpPr>
      <xdr:spPr>
        <a:xfrm>
          <a:off x="19356017" y="662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40894</xdr:rowOff>
    </xdr:from>
    <xdr:to>
      <xdr:col>98</xdr:col>
      <xdr:colOff>38100</xdr:colOff>
      <xdr:row>38</xdr:row>
      <xdr:rowOff>142494</xdr:rowOff>
    </xdr:to>
    <xdr:sp macro="" textlink="">
      <xdr:nvSpPr>
        <xdr:cNvPr id="762" name="楕円 761"/>
        <xdr:cNvSpPr/>
      </xdr:nvSpPr>
      <xdr:spPr>
        <a:xfrm>
          <a:off x="18605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133621</xdr:rowOff>
    </xdr:from>
    <xdr:ext cx="378565" cy="259045"/>
    <xdr:sp macro="" textlink="">
      <xdr:nvSpPr>
        <xdr:cNvPr id="763" name="テキスト ボックス 762"/>
        <xdr:cNvSpPr txBox="1"/>
      </xdr:nvSpPr>
      <xdr:spPr>
        <a:xfrm>
          <a:off x="18467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33401</xdr:rowOff>
    </xdr:from>
    <xdr:to>
      <xdr:col>116</xdr:col>
      <xdr:colOff>63500</xdr:colOff>
      <xdr:row>59</xdr:row>
      <xdr:rowOff>33401</xdr:rowOff>
    </xdr:to>
    <xdr:cxnSp macro="">
      <xdr:nvCxnSpPr>
        <xdr:cNvPr id="792" name="直線コネクタ 791"/>
        <xdr:cNvCxnSpPr/>
      </xdr:nvCxnSpPr>
      <xdr:spPr>
        <a:xfrm>
          <a:off x="21323300" y="10148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33401</xdr:rowOff>
    </xdr:from>
    <xdr:to>
      <xdr:col>111</xdr:col>
      <xdr:colOff>177800</xdr:colOff>
      <xdr:row>59</xdr:row>
      <xdr:rowOff>33477</xdr:rowOff>
    </xdr:to>
    <xdr:cxnSp macro="">
      <xdr:nvCxnSpPr>
        <xdr:cNvPr id="795" name="直線コネクタ 794"/>
        <xdr:cNvCxnSpPr/>
      </xdr:nvCxnSpPr>
      <xdr:spPr>
        <a:xfrm flipV="1">
          <a:off x="20434300" y="101489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33477</xdr:rowOff>
    </xdr:from>
    <xdr:to>
      <xdr:col>107</xdr:col>
      <xdr:colOff>50800</xdr:colOff>
      <xdr:row>59</xdr:row>
      <xdr:rowOff>33554</xdr:rowOff>
    </xdr:to>
    <xdr:cxnSp macro="">
      <xdr:nvCxnSpPr>
        <xdr:cNvPr id="798" name="直線コネクタ 797"/>
        <xdr:cNvCxnSpPr/>
      </xdr:nvCxnSpPr>
      <xdr:spPr>
        <a:xfrm flipV="1">
          <a:off x="19545300" y="1014902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33554</xdr:rowOff>
    </xdr:from>
    <xdr:to>
      <xdr:col>102</xdr:col>
      <xdr:colOff>114300</xdr:colOff>
      <xdr:row>59</xdr:row>
      <xdr:rowOff>33630</xdr:rowOff>
    </xdr:to>
    <xdr:cxnSp macro="">
      <xdr:nvCxnSpPr>
        <xdr:cNvPr id="801" name="直線コネクタ 800"/>
        <xdr:cNvCxnSpPr/>
      </xdr:nvCxnSpPr>
      <xdr:spPr>
        <a:xfrm flipV="1">
          <a:off x="18656300" y="101491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154051</xdr:rowOff>
    </xdr:from>
    <xdr:to>
      <xdr:col>116</xdr:col>
      <xdr:colOff>114300</xdr:colOff>
      <xdr:row>59</xdr:row>
      <xdr:rowOff>84201</xdr:rowOff>
    </xdr:to>
    <xdr:sp macro="" textlink="">
      <xdr:nvSpPr>
        <xdr:cNvPr id="811" name="楕円 810"/>
        <xdr:cNvSpPr/>
      </xdr:nvSpPr>
      <xdr:spPr>
        <a:xfrm>
          <a:off x="221107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68978</xdr:rowOff>
    </xdr:from>
    <xdr:ext cx="378565" cy="259045"/>
    <xdr:sp macro="" textlink="">
      <xdr:nvSpPr>
        <xdr:cNvPr id="812" name="貸付金該当値テキスト"/>
        <xdr:cNvSpPr txBox="1"/>
      </xdr:nvSpPr>
      <xdr:spPr>
        <a:xfrm>
          <a:off x="22212300" y="1001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154051</xdr:rowOff>
    </xdr:from>
    <xdr:to>
      <xdr:col>112</xdr:col>
      <xdr:colOff>38100</xdr:colOff>
      <xdr:row>59</xdr:row>
      <xdr:rowOff>84201</xdr:rowOff>
    </xdr:to>
    <xdr:sp macro="" textlink="">
      <xdr:nvSpPr>
        <xdr:cNvPr id="813" name="楕円 812"/>
        <xdr:cNvSpPr/>
      </xdr:nvSpPr>
      <xdr:spPr>
        <a:xfrm>
          <a:off x="21272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75328</xdr:rowOff>
    </xdr:from>
    <xdr:ext cx="378565" cy="259045"/>
    <xdr:sp macro="" textlink="">
      <xdr:nvSpPr>
        <xdr:cNvPr id="814" name="テキスト ボックス 813"/>
        <xdr:cNvSpPr txBox="1"/>
      </xdr:nvSpPr>
      <xdr:spPr>
        <a:xfrm>
          <a:off x="21134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154127</xdr:rowOff>
    </xdr:from>
    <xdr:to>
      <xdr:col>107</xdr:col>
      <xdr:colOff>101600</xdr:colOff>
      <xdr:row>59</xdr:row>
      <xdr:rowOff>84277</xdr:rowOff>
    </xdr:to>
    <xdr:sp macro="" textlink="">
      <xdr:nvSpPr>
        <xdr:cNvPr id="815" name="楕円 814"/>
        <xdr:cNvSpPr/>
      </xdr:nvSpPr>
      <xdr:spPr>
        <a:xfrm>
          <a:off x="20383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75404</xdr:rowOff>
    </xdr:from>
    <xdr:ext cx="378565" cy="259045"/>
    <xdr:sp macro="" textlink="">
      <xdr:nvSpPr>
        <xdr:cNvPr id="816" name="テキスト ボックス 815"/>
        <xdr:cNvSpPr txBox="1"/>
      </xdr:nvSpPr>
      <xdr:spPr>
        <a:xfrm>
          <a:off x="20245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154204</xdr:rowOff>
    </xdr:from>
    <xdr:to>
      <xdr:col>102</xdr:col>
      <xdr:colOff>165100</xdr:colOff>
      <xdr:row>59</xdr:row>
      <xdr:rowOff>84354</xdr:rowOff>
    </xdr:to>
    <xdr:sp macro="" textlink="">
      <xdr:nvSpPr>
        <xdr:cNvPr id="817" name="楕円 816"/>
        <xdr:cNvSpPr/>
      </xdr:nvSpPr>
      <xdr:spPr>
        <a:xfrm>
          <a:off x="19494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75481</xdr:rowOff>
    </xdr:from>
    <xdr:ext cx="378565" cy="259045"/>
    <xdr:sp macro="" textlink="">
      <xdr:nvSpPr>
        <xdr:cNvPr id="818" name="テキスト ボックス 817"/>
        <xdr:cNvSpPr txBox="1"/>
      </xdr:nvSpPr>
      <xdr:spPr>
        <a:xfrm>
          <a:off x="19356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154280</xdr:rowOff>
    </xdr:from>
    <xdr:to>
      <xdr:col>98</xdr:col>
      <xdr:colOff>38100</xdr:colOff>
      <xdr:row>59</xdr:row>
      <xdr:rowOff>84430</xdr:rowOff>
    </xdr:to>
    <xdr:sp macro="" textlink="">
      <xdr:nvSpPr>
        <xdr:cNvPr id="819" name="楕円 818"/>
        <xdr:cNvSpPr/>
      </xdr:nvSpPr>
      <xdr:spPr>
        <a:xfrm>
          <a:off x="18605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75557</xdr:rowOff>
    </xdr:from>
    <xdr:ext cx="378565" cy="259045"/>
    <xdr:sp macro="" textlink="">
      <xdr:nvSpPr>
        <xdr:cNvPr id="820" name="テキスト ボックス 819"/>
        <xdr:cNvSpPr txBox="1"/>
      </xdr:nvSpPr>
      <xdr:spPr>
        <a:xfrm>
          <a:off x="18467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78572</xdr:rowOff>
    </xdr:from>
    <xdr:to>
      <xdr:col>116</xdr:col>
      <xdr:colOff>63500</xdr:colOff>
      <xdr:row>77</xdr:row>
      <xdr:rowOff>96265</xdr:rowOff>
    </xdr:to>
    <xdr:cxnSp macro="">
      <xdr:nvCxnSpPr>
        <xdr:cNvPr id="848" name="直線コネクタ 847"/>
        <xdr:cNvCxnSpPr/>
      </xdr:nvCxnSpPr>
      <xdr:spPr>
        <a:xfrm>
          <a:off x="21323300" y="13280222"/>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78572</xdr:rowOff>
    </xdr:from>
    <xdr:to>
      <xdr:col>111</xdr:col>
      <xdr:colOff>177800</xdr:colOff>
      <xdr:row>77</xdr:row>
      <xdr:rowOff>137575</xdr:rowOff>
    </xdr:to>
    <xdr:cxnSp macro="">
      <xdr:nvCxnSpPr>
        <xdr:cNvPr id="851" name="直線コネクタ 850"/>
        <xdr:cNvCxnSpPr/>
      </xdr:nvCxnSpPr>
      <xdr:spPr>
        <a:xfrm flipV="1">
          <a:off x="20434300" y="13280222"/>
          <a:ext cx="889000" cy="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137575</xdr:rowOff>
    </xdr:from>
    <xdr:to>
      <xdr:col>107</xdr:col>
      <xdr:colOff>50800</xdr:colOff>
      <xdr:row>77</xdr:row>
      <xdr:rowOff>167590</xdr:rowOff>
    </xdr:to>
    <xdr:cxnSp macro="">
      <xdr:nvCxnSpPr>
        <xdr:cNvPr id="854" name="直線コネクタ 853"/>
        <xdr:cNvCxnSpPr/>
      </xdr:nvCxnSpPr>
      <xdr:spPr>
        <a:xfrm flipV="1">
          <a:off x="19545300" y="13339225"/>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167590</xdr:rowOff>
    </xdr:from>
    <xdr:to>
      <xdr:col>102</xdr:col>
      <xdr:colOff>114300</xdr:colOff>
      <xdr:row>78</xdr:row>
      <xdr:rowOff>12872</xdr:rowOff>
    </xdr:to>
    <xdr:cxnSp macro="">
      <xdr:nvCxnSpPr>
        <xdr:cNvPr id="857" name="直線コネクタ 856"/>
        <xdr:cNvCxnSpPr/>
      </xdr:nvCxnSpPr>
      <xdr:spPr>
        <a:xfrm flipV="1">
          <a:off x="18656300" y="13369240"/>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45465</xdr:rowOff>
    </xdr:from>
    <xdr:to>
      <xdr:col>116</xdr:col>
      <xdr:colOff>114300</xdr:colOff>
      <xdr:row>77</xdr:row>
      <xdr:rowOff>147065</xdr:rowOff>
    </xdr:to>
    <xdr:sp macro="" textlink="">
      <xdr:nvSpPr>
        <xdr:cNvPr id="867" name="楕円 866"/>
        <xdr:cNvSpPr/>
      </xdr:nvSpPr>
      <xdr:spPr>
        <a:xfrm>
          <a:off x="221107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23892</xdr:rowOff>
    </xdr:from>
    <xdr:ext cx="534377" cy="259045"/>
    <xdr:sp macro="" textlink="">
      <xdr:nvSpPr>
        <xdr:cNvPr id="868" name="繰出金該当値テキスト"/>
        <xdr:cNvSpPr txBox="1"/>
      </xdr:nvSpPr>
      <xdr:spPr>
        <a:xfrm>
          <a:off x="22212300" y="132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27772</xdr:rowOff>
    </xdr:from>
    <xdr:to>
      <xdr:col>112</xdr:col>
      <xdr:colOff>38100</xdr:colOff>
      <xdr:row>77</xdr:row>
      <xdr:rowOff>129372</xdr:rowOff>
    </xdr:to>
    <xdr:sp macro="" textlink="">
      <xdr:nvSpPr>
        <xdr:cNvPr id="869" name="楕円 868"/>
        <xdr:cNvSpPr/>
      </xdr:nvSpPr>
      <xdr:spPr>
        <a:xfrm>
          <a:off x="21272500" y="13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120499</xdr:rowOff>
    </xdr:from>
    <xdr:ext cx="534377" cy="259045"/>
    <xdr:sp macro="" textlink="">
      <xdr:nvSpPr>
        <xdr:cNvPr id="870" name="テキスト ボックス 869"/>
        <xdr:cNvSpPr txBox="1"/>
      </xdr:nvSpPr>
      <xdr:spPr>
        <a:xfrm>
          <a:off x="21056111" y="133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86775</xdr:rowOff>
    </xdr:from>
    <xdr:to>
      <xdr:col>107</xdr:col>
      <xdr:colOff>101600</xdr:colOff>
      <xdr:row>78</xdr:row>
      <xdr:rowOff>16925</xdr:rowOff>
    </xdr:to>
    <xdr:sp macro="" textlink="">
      <xdr:nvSpPr>
        <xdr:cNvPr id="871" name="楕円 870"/>
        <xdr:cNvSpPr/>
      </xdr:nvSpPr>
      <xdr:spPr>
        <a:xfrm>
          <a:off x="20383500" y="132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8052</xdr:rowOff>
    </xdr:from>
    <xdr:ext cx="534377" cy="259045"/>
    <xdr:sp macro="" textlink="">
      <xdr:nvSpPr>
        <xdr:cNvPr id="872" name="テキスト ボックス 871"/>
        <xdr:cNvSpPr txBox="1"/>
      </xdr:nvSpPr>
      <xdr:spPr>
        <a:xfrm>
          <a:off x="20167111" y="133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116790</xdr:rowOff>
    </xdr:from>
    <xdr:to>
      <xdr:col>102</xdr:col>
      <xdr:colOff>165100</xdr:colOff>
      <xdr:row>78</xdr:row>
      <xdr:rowOff>46940</xdr:rowOff>
    </xdr:to>
    <xdr:sp macro="" textlink="">
      <xdr:nvSpPr>
        <xdr:cNvPr id="873" name="楕円 872"/>
        <xdr:cNvSpPr/>
      </xdr:nvSpPr>
      <xdr:spPr>
        <a:xfrm>
          <a:off x="19494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38067</xdr:rowOff>
    </xdr:from>
    <xdr:ext cx="534377" cy="259045"/>
    <xdr:sp macro="" textlink="">
      <xdr:nvSpPr>
        <xdr:cNvPr id="874" name="テキスト ボックス 873"/>
        <xdr:cNvSpPr txBox="1"/>
      </xdr:nvSpPr>
      <xdr:spPr>
        <a:xfrm>
          <a:off x="19278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133522</xdr:rowOff>
    </xdr:from>
    <xdr:to>
      <xdr:col>98</xdr:col>
      <xdr:colOff>38100</xdr:colOff>
      <xdr:row>78</xdr:row>
      <xdr:rowOff>63672</xdr:rowOff>
    </xdr:to>
    <xdr:sp macro="" textlink="">
      <xdr:nvSpPr>
        <xdr:cNvPr id="875" name="楕円 874"/>
        <xdr:cNvSpPr/>
      </xdr:nvSpPr>
      <xdr:spPr>
        <a:xfrm>
          <a:off x="18605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54799</xdr:rowOff>
    </xdr:from>
    <xdr:ext cx="534377" cy="259045"/>
    <xdr:sp macro="" textlink="">
      <xdr:nvSpPr>
        <xdr:cNvPr id="876" name="テキスト ボックス 875"/>
        <xdr:cNvSpPr txBox="1"/>
      </xdr:nvSpPr>
      <xdr:spPr>
        <a:xfrm>
          <a:off x="18389111" y="134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462,161</a:t>
          </a:r>
          <a:r>
            <a:rPr kumimoji="1" lang="ja-JP" altLang="en-US" sz="1300">
              <a:latin typeface="ＭＳ Ｐゴシック" panose="020B0600070205080204" pitchFamily="50" charset="-128"/>
              <a:ea typeface="ＭＳ Ｐゴシック" panose="020B0600070205080204" pitchFamily="50" charset="-128"/>
            </a:rPr>
            <a:t>円となっている。性質別に分析すると類似団体平均よりも特に高いのは、人件費である。これは、過去における人口急増時の職員採用数が類似団体平均と比較して多いことが主な要因である。また、令和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年度は、役場本庁舎耐震補強等改修事業、中央公民館施設整備事業、酒々井中学校体育館大規模改修事業と大規模更新事業を集中して行ったことにより、普通建設事業費の更新整備事業が高くなっている。</a:t>
          </a:r>
        </a:p>
        <a:p>
          <a:r>
            <a:rPr kumimoji="1" lang="ja-JP" altLang="en-US" sz="1300">
              <a:latin typeface="ＭＳ Ｐゴシック" panose="020B0600070205080204" pitchFamily="50" charset="-128"/>
              <a:ea typeface="ＭＳ Ｐゴシック" panose="020B0600070205080204" pitchFamily="50" charset="-128"/>
            </a:rPr>
            <a:t>　一方、類似団体平均よりも低いのは、扶助費、維持補修費等である。扶助費は、類似団体平均より児童福祉費が低い。維持補修費が少ない要因としては、町域がコンパクトなことから道路橋りょう費や施設維持費が少ないことに加えて、消防・清掃・衛生業務を一部事務組合で運営している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109220</xdr:rowOff>
    </xdr:from>
    <xdr:to>
      <xdr:col>24</xdr:col>
      <xdr:colOff>63500</xdr:colOff>
      <xdr:row>30</xdr:row>
      <xdr:rowOff>160655</xdr:rowOff>
    </xdr:to>
    <xdr:cxnSp macro="">
      <xdr:nvCxnSpPr>
        <xdr:cNvPr id="61" name="直線コネクタ 60"/>
        <xdr:cNvCxnSpPr/>
      </xdr:nvCxnSpPr>
      <xdr:spPr>
        <a:xfrm flipV="1">
          <a:off x="3797300" y="52527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160655</xdr:rowOff>
    </xdr:from>
    <xdr:to>
      <xdr:col>19</xdr:col>
      <xdr:colOff>177800</xdr:colOff>
      <xdr:row>31</xdr:row>
      <xdr:rowOff>96266</xdr:rowOff>
    </xdr:to>
    <xdr:cxnSp macro="">
      <xdr:nvCxnSpPr>
        <xdr:cNvPr id="64" name="直線コネクタ 63"/>
        <xdr:cNvCxnSpPr/>
      </xdr:nvCxnSpPr>
      <xdr:spPr>
        <a:xfrm flipV="1">
          <a:off x="2908300" y="5304155"/>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168275</xdr:rowOff>
    </xdr:from>
    <xdr:to>
      <xdr:col>15</xdr:col>
      <xdr:colOff>50800</xdr:colOff>
      <xdr:row>31</xdr:row>
      <xdr:rowOff>96266</xdr:rowOff>
    </xdr:to>
    <xdr:cxnSp macro="">
      <xdr:nvCxnSpPr>
        <xdr:cNvPr id="67" name="直線コネクタ 66"/>
        <xdr:cNvCxnSpPr/>
      </xdr:nvCxnSpPr>
      <xdr:spPr>
        <a:xfrm>
          <a:off x="2019300" y="5311775"/>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168275</xdr:rowOff>
    </xdr:from>
    <xdr:to>
      <xdr:col>10</xdr:col>
      <xdr:colOff>114300</xdr:colOff>
      <xdr:row>31</xdr:row>
      <xdr:rowOff>23495</xdr:rowOff>
    </xdr:to>
    <xdr:cxnSp macro="">
      <xdr:nvCxnSpPr>
        <xdr:cNvPr id="70" name="直線コネクタ 69"/>
        <xdr:cNvCxnSpPr/>
      </xdr:nvCxnSpPr>
      <xdr:spPr>
        <a:xfrm flipV="1">
          <a:off x="1130300" y="5311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58420</xdr:rowOff>
    </xdr:from>
    <xdr:to>
      <xdr:col>24</xdr:col>
      <xdr:colOff>114300</xdr:colOff>
      <xdr:row>30</xdr:row>
      <xdr:rowOff>160020</xdr:rowOff>
    </xdr:to>
    <xdr:sp macro="" textlink="">
      <xdr:nvSpPr>
        <xdr:cNvPr id="80" name="楕円 79"/>
        <xdr:cNvSpPr/>
      </xdr:nvSpPr>
      <xdr:spPr>
        <a:xfrm>
          <a:off x="4584700" y="52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11447</xdr:rowOff>
    </xdr:from>
    <xdr:ext cx="469744" cy="259045"/>
    <xdr:sp macro="" textlink="">
      <xdr:nvSpPr>
        <xdr:cNvPr id="81" name="議会費該当値テキスト"/>
        <xdr:cNvSpPr txBox="1"/>
      </xdr:nvSpPr>
      <xdr:spPr>
        <a:xfrm>
          <a:off x="4686300" y="51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109855</xdr:rowOff>
    </xdr:from>
    <xdr:to>
      <xdr:col>20</xdr:col>
      <xdr:colOff>38100</xdr:colOff>
      <xdr:row>31</xdr:row>
      <xdr:rowOff>40005</xdr:rowOff>
    </xdr:to>
    <xdr:sp macro="" textlink="">
      <xdr:nvSpPr>
        <xdr:cNvPr id="82" name="楕円 81"/>
        <xdr:cNvSpPr/>
      </xdr:nvSpPr>
      <xdr:spPr>
        <a:xfrm>
          <a:off x="3746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56532</xdr:rowOff>
    </xdr:from>
    <xdr:ext cx="469744" cy="259045"/>
    <xdr:sp macro="" textlink="">
      <xdr:nvSpPr>
        <xdr:cNvPr id="83" name="テキスト ボックス 82"/>
        <xdr:cNvSpPr txBox="1"/>
      </xdr:nvSpPr>
      <xdr:spPr>
        <a:xfrm>
          <a:off x="3562428"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45466</xdr:rowOff>
    </xdr:from>
    <xdr:to>
      <xdr:col>15</xdr:col>
      <xdr:colOff>101600</xdr:colOff>
      <xdr:row>31</xdr:row>
      <xdr:rowOff>147066</xdr:rowOff>
    </xdr:to>
    <xdr:sp macro="" textlink="">
      <xdr:nvSpPr>
        <xdr:cNvPr id="84" name="楕円 83"/>
        <xdr:cNvSpPr/>
      </xdr:nvSpPr>
      <xdr:spPr>
        <a:xfrm>
          <a:off x="2857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163593</xdr:rowOff>
    </xdr:from>
    <xdr:ext cx="469744" cy="259045"/>
    <xdr:sp macro="" textlink="">
      <xdr:nvSpPr>
        <xdr:cNvPr id="85" name="テキスト ボックス 84"/>
        <xdr:cNvSpPr txBox="1"/>
      </xdr:nvSpPr>
      <xdr:spPr>
        <a:xfrm>
          <a:off x="2673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117475</xdr:rowOff>
    </xdr:from>
    <xdr:to>
      <xdr:col>10</xdr:col>
      <xdr:colOff>165100</xdr:colOff>
      <xdr:row>31</xdr:row>
      <xdr:rowOff>47625</xdr:rowOff>
    </xdr:to>
    <xdr:sp macro="" textlink="">
      <xdr:nvSpPr>
        <xdr:cNvPr id="86" name="楕円 85"/>
        <xdr:cNvSpPr/>
      </xdr:nvSpPr>
      <xdr:spPr>
        <a:xfrm>
          <a:off x="19685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64152</xdr:rowOff>
    </xdr:from>
    <xdr:ext cx="469744" cy="259045"/>
    <xdr:sp macro="" textlink="">
      <xdr:nvSpPr>
        <xdr:cNvPr id="87" name="テキスト ボックス 86"/>
        <xdr:cNvSpPr txBox="1"/>
      </xdr:nvSpPr>
      <xdr:spPr>
        <a:xfrm>
          <a:off x="1784428" y="50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144145</xdr:rowOff>
    </xdr:from>
    <xdr:to>
      <xdr:col>6</xdr:col>
      <xdr:colOff>38100</xdr:colOff>
      <xdr:row>31</xdr:row>
      <xdr:rowOff>74295</xdr:rowOff>
    </xdr:to>
    <xdr:sp macro="" textlink="">
      <xdr:nvSpPr>
        <xdr:cNvPr id="88" name="楕円 87"/>
        <xdr:cNvSpPr/>
      </xdr:nvSpPr>
      <xdr:spPr>
        <a:xfrm>
          <a:off x="1079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90822</xdr:rowOff>
    </xdr:from>
    <xdr:ext cx="469744" cy="259045"/>
    <xdr:sp macro="" textlink="">
      <xdr:nvSpPr>
        <xdr:cNvPr id="89" name="テキスト ボックス 88"/>
        <xdr:cNvSpPr txBox="1"/>
      </xdr:nvSpPr>
      <xdr:spPr>
        <a:xfrm>
          <a:off x="895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93352</xdr:rowOff>
    </xdr:from>
    <xdr:to>
      <xdr:col>24</xdr:col>
      <xdr:colOff>63500</xdr:colOff>
      <xdr:row>57</xdr:row>
      <xdr:rowOff>166759</xdr:rowOff>
    </xdr:to>
    <xdr:cxnSp macro="">
      <xdr:nvCxnSpPr>
        <xdr:cNvPr id="118" name="直線コネクタ 117"/>
        <xdr:cNvCxnSpPr/>
      </xdr:nvCxnSpPr>
      <xdr:spPr>
        <a:xfrm flipV="1">
          <a:off x="3797300" y="9523102"/>
          <a:ext cx="838200" cy="4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166759</xdr:rowOff>
    </xdr:from>
    <xdr:to>
      <xdr:col>19</xdr:col>
      <xdr:colOff>177800</xdr:colOff>
      <xdr:row>58</xdr:row>
      <xdr:rowOff>41730</xdr:rowOff>
    </xdr:to>
    <xdr:cxnSp macro="">
      <xdr:nvCxnSpPr>
        <xdr:cNvPr id="121" name="直線コネクタ 120"/>
        <xdr:cNvCxnSpPr/>
      </xdr:nvCxnSpPr>
      <xdr:spPr>
        <a:xfrm flipV="1">
          <a:off x="2908300" y="9939409"/>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28993</xdr:rowOff>
    </xdr:from>
    <xdr:to>
      <xdr:col>15</xdr:col>
      <xdr:colOff>50800</xdr:colOff>
      <xdr:row>58</xdr:row>
      <xdr:rowOff>41730</xdr:rowOff>
    </xdr:to>
    <xdr:cxnSp macro="">
      <xdr:nvCxnSpPr>
        <xdr:cNvPr id="124" name="直線コネクタ 123"/>
        <xdr:cNvCxnSpPr/>
      </xdr:nvCxnSpPr>
      <xdr:spPr>
        <a:xfrm>
          <a:off x="2019300" y="99730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26204</xdr:rowOff>
    </xdr:from>
    <xdr:to>
      <xdr:col>10</xdr:col>
      <xdr:colOff>114300</xdr:colOff>
      <xdr:row>58</xdr:row>
      <xdr:rowOff>28993</xdr:rowOff>
    </xdr:to>
    <xdr:cxnSp macro="">
      <xdr:nvCxnSpPr>
        <xdr:cNvPr id="127" name="直線コネクタ 126"/>
        <xdr:cNvCxnSpPr/>
      </xdr:nvCxnSpPr>
      <xdr:spPr>
        <a:xfrm>
          <a:off x="1130300" y="997030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42552</xdr:rowOff>
    </xdr:from>
    <xdr:to>
      <xdr:col>24</xdr:col>
      <xdr:colOff>114300</xdr:colOff>
      <xdr:row>55</xdr:row>
      <xdr:rowOff>144152</xdr:rowOff>
    </xdr:to>
    <xdr:sp macro="" textlink="">
      <xdr:nvSpPr>
        <xdr:cNvPr id="137" name="楕円 136"/>
        <xdr:cNvSpPr/>
      </xdr:nvSpPr>
      <xdr:spPr>
        <a:xfrm>
          <a:off x="45847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65429</xdr:rowOff>
    </xdr:from>
    <xdr:ext cx="599010" cy="259045"/>
    <xdr:sp macro="" textlink="">
      <xdr:nvSpPr>
        <xdr:cNvPr id="138" name="総務費該当値テキスト"/>
        <xdr:cNvSpPr txBox="1"/>
      </xdr:nvSpPr>
      <xdr:spPr>
        <a:xfrm>
          <a:off x="4686300" y="932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115959</xdr:rowOff>
    </xdr:from>
    <xdr:to>
      <xdr:col>20</xdr:col>
      <xdr:colOff>38100</xdr:colOff>
      <xdr:row>58</xdr:row>
      <xdr:rowOff>46109</xdr:rowOff>
    </xdr:to>
    <xdr:sp macro="" textlink="">
      <xdr:nvSpPr>
        <xdr:cNvPr id="139" name="楕円 138"/>
        <xdr:cNvSpPr/>
      </xdr:nvSpPr>
      <xdr:spPr>
        <a:xfrm>
          <a:off x="3746500" y="98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62636</xdr:rowOff>
    </xdr:from>
    <xdr:ext cx="534377" cy="259045"/>
    <xdr:sp macro="" textlink="">
      <xdr:nvSpPr>
        <xdr:cNvPr id="140" name="テキスト ボックス 139"/>
        <xdr:cNvSpPr txBox="1"/>
      </xdr:nvSpPr>
      <xdr:spPr>
        <a:xfrm>
          <a:off x="3530111" y="96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162380</xdr:rowOff>
    </xdr:from>
    <xdr:to>
      <xdr:col>15</xdr:col>
      <xdr:colOff>101600</xdr:colOff>
      <xdr:row>58</xdr:row>
      <xdr:rowOff>92530</xdr:rowOff>
    </xdr:to>
    <xdr:sp macro="" textlink="">
      <xdr:nvSpPr>
        <xdr:cNvPr id="141" name="楕円 140"/>
        <xdr:cNvSpPr/>
      </xdr:nvSpPr>
      <xdr:spPr>
        <a:xfrm>
          <a:off x="2857500" y="99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83657</xdr:rowOff>
    </xdr:from>
    <xdr:ext cx="534377" cy="259045"/>
    <xdr:sp macro="" textlink="">
      <xdr:nvSpPr>
        <xdr:cNvPr id="142" name="テキスト ボックス 141"/>
        <xdr:cNvSpPr txBox="1"/>
      </xdr:nvSpPr>
      <xdr:spPr>
        <a:xfrm>
          <a:off x="2641111" y="100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149643</xdr:rowOff>
    </xdr:from>
    <xdr:to>
      <xdr:col>10</xdr:col>
      <xdr:colOff>165100</xdr:colOff>
      <xdr:row>58</xdr:row>
      <xdr:rowOff>79793</xdr:rowOff>
    </xdr:to>
    <xdr:sp macro="" textlink="">
      <xdr:nvSpPr>
        <xdr:cNvPr id="143" name="楕円 142"/>
        <xdr:cNvSpPr/>
      </xdr:nvSpPr>
      <xdr:spPr>
        <a:xfrm>
          <a:off x="1968500" y="99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70920</xdr:rowOff>
    </xdr:from>
    <xdr:ext cx="534377" cy="259045"/>
    <xdr:sp macro="" textlink="">
      <xdr:nvSpPr>
        <xdr:cNvPr id="144" name="テキスト ボックス 143"/>
        <xdr:cNvSpPr txBox="1"/>
      </xdr:nvSpPr>
      <xdr:spPr>
        <a:xfrm>
          <a:off x="1752111" y="100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146854</xdr:rowOff>
    </xdr:from>
    <xdr:to>
      <xdr:col>6</xdr:col>
      <xdr:colOff>38100</xdr:colOff>
      <xdr:row>58</xdr:row>
      <xdr:rowOff>77004</xdr:rowOff>
    </xdr:to>
    <xdr:sp macro="" textlink="">
      <xdr:nvSpPr>
        <xdr:cNvPr id="145" name="楕円 144"/>
        <xdr:cNvSpPr/>
      </xdr:nvSpPr>
      <xdr:spPr>
        <a:xfrm>
          <a:off x="1079500" y="991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68131</xdr:rowOff>
    </xdr:from>
    <xdr:ext cx="534377" cy="259045"/>
    <xdr:sp macro="" textlink="">
      <xdr:nvSpPr>
        <xdr:cNvPr id="146" name="テキスト ボックス 145"/>
        <xdr:cNvSpPr txBox="1"/>
      </xdr:nvSpPr>
      <xdr:spPr>
        <a:xfrm>
          <a:off x="863111" y="100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118467</xdr:rowOff>
    </xdr:from>
    <xdr:to>
      <xdr:col>24</xdr:col>
      <xdr:colOff>63500</xdr:colOff>
      <xdr:row>78</xdr:row>
      <xdr:rowOff>157980</xdr:rowOff>
    </xdr:to>
    <xdr:cxnSp macro="">
      <xdr:nvCxnSpPr>
        <xdr:cNvPr id="174" name="直線コネクタ 173"/>
        <xdr:cNvCxnSpPr/>
      </xdr:nvCxnSpPr>
      <xdr:spPr>
        <a:xfrm flipV="1">
          <a:off x="3797300" y="13491567"/>
          <a:ext cx="838200" cy="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157980</xdr:rowOff>
    </xdr:from>
    <xdr:to>
      <xdr:col>19</xdr:col>
      <xdr:colOff>177800</xdr:colOff>
      <xdr:row>78</xdr:row>
      <xdr:rowOff>162606</xdr:rowOff>
    </xdr:to>
    <xdr:cxnSp macro="">
      <xdr:nvCxnSpPr>
        <xdr:cNvPr id="177" name="直線コネクタ 176"/>
        <xdr:cNvCxnSpPr/>
      </xdr:nvCxnSpPr>
      <xdr:spPr>
        <a:xfrm flipV="1">
          <a:off x="2908300" y="13531080"/>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162606</xdr:rowOff>
    </xdr:from>
    <xdr:to>
      <xdr:col>15</xdr:col>
      <xdr:colOff>50800</xdr:colOff>
      <xdr:row>79</xdr:row>
      <xdr:rowOff>30905</xdr:rowOff>
    </xdr:to>
    <xdr:cxnSp macro="">
      <xdr:nvCxnSpPr>
        <xdr:cNvPr id="180" name="直線コネクタ 179"/>
        <xdr:cNvCxnSpPr/>
      </xdr:nvCxnSpPr>
      <xdr:spPr>
        <a:xfrm flipV="1">
          <a:off x="2019300" y="13535706"/>
          <a:ext cx="889000" cy="3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30905</xdr:rowOff>
    </xdr:from>
    <xdr:to>
      <xdr:col>10</xdr:col>
      <xdr:colOff>114300</xdr:colOff>
      <xdr:row>79</xdr:row>
      <xdr:rowOff>68614</xdr:rowOff>
    </xdr:to>
    <xdr:cxnSp macro="">
      <xdr:nvCxnSpPr>
        <xdr:cNvPr id="183" name="直線コネクタ 182"/>
        <xdr:cNvCxnSpPr/>
      </xdr:nvCxnSpPr>
      <xdr:spPr>
        <a:xfrm flipV="1">
          <a:off x="1130300" y="13575455"/>
          <a:ext cx="889000" cy="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67667</xdr:rowOff>
    </xdr:from>
    <xdr:to>
      <xdr:col>24</xdr:col>
      <xdr:colOff>114300</xdr:colOff>
      <xdr:row>78</xdr:row>
      <xdr:rowOff>169267</xdr:rowOff>
    </xdr:to>
    <xdr:sp macro="" textlink="">
      <xdr:nvSpPr>
        <xdr:cNvPr id="193" name="楕円 192"/>
        <xdr:cNvSpPr/>
      </xdr:nvSpPr>
      <xdr:spPr>
        <a:xfrm>
          <a:off x="4584700" y="134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154044</xdr:rowOff>
    </xdr:from>
    <xdr:ext cx="599010" cy="259045"/>
    <xdr:sp macro="" textlink="">
      <xdr:nvSpPr>
        <xdr:cNvPr id="194" name="民生費該当値テキスト"/>
        <xdr:cNvSpPr txBox="1"/>
      </xdr:nvSpPr>
      <xdr:spPr>
        <a:xfrm>
          <a:off x="4686300" y="133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107180</xdr:rowOff>
    </xdr:from>
    <xdr:to>
      <xdr:col>20</xdr:col>
      <xdr:colOff>38100</xdr:colOff>
      <xdr:row>79</xdr:row>
      <xdr:rowOff>37330</xdr:rowOff>
    </xdr:to>
    <xdr:sp macro="" textlink="">
      <xdr:nvSpPr>
        <xdr:cNvPr id="195" name="楕円 194"/>
        <xdr:cNvSpPr/>
      </xdr:nvSpPr>
      <xdr:spPr>
        <a:xfrm>
          <a:off x="3746500" y="134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28457</xdr:rowOff>
    </xdr:from>
    <xdr:ext cx="534377" cy="259045"/>
    <xdr:sp macro="" textlink="">
      <xdr:nvSpPr>
        <xdr:cNvPr id="196" name="テキスト ボックス 195"/>
        <xdr:cNvSpPr txBox="1"/>
      </xdr:nvSpPr>
      <xdr:spPr>
        <a:xfrm>
          <a:off x="3530111" y="135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111806</xdr:rowOff>
    </xdr:from>
    <xdr:to>
      <xdr:col>15</xdr:col>
      <xdr:colOff>101600</xdr:colOff>
      <xdr:row>79</xdr:row>
      <xdr:rowOff>41956</xdr:rowOff>
    </xdr:to>
    <xdr:sp macro="" textlink="">
      <xdr:nvSpPr>
        <xdr:cNvPr id="197" name="楕円 196"/>
        <xdr:cNvSpPr/>
      </xdr:nvSpPr>
      <xdr:spPr>
        <a:xfrm>
          <a:off x="2857500" y="13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33083</xdr:rowOff>
    </xdr:from>
    <xdr:ext cx="534377" cy="259045"/>
    <xdr:sp macro="" textlink="">
      <xdr:nvSpPr>
        <xdr:cNvPr id="198" name="テキスト ボックス 197"/>
        <xdr:cNvSpPr txBox="1"/>
      </xdr:nvSpPr>
      <xdr:spPr>
        <a:xfrm>
          <a:off x="2641111" y="135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151555</xdr:rowOff>
    </xdr:from>
    <xdr:to>
      <xdr:col>10</xdr:col>
      <xdr:colOff>165100</xdr:colOff>
      <xdr:row>79</xdr:row>
      <xdr:rowOff>81705</xdr:rowOff>
    </xdr:to>
    <xdr:sp macro="" textlink="">
      <xdr:nvSpPr>
        <xdr:cNvPr id="199" name="楕円 198"/>
        <xdr:cNvSpPr/>
      </xdr:nvSpPr>
      <xdr:spPr>
        <a:xfrm>
          <a:off x="1968500" y="135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72832</xdr:rowOff>
    </xdr:from>
    <xdr:ext cx="534377" cy="259045"/>
    <xdr:sp macro="" textlink="">
      <xdr:nvSpPr>
        <xdr:cNvPr id="200" name="テキスト ボックス 199"/>
        <xdr:cNvSpPr txBox="1"/>
      </xdr:nvSpPr>
      <xdr:spPr>
        <a:xfrm>
          <a:off x="1752111" y="136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17814</xdr:rowOff>
    </xdr:from>
    <xdr:to>
      <xdr:col>6</xdr:col>
      <xdr:colOff>38100</xdr:colOff>
      <xdr:row>79</xdr:row>
      <xdr:rowOff>119414</xdr:rowOff>
    </xdr:to>
    <xdr:sp macro="" textlink="">
      <xdr:nvSpPr>
        <xdr:cNvPr id="201" name="楕円 200"/>
        <xdr:cNvSpPr/>
      </xdr:nvSpPr>
      <xdr:spPr>
        <a:xfrm>
          <a:off x="1079500" y="135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110541</xdr:rowOff>
    </xdr:from>
    <xdr:ext cx="534377" cy="259045"/>
    <xdr:sp macro="" textlink="">
      <xdr:nvSpPr>
        <xdr:cNvPr id="202" name="テキスト ボックス 201"/>
        <xdr:cNvSpPr txBox="1"/>
      </xdr:nvSpPr>
      <xdr:spPr>
        <a:xfrm>
          <a:off x="863111" y="136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86170</xdr:rowOff>
    </xdr:from>
    <xdr:to>
      <xdr:col>24</xdr:col>
      <xdr:colOff>63500</xdr:colOff>
      <xdr:row>97</xdr:row>
      <xdr:rowOff>90666</xdr:rowOff>
    </xdr:to>
    <xdr:cxnSp macro="">
      <xdr:nvCxnSpPr>
        <xdr:cNvPr id="231" name="直線コネクタ 230"/>
        <xdr:cNvCxnSpPr/>
      </xdr:nvCxnSpPr>
      <xdr:spPr>
        <a:xfrm>
          <a:off x="3797300" y="1671682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86170</xdr:rowOff>
    </xdr:from>
    <xdr:to>
      <xdr:col>19</xdr:col>
      <xdr:colOff>177800</xdr:colOff>
      <xdr:row>97</xdr:row>
      <xdr:rowOff>94514</xdr:rowOff>
    </xdr:to>
    <xdr:cxnSp macro="">
      <xdr:nvCxnSpPr>
        <xdr:cNvPr id="234" name="直線コネクタ 233"/>
        <xdr:cNvCxnSpPr/>
      </xdr:nvCxnSpPr>
      <xdr:spPr>
        <a:xfrm flipV="1">
          <a:off x="2908300" y="1671682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36" name="テキスト ボックス 235"/>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84874</xdr:rowOff>
    </xdr:from>
    <xdr:to>
      <xdr:col>15</xdr:col>
      <xdr:colOff>50800</xdr:colOff>
      <xdr:row>97</xdr:row>
      <xdr:rowOff>94514</xdr:rowOff>
    </xdr:to>
    <xdr:cxnSp macro="">
      <xdr:nvCxnSpPr>
        <xdr:cNvPr id="237" name="直線コネクタ 236"/>
        <xdr:cNvCxnSpPr/>
      </xdr:nvCxnSpPr>
      <xdr:spPr>
        <a:xfrm>
          <a:off x="2019300" y="16715524"/>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84874</xdr:rowOff>
    </xdr:from>
    <xdr:to>
      <xdr:col>10</xdr:col>
      <xdr:colOff>114300</xdr:colOff>
      <xdr:row>97</xdr:row>
      <xdr:rowOff>86437</xdr:rowOff>
    </xdr:to>
    <xdr:cxnSp macro="">
      <xdr:nvCxnSpPr>
        <xdr:cNvPr id="240" name="直線コネクタ 239"/>
        <xdr:cNvCxnSpPr/>
      </xdr:nvCxnSpPr>
      <xdr:spPr>
        <a:xfrm flipV="1">
          <a:off x="1130300" y="16715524"/>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39866</xdr:rowOff>
    </xdr:from>
    <xdr:to>
      <xdr:col>24</xdr:col>
      <xdr:colOff>114300</xdr:colOff>
      <xdr:row>97</xdr:row>
      <xdr:rowOff>141466</xdr:rowOff>
    </xdr:to>
    <xdr:sp macro="" textlink="">
      <xdr:nvSpPr>
        <xdr:cNvPr id="250" name="楕円 249"/>
        <xdr:cNvSpPr/>
      </xdr:nvSpPr>
      <xdr:spPr>
        <a:xfrm>
          <a:off x="45847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126243</xdr:rowOff>
    </xdr:from>
    <xdr:ext cx="534377" cy="259045"/>
    <xdr:sp macro="" textlink="">
      <xdr:nvSpPr>
        <xdr:cNvPr id="251" name="衛生費該当値テキスト"/>
        <xdr:cNvSpPr txBox="1"/>
      </xdr:nvSpPr>
      <xdr:spPr>
        <a:xfrm>
          <a:off x="4686300" y="165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35370</xdr:rowOff>
    </xdr:from>
    <xdr:to>
      <xdr:col>20</xdr:col>
      <xdr:colOff>38100</xdr:colOff>
      <xdr:row>97</xdr:row>
      <xdr:rowOff>136970</xdr:rowOff>
    </xdr:to>
    <xdr:sp macro="" textlink="">
      <xdr:nvSpPr>
        <xdr:cNvPr id="252" name="楕円 251"/>
        <xdr:cNvSpPr/>
      </xdr:nvSpPr>
      <xdr:spPr>
        <a:xfrm>
          <a:off x="3746500" y="166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128097</xdr:rowOff>
    </xdr:from>
    <xdr:ext cx="534377" cy="259045"/>
    <xdr:sp macro="" textlink="">
      <xdr:nvSpPr>
        <xdr:cNvPr id="253" name="テキスト ボックス 252"/>
        <xdr:cNvSpPr txBox="1"/>
      </xdr:nvSpPr>
      <xdr:spPr>
        <a:xfrm>
          <a:off x="3530111" y="167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43714</xdr:rowOff>
    </xdr:from>
    <xdr:to>
      <xdr:col>15</xdr:col>
      <xdr:colOff>101600</xdr:colOff>
      <xdr:row>97</xdr:row>
      <xdr:rowOff>145314</xdr:rowOff>
    </xdr:to>
    <xdr:sp macro="" textlink="">
      <xdr:nvSpPr>
        <xdr:cNvPr id="254" name="楕円 253"/>
        <xdr:cNvSpPr/>
      </xdr:nvSpPr>
      <xdr:spPr>
        <a:xfrm>
          <a:off x="2857500" y="16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136441</xdr:rowOff>
    </xdr:from>
    <xdr:ext cx="534377" cy="259045"/>
    <xdr:sp macro="" textlink="">
      <xdr:nvSpPr>
        <xdr:cNvPr id="255" name="テキスト ボックス 254"/>
        <xdr:cNvSpPr txBox="1"/>
      </xdr:nvSpPr>
      <xdr:spPr>
        <a:xfrm>
          <a:off x="2641111" y="167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34074</xdr:rowOff>
    </xdr:from>
    <xdr:to>
      <xdr:col>10</xdr:col>
      <xdr:colOff>165100</xdr:colOff>
      <xdr:row>97</xdr:row>
      <xdr:rowOff>135674</xdr:rowOff>
    </xdr:to>
    <xdr:sp macro="" textlink="">
      <xdr:nvSpPr>
        <xdr:cNvPr id="256" name="楕円 255"/>
        <xdr:cNvSpPr/>
      </xdr:nvSpPr>
      <xdr:spPr>
        <a:xfrm>
          <a:off x="1968500" y="166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126801</xdr:rowOff>
    </xdr:from>
    <xdr:ext cx="534377" cy="259045"/>
    <xdr:sp macro="" textlink="">
      <xdr:nvSpPr>
        <xdr:cNvPr id="257" name="テキスト ボックス 256"/>
        <xdr:cNvSpPr txBox="1"/>
      </xdr:nvSpPr>
      <xdr:spPr>
        <a:xfrm>
          <a:off x="1752111" y="167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35637</xdr:rowOff>
    </xdr:from>
    <xdr:to>
      <xdr:col>6</xdr:col>
      <xdr:colOff>38100</xdr:colOff>
      <xdr:row>97</xdr:row>
      <xdr:rowOff>137237</xdr:rowOff>
    </xdr:to>
    <xdr:sp macro="" textlink="">
      <xdr:nvSpPr>
        <xdr:cNvPr id="258" name="楕円 257"/>
        <xdr:cNvSpPr/>
      </xdr:nvSpPr>
      <xdr:spPr>
        <a:xfrm>
          <a:off x="1079500" y="166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128364</xdr:rowOff>
    </xdr:from>
    <xdr:ext cx="534377" cy="259045"/>
    <xdr:sp macro="" textlink="">
      <xdr:nvSpPr>
        <xdr:cNvPr id="259" name="テキスト ボックス 258"/>
        <xdr:cNvSpPr txBox="1"/>
      </xdr:nvSpPr>
      <xdr:spPr>
        <a:xfrm>
          <a:off x="863111" y="167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89"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3" name="テキスト ボックス 292"/>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296" name="テキスト ボックス 295"/>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299" name="テキスト ボックス 298"/>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1" name="テキスト ボックス 300"/>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107906</xdr:rowOff>
    </xdr:from>
    <xdr:to>
      <xdr:col>55</xdr:col>
      <xdr:colOff>0</xdr:colOff>
      <xdr:row>58</xdr:row>
      <xdr:rowOff>128575</xdr:rowOff>
    </xdr:to>
    <xdr:cxnSp macro="">
      <xdr:nvCxnSpPr>
        <xdr:cNvPr id="345" name="直線コネクタ 344"/>
        <xdr:cNvCxnSpPr/>
      </xdr:nvCxnSpPr>
      <xdr:spPr>
        <a:xfrm>
          <a:off x="9639300" y="10052006"/>
          <a:ext cx="8382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100952</xdr:rowOff>
    </xdr:from>
    <xdr:to>
      <xdr:col>50</xdr:col>
      <xdr:colOff>114300</xdr:colOff>
      <xdr:row>58</xdr:row>
      <xdr:rowOff>107906</xdr:rowOff>
    </xdr:to>
    <xdr:cxnSp macro="">
      <xdr:nvCxnSpPr>
        <xdr:cNvPr id="348" name="直線コネクタ 347"/>
        <xdr:cNvCxnSpPr/>
      </xdr:nvCxnSpPr>
      <xdr:spPr>
        <a:xfrm>
          <a:off x="8750300" y="10045052"/>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77597</xdr:rowOff>
    </xdr:from>
    <xdr:to>
      <xdr:col>45</xdr:col>
      <xdr:colOff>177800</xdr:colOff>
      <xdr:row>58</xdr:row>
      <xdr:rowOff>100952</xdr:rowOff>
    </xdr:to>
    <xdr:cxnSp macro="">
      <xdr:nvCxnSpPr>
        <xdr:cNvPr id="351" name="直線コネクタ 350"/>
        <xdr:cNvCxnSpPr/>
      </xdr:nvCxnSpPr>
      <xdr:spPr>
        <a:xfrm>
          <a:off x="7861300" y="10021697"/>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72358</xdr:rowOff>
    </xdr:from>
    <xdr:to>
      <xdr:col>41</xdr:col>
      <xdr:colOff>50800</xdr:colOff>
      <xdr:row>58</xdr:row>
      <xdr:rowOff>77597</xdr:rowOff>
    </xdr:to>
    <xdr:cxnSp macro="">
      <xdr:nvCxnSpPr>
        <xdr:cNvPr id="354" name="直線コネクタ 353"/>
        <xdr:cNvCxnSpPr/>
      </xdr:nvCxnSpPr>
      <xdr:spPr>
        <a:xfrm>
          <a:off x="6972300" y="10016458"/>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77775</xdr:rowOff>
    </xdr:from>
    <xdr:to>
      <xdr:col>55</xdr:col>
      <xdr:colOff>50800</xdr:colOff>
      <xdr:row>59</xdr:row>
      <xdr:rowOff>7925</xdr:rowOff>
    </xdr:to>
    <xdr:sp macro="" textlink="">
      <xdr:nvSpPr>
        <xdr:cNvPr id="364" name="楕円 363"/>
        <xdr:cNvSpPr/>
      </xdr:nvSpPr>
      <xdr:spPr>
        <a:xfrm>
          <a:off x="10426700" y="10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164152</xdr:rowOff>
    </xdr:from>
    <xdr:ext cx="469744" cy="259045"/>
    <xdr:sp macro="" textlink="">
      <xdr:nvSpPr>
        <xdr:cNvPr id="365" name="農林水産業費該当値テキスト"/>
        <xdr:cNvSpPr txBox="1"/>
      </xdr:nvSpPr>
      <xdr:spPr>
        <a:xfrm>
          <a:off x="10528300" y="99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57106</xdr:rowOff>
    </xdr:from>
    <xdr:to>
      <xdr:col>50</xdr:col>
      <xdr:colOff>165100</xdr:colOff>
      <xdr:row>58</xdr:row>
      <xdr:rowOff>158706</xdr:rowOff>
    </xdr:to>
    <xdr:sp macro="" textlink="">
      <xdr:nvSpPr>
        <xdr:cNvPr id="366" name="楕円 365"/>
        <xdr:cNvSpPr/>
      </xdr:nvSpPr>
      <xdr:spPr>
        <a:xfrm>
          <a:off x="9588500" y="100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149833</xdr:rowOff>
    </xdr:from>
    <xdr:ext cx="469744" cy="259045"/>
    <xdr:sp macro="" textlink="">
      <xdr:nvSpPr>
        <xdr:cNvPr id="367" name="テキスト ボックス 366"/>
        <xdr:cNvSpPr txBox="1"/>
      </xdr:nvSpPr>
      <xdr:spPr>
        <a:xfrm>
          <a:off x="9404428" y="1009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50152</xdr:rowOff>
    </xdr:from>
    <xdr:to>
      <xdr:col>46</xdr:col>
      <xdr:colOff>38100</xdr:colOff>
      <xdr:row>58</xdr:row>
      <xdr:rowOff>151752</xdr:rowOff>
    </xdr:to>
    <xdr:sp macro="" textlink="">
      <xdr:nvSpPr>
        <xdr:cNvPr id="368" name="楕円 367"/>
        <xdr:cNvSpPr/>
      </xdr:nvSpPr>
      <xdr:spPr>
        <a:xfrm>
          <a:off x="8699500" y="9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142879</xdr:rowOff>
    </xdr:from>
    <xdr:ext cx="469744" cy="259045"/>
    <xdr:sp macro="" textlink="">
      <xdr:nvSpPr>
        <xdr:cNvPr id="369" name="テキスト ボックス 368"/>
        <xdr:cNvSpPr txBox="1"/>
      </xdr:nvSpPr>
      <xdr:spPr>
        <a:xfrm>
          <a:off x="8515428" y="1008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26797</xdr:rowOff>
    </xdr:from>
    <xdr:to>
      <xdr:col>41</xdr:col>
      <xdr:colOff>101600</xdr:colOff>
      <xdr:row>58</xdr:row>
      <xdr:rowOff>128397</xdr:rowOff>
    </xdr:to>
    <xdr:sp macro="" textlink="">
      <xdr:nvSpPr>
        <xdr:cNvPr id="370" name="楕円 369"/>
        <xdr:cNvSpPr/>
      </xdr:nvSpPr>
      <xdr:spPr>
        <a:xfrm>
          <a:off x="7810500" y="99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119524</xdr:rowOff>
    </xdr:from>
    <xdr:ext cx="469744" cy="259045"/>
    <xdr:sp macro="" textlink="">
      <xdr:nvSpPr>
        <xdr:cNvPr id="371" name="テキスト ボックス 370"/>
        <xdr:cNvSpPr txBox="1"/>
      </xdr:nvSpPr>
      <xdr:spPr>
        <a:xfrm>
          <a:off x="7626428" y="100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21558</xdr:rowOff>
    </xdr:from>
    <xdr:to>
      <xdr:col>36</xdr:col>
      <xdr:colOff>165100</xdr:colOff>
      <xdr:row>58</xdr:row>
      <xdr:rowOff>123158</xdr:rowOff>
    </xdr:to>
    <xdr:sp macro="" textlink="">
      <xdr:nvSpPr>
        <xdr:cNvPr id="372" name="楕円 371"/>
        <xdr:cNvSpPr/>
      </xdr:nvSpPr>
      <xdr:spPr>
        <a:xfrm>
          <a:off x="6921500" y="99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114285</xdr:rowOff>
    </xdr:from>
    <xdr:ext cx="469744" cy="259045"/>
    <xdr:sp macro="" textlink="">
      <xdr:nvSpPr>
        <xdr:cNvPr id="373" name="テキスト ボックス 372"/>
        <xdr:cNvSpPr txBox="1"/>
      </xdr:nvSpPr>
      <xdr:spPr>
        <a:xfrm>
          <a:off x="6737428" y="100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45746</xdr:rowOff>
    </xdr:from>
    <xdr:to>
      <xdr:col>55</xdr:col>
      <xdr:colOff>0</xdr:colOff>
      <xdr:row>78</xdr:row>
      <xdr:rowOff>92971</xdr:rowOff>
    </xdr:to>
    <xdr:cxnSp macro="">
      <xdr:nvCxnSpPr>
        <xdr:cNvPr id="402" name="直線コネクタ 401"/>
        <xdr:cNvCxnSpPr/>
      </xdr:nvCxnSpPr>
      <xdr:spPr>
        <a:xfrm>
          <a:off x="9639300" y="13418846"/>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34773</xdr:rowOff>
    </xdr:from>
    <xdr:to>
      <xdr:col>50</xdr:col>
      <xdr:colOff>114300</xdr:colOff>
      <xdr:row>78</xdr:row>
      <xdr:rowOff>45746</xdr:rowOff>
    </xdr:to>
    <xdr:cxnSp macro="">
      <xdr:nvCxnSpPr>
        <xdr:cNvPr id="405" name="直線コネクタ 404"/>
        <xdr:cNvCxnSpPr/>
      </xdr:nvCxnSpPr>
      <xdr:spPr>
        <a:xfrm>
          <a:off x="8750300" y="1340787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07" name="テキスト ボックス 406"/>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34773</xdr:rowOff>
    </xdr:from>
    <xdr:to>
      <xdr:col>45</xdr:col>
      <xdr:colOff>177800</xdr:colOff>
      <xdr:row>78</xdr:row>
      <xdr:rowOff>119793</xdr:rowOff>
    </xdr:to>
    <xdr:cxnSp macro="">
      <xdr:nvCxnSpPr>
        <xdr:cNvPr id="408" name="直線コネクタ 407"/>
        <xdr:cNvCxnSpPr/>
      </xdr:nvCxnSpPr>
      <xdr:spPr>
        <a:xfrm flipV="1">
          <a:off x="7861300" y="13407873"/>
          <a:ext cx="889000" cy="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0" name="テキスト ボックス 409"/>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94495</xdr:rowOff>
    </xdr:from>
    <xdr:to>
      <xdr:col>41</xdr:col>
      <xdr:colOff>50800</xdr:colOff>
      <xdr:row>78</xdr:row>
      <xdr:rowOff>119793</xdr:rowOff>
    </xdr:to>
    <xdr:cxnSp macro="">
      <xdr:nvCxnSpPr>
        <xdr:cNvPr id="411" name="直線コネクタ 410"/>
        <xdr:cNvCxnSpPr/>
      </xdr:nvCxnSpPr>
      <xdr:spPr>
        <a:xfrm>
          <a:off x="6972300" y="13467595"/>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5" name="テキスト ボックス 414"/>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42171</xdr:rowOff>
    </xdr:from>
    <xdr:to>
      <xdr:col>55</xdr:col>
      <xdr:colOff>50800</xdr:colOff>
      <xdr:row>78</xdr:row>
      <xdr:rowOff>143771</xdr:rowOff>
    </xdr:to>
    <xdr:sp macro="" textlink="">
      <xdr:nvSpPr>
        <xdr:cNvPr id="421" name="楕円 420"/>
        <xdr:cNvSpPr/>
      </xdr:nvSpPr>
      <xdr:spPr>
        <a:xfrm>
          <a:off x="10426700" y="134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128548</xdr:rowOff>
    </xdr:from>
    <xdr:ext cx="469744" cy="259045"/>
    <xdr:sp macro="" textlink="">
      <xdr:nvSpPr>
        <xdr:cNvPr id="422" name="商工費該当値テキスト"/>
        <xdr:cNvSpPr txBox="1"/>
      </xdr:nvSpPr>
      <xdr:spPr>
        <a:xfrm>
          <a:off x="10528300" y="133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166396</xdr:rowOff>
    </xdr:from>
    <xdr:to>
      <xdr:col>50</xdr:col>
      <xdr:colOff>165100</xdr:colOff>
      <xdr:row>78</xdr:row>
      <xdr:rowOff>96546</xdr:rowOff>
    </xdr:to>
    <xdr:sp macro="" textlink="">
      <xdr:nvSpPr>
        <xdr:cNvPr id="423" name="楕円 422"/>
        <xdr:cNvSpPr/>
      </xdr:nvSpPr>
      <xdr:spPr>
        <a:xfrm>
          <a:off x="9588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113073</xdr:rowOff>
    </xdr:from>
    <xdr:ext cx="469744" cy="259045"/>
    <xdr:sp macro="" textlink="">
      <xdr:nvSpPr>
        <xdr:cNvPr id="424" name="テキスト ボックス 423"/>
        <xdr:cNvSpPr txBox="1"/>
      </xdr:nvSpPr>
      <xdr:spPr>
        <a:xfrm>
          <a:off x="9404428" y="131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155423</xdr:rowOff>
    </xdr:from>
    <xdr:to>
      <xdr:col>46</xdr:col>
      <xdr:colOff>38100</xdr:colOff>
      <xdr:row>78</xdr:row>
      <xdr:rowOff>85573</xdr:rowOff>
    </xdr:to>
    <xdr:sp macro="" textlink="">
      <xdr:nvSpPr>
        <xdr:cNvPr id="425" name="楕円 424"/>
        <xdr:cNvSpPr/>
      </xdr:nvSpPr>
      <xdr:spPr>
        <a:xfrm>
          <a:off x="869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102100</xdr:rowOff>
    </xdr:from>
    <xdr:ext cx="469744" cy="259045"/>
    <xdr:sp macro="" textlink="">
      <xdr:nvSpPr>
        <xdr:cNvPr id="426" name="テキスト ボックス 425"/>
        <xdr:cNvSpPr txBox="1"/>
      </xdr:nvSpPr>
      <xdr:spPr>
        <a:xfrm>
          <a:off x="8515428" y="131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68993</xdr:rowOff>
    </xdr:from>
    <xdr:to>
      <xdr:col>41</xdr:col>
      <xdr:colOff>101600</xdr:colOff>
      <xdr:row>78</xdr:row>
      <xdr:rowOff>170593</xdr:rowOff>
    </xdr:to>
    <xdr:sp macro="" textlink="">
      <xdr:nvSpPr>
        <xdr:cNvPr id="427" name="楕円 426"/>
        <xdr:cNvSpPr/>
      </xdr:nvSpPr>
      <xdr:spPr>
        <a:xfrm>
          <a:off x="7810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161720</xdr:rowOff>
    </xdr:from>
    <xdr:ext cx="469744" cy="259045"/>
    <xdr:sp macro="" textlink="">
      <xdr:nvSpPr>
        <xdr:cNvPr id="428" name="テキスト ボックス 427"/>
        <xdr:cNvSpPr txBox="1"/>
      </xdr:nvSpPr>
      <xdr:spPr>
        <a:xfrm>
          <a:off x="7626428" y="1353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43695</xdr:rowOff>
    </xdr:from>
    <xdr:to>
      <xdr:col>36</xdr:col>
      <xdr:colOff>165100</xdr:colOff>
      <xdr:row>78</xdr:row>
      <xdr:rowOff>145295</xdr:rowOff>
    </xdr:to>
    <xdr:sp macro="" textlink="">
      <xdr:nvSpPr>
        <xdr:cNvPr id="429" name="楕円 428"/>
        <xdr:cNvSpPr/>
      </xdr:nvSpPr>
      <xdr:spPr>
        <a:xfrm>
          <a:off x="6921500" y="134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161822</xdr:rowOff>
    </xdr:from>
    <xdr:ext cx="469744" cy="259045"/>
    <xdr:sp macro="" textlink="">
      <xdr:nvSpPr>
        <xdr:cNvPr id="430" name="テキスト ボックス 429"/>
        <xdr:cNvSpPr txBox="1"/>
      </xdr:nvSpPr>
      <xdr:spPr>
        <a:xfrm>
          <a:off x="6737428" y="1319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147647</xdr:rowOff>
    </xdr:from>
    <xdr:to>
      <xdr:col>55</xdr:col>
      <xdr:colOff>0</xdr:colOff>
      <xdr:row>97</xdr:row>
      <xdr:rowOff>169428</xdr:rowOff>
    </xdr:to>
    <xdr:cxnSp macro="">
      <xdr:nvCxnSpPr>
        <xdr:cNvPr id="461" name="直線コネクタ 460"/>
        <xdr:cNvCxnSpPr/>
      </xdr:nvCxnSpPr>
      <xdr:spPr>
        <a:xfrm>
          <a:off x="9639300" y="16778297"/>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147647</xdr:rowOff>
    </xdr:from>
    <xdr:to>
      <xdr:col>50</xdr:col>
      <xdr:colOff>114300</xdr:colOff>
      <xdr:row>97</xdr:row>
      <xdr:rowOff>164531</xdr:rowOff>
    </xdr:to>
    <xdr:cxnSp macro="">
      <xdr:nvCxnSpPr>
        <xdr:cNvPr id="464" name="直線コネクタ 463"/>
        <xdr:cNvCxnSpPr/>
      </xdr:nvCxnSpPr>
      <xdr:spPr>
        <a:xfrm flipV="1">
          <a:off x="8750300" y="16778297"/>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66" name="テキスト ボックス 465"/>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128640</xdr:rowOff>
    </xdr:from>
    <xdr:to>
      <xdr:col>45</xdr:col>
      <xdr:colOff>177800</xdr:colOff>
      <xdr:row>97</xdr:row>
      <xdr:rowOff>164531</xdr:rowOff>
    </xdr:to>
    <xdr:cxnSp macro="">
      <xdr:nvCxnSpPr>
        <xdr:cNvPr id="467" name="直線コネクタ 466"/>
        <xdr:cNvCxnSpPr/>
      </xdr:nvCxnSpPr>
      <xdr:spPr>
        <a:xfrm>
          <a:off x="7861300" y="16759290"/>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119954</xdr:rowOff>
    </xdr:from>
    <xdr:to>
      <xdr:col>41</xdr:col>
      <xdr:colOff>50800</xdr:colOff>
      <xdr:row>97</xdr:row>
      <xdr:rowOff>128640</xdr:rowOff>
    </xdr:to>
    <xdr:cxnSp macro="">
      <xdr:nvCxnSpPr>
        <xdr:cNvPr id="470" name="直線コネクタ 469"/>
        <xdr:cNvCxnSpPr/>
      </xdr:nvCxnSpPr>
      <xdr:spPr>
        <a:xfrm>
          <a:off x="6972300" y="1675060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4" name="テキスト ボックス 473"/>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118628</xdr:rowOff>
    </xdr:from>
    <xdr:to>
      <xdr:col>55</xdr:col>
      <xdr:colOff>50800</xdr:colOff>
      <xdr:row>98</xdr:row>
      <xdr:rowOff>48778</xdr:rowOff>
    </xdr:to>
    <xdr:sp macro="" textlink="">
      <xdr:nvSpPr>
        <xdr:cNvPr id="480" name="楕円 479"/>
        <xdr:cNvSpPr/>
      </xdr:nvSpPr>
      <xdr:spPr>
        <a:xfrm>
          <a:off x="10426700" y="167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33555</xdr:rowOff>
    </xdr:from>
    <xdr:ext cx="534377" cy="259045"/>
    <xdr:sp macro="" textlink="">
      <xdr:nvSpPr>
        <xdr:cNvPr id="481" name="土木費該当値テキスト"/>
        <xdr:cNvSpPr txBox="1"/>
      </xdr:nvSpPr>
      <xdr:spPr>
        <a:xfrm>
          <a:off x="10528300" y="166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96847</xdr:rowOff>
    </xdr:from>
    <xdr:to>
      <xdr:col>50</xdr:col>
      <xdr:colOff>165100</xdr:colOff>
      <xdr:row>98</xdr:row>
      <xdr:rowOff>26997</xdr:rowOff>
    </xdr:to>
    <xdr:sp macro="" textlink="">
      <xdr:nvSpPr>
        <xdr:cNvPr id="482" name="楕円 481"/>
        <xdr:cNvSpPr/>
      </xdr:nvSpPr>
      <xdr:spPr>
        <a:xfrm>
          <a:off x="9588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18124</xdr:rowOff>
    </xdr:from>
    <xdr:ext cx="534377" cy="259045"/>
    <xdr:sp macro="" textlink="">
      <xdr:nvSpPr>
        <xdr:cNvPr id="483" name="テキスト ボックス 482"/>
        <xdr:cNvSpPr txBox="1"/>
      </xdr:nvSpPr>
      <xdr:spPr>
        <a:xfrm>
          <a:off x="9372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113731</xdr:rowOff>
    </xdr:from>
    <xdr:to>
      <xdr:col>46</xdr:col>
      <xdr:colOff>38100</xdr:colOff>
      <xdr:row>98</xdr:row>
      <xdr:rowOff>43881</xdr:rowOff>
    </xdr:to>
    <xdr:sp macro="" textlink="">
      <xdr:nvSpPr>
        <xdr:cNvPr id="484" name="楕円 483"/>
        <xdr:cNvSpPr/>
      </xdr:nvSpPr>
      <xdr:spPr>
        <a:xfrm>
          <a:off x="8699500" y="167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35008</xdr:rowOff>
    </xdr:from>
    <xdr:ext cx="534377" cy="259045"/>
    <xdr:sp macro="" textlink="">
      <xdr:nvSpPr>
        <xdr:cNvPr id="485" name="テキスト ボックス 484"/>
        <xdr:cNvSpPr txBox="1"/>
      </xdr:nvSpPr>
      <xdr:spPr>
        <a:xfrm>
          <a:off x="8483111" y="168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77840</xdr:rowOff>
    </xdr:from>
    <xdr:to>
      <xdr:col>41</xdr:col>
      <xdr:colOff>101600</xdr:colOff>
      <xdr:row>98</xdr:row>
      <xdr:rowOff>7990</xdr:rowOff>
    </xdr:to>
    <xdr:sp macro="" textlink="">
      <xdr:nvSpPr>
        <xdr:cNvPr id="486" name="楕円 485"/>
        <xdr:cNvSpPr/>
      </xdr:nvSpPr>
      <xdr:spPr>
        <a:xfrm>
          <a:off x="7810500" y="167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170567</xdr:rowOff>
    </xdr:from>
    <xdr:ext cx="534377" cy="259045"/>
    <xdr:sp macro="" textlink="">
      <xdr:nvSpPr>
        <xdr:cNvPr id="487" name="テキスト ボックス 486"/>
        <xdr:cNvSpPr txBox="1"/>
      </xdr:nvSpPr>
      <xdr:spPr>
        <a:xfrm>
          <a:off x="7594111" y="168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69154</xdr:rowOff>
    </xdr:from>
    <xdr:to>
      <xdr:col>36</xdr:col>
      <xdr:colOff>165100</xdr:colOff>
      <xdr:row>97</xdr:row>
      <xdr:rowOff>170754</xdr:rowOff>
    </xdr:to>
    <xdr:sp macro="" textlink="">
      <xdr:nvSpPr>
        <xdr:cNvPr id="488" name="楕円 487"/>
        <xdr:cNvSpPr/>
      </xdr:nvSpPr>
      <xdr:spPr>
        <a:xfrm>
          <a:off x="6921500" y="166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161881</xdr:rowOff>
    </xdr:from>
    <xdr:ext cx="534377" cy="259045"/>
    <xdr:sp macro="" textlink="">
      <xdr:nvSpPr>
        <xdr:cNvPr id="489" name="テキスト ボックス 488"/>
        <xdr:cNvSpPr txBox="1"/>
      </xdr:nvSpPr>
      <xdr:spPr>
        <a:xfrm>
          <a:off x="6705111" y="167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95390</xdr:rowOff>
    </xdr:from>
    <xdr:to>
      <xdr:col>85</xdr:col>
      <xdr:colOff>127000</xdr:colOff>
      <xdr:row>36</xdr:row>
      <xdr:rowOff>100800</xdr:rowOff>
    </xdr:to>
    <xdr:cxnSp macro="">
      <xdr:nvCxnSpPr>
        <xdr:cNvPr id="518" name="直線コネクタ 517"/>
        <xdr:cNvCxnSpPr/>
      </xdr:nvCxnSpPr>
      <xdr:spPr>
        <a:xfrm flipV="1">
          <a:off x="15481300" y="6267590"/>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19"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100800</xdr:rowOff>
    </xdr:from>
    <xdr:to>
      <xdr:col>81</xdr:col>
      <xdr:colOff>50800</xdr:colOff>
      <xdr:row>36</xdr:row>
      <xdr:rowOff>115068</xdr:rowOff>
    </xdr:to>
    <xdr:cxnSp macro="">
      <xdr:nvCxnSpPr>
        <xdr:cNvPr id="521" name="直線コネクタ 520"/>
        <xdr:cNvCxnSpPr/>
      </xdr:nvCxnSpPr>
      <xdr:spPr>
        <a:xfrm flipV="1">
          <a:off x="14592300" y="6273000"/>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3" name="テキスト ボックス 522"/>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115068</xdr:rowOff>
    </xdr:from>
    <xdr:to>
      <xdr:col>76</xdr:col>
      <xdr:colOff>114300</xdr:colOff>
      <xdr:row>36</xdr:row>
      <xdr:rowOff>135014</xdr:rowOff>
    </xdr:to>
    <xdr:cxnSp macro="">
      <xdr:nvCxnSpPr>
        <xdr:cNvPr id="524" name="直線コネクタ 523"/>
        <xdr:cNvCxnSpPr/>
      </xdr:nvCxnSpPr>
      <xdr:spPr>
        <a:xfrm flipV="1">
          <a:off x="13703300" y="628726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26" name="テキスト ボックス 525"/>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135014</xdr:rowOff>
    </xdr:from>
    <xdr:to>
      <xdr:col>71</xdr:col>
      <xdr:colOff>177800</xdr:colOff>
      <xdr:row>36</xdr:row>
      <xdr:rowOff>158140</xdr:rowOff>
    </xdr:to>
    <xdr:cxnSp macro="">
      <xdr:nvCxnSpPr>
        <xdr:cNvPr id="527" name="直線コネクタ 526"/>
        <xdr:cNvCxnSpPr/>
      </xdr:nvCxnSpPr>
      <xdr:spPr>
        <a:xfrm flipV="1">
          <a:off x="12814300" y="630721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29" name="テキスト ボックス 528"/>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1" name="テキスト ボックス 530"/>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44590</xdr:rowOff>
    </xdr:from>
    <xdr:to>
      <xdr:col>85</xdr:col>
      <xdr:colOff>177800</xdr:colOff>
      <xdr:row>36</xdr:row>
      <xdr:rowOff>146190</xdr:rowOff>
    </xdr:to>
    <xdr:sp macro="" textlink="">
      <xdr:nvSpPr>
        <xdr:cNvPr id="537" name="楕円 536"/>
        <xdr:cNvSpPr/>
      </xdr:nvSpPr>
      <xdr:spPr>
        <a:xfrm>
          <a:off x="16268700" y="62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67467</xdr:rowOff>
    </xdr:from>
    <xdr:ext cx="534377" cy="259045"/>
    <xdr:sp macro="" textlink="">
      <xdr:nvSpPr>
        <xdr:cNvPr id="538" name="消防費該当値テキスト"/>
        <xdr:cNvSpPr txBox="1"/>
      </xdr:nvSpPr>
      <xdr:spPr>
        <a:xfrm>
          <a:off x="16370300" y="60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50000</xdr:rowOff>
    </xdr:from>
    <xdr:to>
      <xdr:col>81</xdr:col>
      <xdr:colOff>101600</xdr:colOff>
      <xdr:row>36</xdr:row>
      <xdr:rowOff>151600</xdr:rowOff>
    </xdr:to>
    <xdr:sp macro="" textlink="">
      <xdr:nvSpPr>
        <xdr:cNvPr id="539" name="楕円 538"/>
        <xdr:cNvSpPr/>
      </xdr:nvSpPr>
      <xdr:spPr>
        <a:xfrm>
          <a:off x="15430500" y="6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168127</xdr:rowOff>
    </xdr:from>
    <xdr:ext cx="534377" cy="259045"/>
    <xdr:sp macro="" textlink="">
      <xdr:nvSpPr>
        <xdr:cNvPr id="540" name="テキスト ボックス 539"/>
        <xdr:cNvSpPr txBox="1"/>
      </xdr:nvSpPr>
      <xdr:spPr>
        <a:xfrm>
          <a:off x="15214111"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64268</xdr:rowOff>
    </xdr:from>
    <xdr:to>
      <xdr:col>76</xdr:col>
      <xdr:colOff>165100</xdr:colOff>
      <xdr:row>36</xdr:row>
      <xdr:rowOff>165868</xdr:rowOff>
    </xdr:to>
    <xdr:sp macro="" textlink="">
      <xdr:nvSpPr>
        <xdr:cNvPr id="541" name="楕円 540"/>
        <xdr:cNvSpPr/>
      </xdr:nvSpPr>
      <xdr:spPr>
        <a:xfrm>
          <a:off x="14541500" y="62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10945</xdr:rowOff>
    </xdr:from>
    <xdr:ext cx="534377" cy="259045"/>
    <xdr:sp macro="" textlink="">
      <xdr:nvSpPr>
        <xdr:cNvPr id="542" name="テキスト ボックス 541"/>
        <xdr:cNvSpPr txBox="1"/>
      </xdr:nvSpPr>
      <xdr:spPr>
        <a:xfrm>
          <a:off x="14325111" y="60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84214</xdr:rowOff>
    </xdr:from>
    <xdr:to>
      <xdr:col>72</xdr:col>
      <xdr:colOff>38100</xdr:colOff>
      <xdr:row>37</xdr:row>
      <xdr:rowOff>14364</xdr:rowOff>
    </xdr:to>
    <xdr:sp macro="" textlink="">
      <xdr:nvSpPr>
        <xdr:cNvPr id="543" name="楕円 542"/>
        <xdr:cNvSpPr/>
      </xdr:nvSpPr>
      <xdr:spPr>
        <a:xfrm>
          <a:off x="13652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30891</xdr:rowOff>
    </xdr:from>
    <xdr:ext cx="534377" cy="259045"/>
    <xdr:sp macro="" textlink="">
      <xdr:nvSpPr>
        <xdr:cNvPr id="544" name="テキスト ボックス 543"/>
        <xdr:cNvSpPr txBox="1"/>
      </xdr:nvSpPr>
      <xdr:spPr>
        <a:xfrm>
          <a:off x="13436111" y="60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107340</xdr:rowOff>
    </xdr:from>
    <xdr:to>
      <xdr:col>67</xdr:col>
      <xdr:colOff>101600</xdr:colOff>
      <xdr:row>37</xdr:row>
      <xdr:rowOff>37490</xdr:rowOff>
    </xdr:to>
    <xdr:sp macro="" textlink="">
      <xdr:nvSpPr>
        <xdr:cNvPr id="545" name="楕円 544"/>
        <xdr:cNvSpPr/>
      </xdr:nvSpPr>
      <xdr:spPr>
        <a:xfrm>
          <a:off x="12763500" y="6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54017</xdr:rowOff>
    </xdr:from>
    <xdr:ext cx="534377" cy="259045"/>
    <xdr:sp macro="" textlink="">
      <xdr:nvSpPr>
        <xdr:cNvPr id="546" name="テキスト ボックス 545"/>
        <xdr:cNvSpPr txBox="1"/>
      </xdr:nvSpPr>
      <xdr:spPr>
        <a:xfrm>
          <a:off x="12547111" y="60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5" name="直線コネクタ 574"/>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76"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77" name="直線コネクタ 576"/>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78"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79" name="直線コネクタ 578"/>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7298</xdr:rowOff>
    </xdr:from>
    <xdr:to>
      <xdr:col>85</xdr:col>
      <xdr:colOff>127000</xdr:colOff>
      <xdr:row>57</xdr:row>
      <xdr:rowOff>67534</xdr:rowOff>
    </xdr:to>
    <xdr:cxnSp macro="">
      <xdr:nvCxnSpPr>
        <xdr:cNvPr id="580" name="直線コネクタ 579"/>
        <xdr:cNvCxnSpPr/>
      </xdr:nvCxnSpPr>
      <xdr:spPr>
        <a:xfrm flipV="1">
          <a:off x="15481300" y="9437048"/>
          <a:ext cx="838200" cy="4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1"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2" name="フローチャート: 判断 581"/>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67534</xdr:rowOff>
    </xdr:from>
    <xdr:to>
      <xdr:col>81</xdr:col>
      <xdr:colOff>50800</xdr:colOff>
      <xdr:row>58</xdr:row>
      <xdr:rowOff>10941</xdr:rowOff>
    </xdr:to>
    <xdr:cxnSp macro="">
      <xdr:nvCxnSpPr>
        <xdr:cNvPr id="583" name="直線コネクタ 582"/>
        <xdr:cNvCxnSpPr/>
      </xdr:nvCxnSpPr>
      <xdr:spPr>
        <a:xfrm flipV="1">
          <a:off x="14592300" y="9840184"/>
          <a:ext cx="889000" cy="11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4" name="フローチャート: 判断 583"/>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5" name="テキスト ボックス 584"/>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123298</xdr:rowOff>
    </xdr:from>
    <xdr:to>
      <xdr:col>76</xdr:col>
      <xdr:colOff>114300</xdr:colOff>
      <xdr:row>58</xdr:row>
      <xdr:rowOff>10941</xdr:rowOff>
    </xdr:to>
    <xdr:cxnSp macro="">
      <xdr:nvCxnSpPr>
        <xdr:cNvPr id="586" name="直線コネクタ 585"/>
        <xdr:cNvCxnSpPr/>
      </xdr:nvCxnSpPr>
      <xdr:spPr>
        <a:xfrm>
          <a:off x="13703300" y="9895948"/>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87" name="フローチャート: 判断 586"/>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88" name="テキスト ボックス 587"/>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123298</xdr:rowOff>
    </xdr:from>
    <xdr:to>
      <xdr:col>71</xdr:col>
      <xdr:colOff>177800</xdr:colOff>
      <xdr:row>58</xdr:row>
      <xdr:rowOff>52175</xdr:rowOff>
    </xdr:to>
    <xdr:cxnSp macro="">
      <xdr:nvCxnSpPr>
        <xdr:cNvPr id="589" name="直線コネクタ 588"/>
        <xdr:cNvCxnSpPr/>
      </xdr:nvCxnSpPr>
      <xdr:spPr>
        <a:xfrm flipV="1">
          <a:off x="12814300" y="9895948"/>
          <a:ext cx="889000" cy="10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0" name="フローチャート: 判断 589"/>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1" name="テキスト ボックス 590"/>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2" name="フローチャート: 判断 591"/>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3" name="テキスト ボックス 592"/>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127948</xdr:rowOff>
    </xdr:from>
    <xdr:to>
      <xdr:col>85</xdr:col>
      <xdr:colOff>177800</xdr:colOff>
      <xdr:row>55</xdr:row>
      <xdr:rowOff>58098</xdr:rowOff>
    </xdr:to>
    <xdr:sp macro="" textlink="">
      <xdr:nvSpPr>
        <xdr:cNvPr id="599" name="楕円 598"/>
        <xdr:cNvSpPr/>
      </xdr:nvSpPr>
      <xdr:spPr>
        <a:xfrm>
          <a:off x="16268700" y="93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150825</xdr:rowOff>
    </xdr:from>
    <xdr:ext cx="534377" cy="259045"/>
    <xdr:sp macro="" textlink="">
      <xdr:nvSpPr>
        <xdr:cNvPr id="600" name="教育費該当値テキスト"/>
        <xdr:cNvSpPr txBox="1"/>
      </xdr:nvSpPr>
      <xdr:spPr>
        <a:xfrm>
          <a:off x="16370300" y="92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16734</xdr:rowOff>
    </xdr:from>
    <xdr:to>
      <xdr:col>81</xdr:col>
      <xdr:colOff>101600</xdr:colOff>
      <xdr:row>57</xdr:row>
      <xdr:rowOff>118334</xdr:rowOff>
    </xdr:to>
    <xdr:sp macro="" textlink="">
      <xdr:nvSpPr>
        <xdr:cNvPr id="601" name="楕円 600"/>
        <xdr:cNvSpPr/>
      </xdr:nvSpPr>
      <xdr:spPr>
        <a:xfrm>
          <a:off x="15430500" y="97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109461</xdr:rowOff>
    </xdr:from>
    <xdr:ext cx="534377" cy="259045"/>
    <xdr:sp macro="" textlink="">
      <xdr:nvSpPr>
        <xdr:cNvPr id="602" name="テキスト ボックス 601"/>
        <xdr:cNvSpPr txBox="1"/>
      </xdr:nvSpPr>
      <xdr:spPr>
        <a:xfrm>
          <a:off x="15214111" y="98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131591</xdr:rowOff>
    </xdr:from>
    <xdr:to>
      <xdr:col>76</xdr:col>
      <xdr:colOff>165100</xdr:colOff>
      <xdr:row>58</xdr:row>
      <xdr:rowOff>61741</xdr:rowOff>
    </xdr:to>
    <xdr:sp macro="" textlink="">
      <xdr:nvSpPr>
        <xdr:cNvPr id="603" name="楕円 602"/>
        <xdr:cNvSpPr/>
      </xdr:nvSpPr>
      <xdr:spPr>
        <a:xfrm>
          <a:off x="14541500" y="9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52868</xdr:rowOff>
    </xdr:from>
    <xdr:ext cx="534377" cy="259045"/>
    <xdr:sp macro="" textlink="">
      <xdr:nvSpPr>
        <xdr:cNvPr id="604" name="テキスト ボックス 603"/>
        <xdr:cNvSpPr txBox="1"/>
      </xdr:nvSpPr>
      <xdr:spPr>
        <a:xfrm>
          <a:off x="14325111" y="999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72498</xdr:rowOff>
    </xdr:from>
    <xdr:to>
      <xdr:col>72</xdr:col>
      <xdr:colOff>38100</xdr:colOff>
      <xdr:row>58</xdr:row>
      <xdr:rowOff>2648</xdr:rowOff>
    </xdr:to>
    <xdr:sp macro="" textlink="">
      <xdr:nvSpPr>
        <xdr:cNvPr id="605" name="楕円 604"/>
        <xdr:cNvSpPr/>
      </xdr:nvSpPr>
      <xdr:spPr>
        <a:xfrm>
          <a:off x="13652500" y="98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165225</xdr:rowOff>
    </xdr:from>
    <xdr:ext cx="534377" cy="259045"/>
    <xdr:sp macro="" textlink="">
      <xdr:nvSpPr>
        <xdr:cNvPr id="606" name="テキスト ボックス 605"/>
        <xdr:cNvSpPr txBox="1"/>
      </xdr:nvSpPr>
      <xdr:spPr>
        <a:xfrm>
          <a:off x="13436111" y="99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1375</xdr:rowOff>
    </xdr:from>
    <xdr:to>
      <xdr:col>67</xdr:col>
      <xdr:colOff>101600</xdr:colOff>
      <xdr:row>58</xdr:row>
      <xdr:rowOff>102975</xdr:rowOff>
    </xdr:to>
    <xdr:sp macro="" textlink="">
      <xdr:nvSpPr>
        <xdr:cNvPr id="607" name="楕円 606"/>
        <xdr:cNvSpPr/>
      </xdr:nvSpPr>
      <xdr:spPr>
        <a:xfrm>
          <a:off x="12763500" y="99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94102</xdr:rowOff>
    </xdr:from>
    <xdr:ext cx="534377" cy="259045"/>
    <xdr:sp macro="" textlink="">
      <xdr:nvSpPr>
        <xdr:cNvPr id="608" name="テキスト ボックス 607"/>
        <xdr:cNvSpPr txBox="1"/>
      </xdr:nvSpPr>
      <xdr:spPr>
        <a:xfrm>
          <a:off x="12547111" y="100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2" name="直線コネクタ 631"/>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3"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5"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6" name="直線コネクタ 635"/>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33325</xdr:rowOff>
    </xdr:from>
    <xdr:to>
      <xdr:col>85</xdr:col>
      <xdr:colOff>127000</xdr:colOff>
      <xdr:row>79</xdr:row>
      <xdr:rowOff>40815</xdr:rowOff>
    </xdr:to>
    <xdr:cxnSp macro="">
      <xdr:nvCxnSpPr>
        <xdr:cNvPr id="637" name="直線コネクタ 636"/>
        <xdr:cNvCxnSpPr/>
      </xdr:nvCxnSpPr>
      <xdr:spPr>
        <a:xfrm>
          <a:off x="15481300" y="13577875"/>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8"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9" name="フローチャート: 判断 638"/>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33325</xdr:rowOff>
    </xdr:from>
    <xdr:to>
      <xdr:col>81</xdr:col>
      <xdr:colOff>50800</xdr:colOff>
      <xdr:row>79</xdr:row>
      <xdr:rowOff>44450</xdr:rowOff>
    </xdr:to>
    <xdr:cxnSp macro="">
      <xdr:nvCxnSpPr>
        <xdr:cNvPr id="640" name="直線コネクタ 639"/>
        <xdr:cNvCxnSpPr/>
      </xdr:nvCxnSpPr>
      <xdr:spPr>
        <a:xfrm flipV="1">
          <a:off x="14592300" y="13577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1" name="フローチャート: 判断 640"/>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2" name="テキスト ボックス 641"/>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4" name="フローチャート: 判断 643"/>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5" name="テキスト ボックス 644"/>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7" name="フローチャート: 判断 646"/>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8" name="テキスト ボックス 647"/>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9" name="フローチャート: 判断 648"/>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0" name="テキスト ボックス 649"/>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161465</xdr:rowOff>
    </xdr:from>
    <xdr:to>
      <xdr:col>85</xdr:col>
      <xdr:colOff>177800</xdr:colOff>
      <xdr:row>79</xdr:row>
      <xdr:rowOff>91615</xdr:rowOff>
    </xdr:to>
    <xdr:sp macro="" textlink="">
      <xdr:nvSpPr>
        <xdr:cNvPr id="656" name="楕円 655"/>
        <xdr:cNvSpPr/>
      </xdr:nvSpPr>
      <xdr:spPr>
        <a:xfrm>
          <a:off x="16268700" y="13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78565" cy="259045"/>
    <xdr:sp macro="" textlink="">
      <xdr:nvSpPr>
        <xdr:cNvPr id="657" name="災害復旧費該当値テキスト"/>
        <xdr:cNvSpPr txBox="1"/>
      </xdr:nvSpPr>
      <xdr:spPr>
        <a:xfrm>
          <a:off x="16370300" y="1351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153975</xdr:rowOff>
    </xdr:from>
    <xdr:to>
      <xdr:col>81</xdr:col>
      <xdr:colOff>101600</xdr:colOff>
      <xdr:row>79</xdr:row>
      <xdr:rowOff>84125</xdr:rowOff>
    </xdr:to>
    <xdr:sp macro="" textlink="">
      <xdr:nvSpPr>
        <xdr:cNvPr id="658" name="楕円 657"/>
        <xdr:cNvSpPr/>
      </xdr:nvSpPr>
      <xdr:spPr>
        <a:xfrm>
          <a:off x="154305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100652</xdr:rowOff>
    </xdr:from>
    <xdr:ext cx="469744" cy="259045"/>
    <xdr:sp macro="" textlink="">
      <xdr:nvSpPr>
        <xdr:cNvPr id="659" name="テキスト ボックス 658"/>
        <xdr:cNvSpPr txBox="1"/>
      </xdr:nvSpPr>
      <xdr:spPr>
        <a:xfrm>
          <a:off x="15246428" y="133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1" name="直線コネクタ 690"/>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2"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3" name="直線コネクタ 692"/>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4"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5" name="直線コネクタ 694"/>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36308</xdr:rowOff>
    </xdr:from>
    <xdr:to>
      <xdr:col>85</xdr:col>
      <xdr:colOff>127000</xdr:colOff>
      <xdr:row>97</xdr:row>
      <xdr:rowOff>62891</xdr:rowOff>
    </xdr:to>
    <xdr:cxnSp macro="">
      <xdr:nvCxnSpPr>
        <xdr:cNvPr id="696" name="直線コネクタ 695"/>
        <xdr:cNvCxnSpPr/>
      </xdr:nvCxnSpPr>
      <xdr:spPr>
        <a:xfrm flipV="1">
          <a:off x="15481300" y="16666958"/>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7"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8" name="フローチャート: 判断 697"/>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62891</xdr:rowOff>
    </xdr:from>
    <xdr:to>
      <xdr:col>81</xdr:col>
      <xdr:colOff>50800</xdr:colOff>
      <xdr:row>97</xdr:row>
      <xdr:rowOff>79921</xdr:rowOff>
    </xdr:to>
    <xdr:cxnSp macro="">
      <xdr:nvCxnSpPr>
        <xdr:cNvPr id="699" name="直線コネクタ 698"/>
        <xdr:cNvCxnSpPr/>
      </xdr:nvCxnSpPr>
      <xdr:spPr>
        <a:xfrm flipV="1">
          <a:off x="14592300" y="16693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0" name="フローチャート: 判断 699"/>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1" name="テキスト ボックス 700"/>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79921</xdr:rowOff>
    </xdr:from>
    <xdr:to>
      <xdr:col>76</xdr:col>
      <xdr:colOff>114300</xdr:colOff>
      <xdr:row>97</xdr:row>
      <xdr:rowOff>114325</xdr:rowOff>
    </xdr:to>
    <xdr:cxnSp macro="">
      <xdr:nvCxnSpPr>
        <xdr:cNvPr id="702" name="直線コネクタ 701"/>
        <xdr:cNvCxnSpPr/>
      </xdr:nvCxnSpPr>
      <xdr:spPr>
        <a:xfrm flipV="1">
          <a:off x="13703300" y="16710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3" name="フローチャート: 判断 702"/>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4" name="テキスト ボックス 703"/>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114325</xdr:rowOff>
    </xdr:from>
    <xdr:to>
      <xdr:col>71</xdr:col>
      <xdr:colOff>177800</xdr:colOff>
      <xdr:row>97</xdr:row>
      <xdr:rowOff>136958</xdr:rowOff>
    </xdr:to>
    <xdr:cxnSp macro="">
      <xdr:nvCxnSpPr>
        <xdr:cNvPr id="705" name="直線コネクタ 704"/>
        <xdr:cNvCxnSpPr/>
      </xdr:nvCxnSpPr>
      <xdr:spPr>
        <a:xfrm flipV="1">
          <a:off x="12814300" y="16744975"/>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6" name="フローチャート: 判断 705"/>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7" name="テキスト ボックス 706"/>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8" name="フローチャート: 判断 707"/>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9" name="テキスト ボックス 708"/>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156958</xdr:rowOff>
    </xdr:from>
    <xdr:to>
      <xdr:col>85</xdr:col>
      <xdr:colOff>177800</xdr:colOff>
      <xdr:row>97</xdr:row>
      <xdr:rowOff>87108</xdr:rowOff>
    </xdr:to>
    <xdr:sp macro="" textlink="">
      <xdr:nvSpPr>
        <xdr:cNvPr id="715" name="楕円 714"/>
        <xdr:cNvSpPr/>
      </xdr:nvSpPr>
      <xdr:spPr>
        <a:xfrm>
          <a:off x="16268700" y="166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135385</xdr:rowOff>
    </xdr:from>
    <xdr:ext cx="534377" cy="259045"/>
    <xdr:sp macro="" textlink="">
      <xdr:nvSpPr>
        <xdr:cNvPr id="716" name="公債費該当値テキスト"/>
        <xdr:cNvSpPr txBox="1"/>
      </xdr:nvSpPr>
      <xdr:spPr>
        <a:xfrm>
          <a:off x="16370300" y="165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12091</xdr:rowOff>
    </xdr:from>
    <xdr:to>
      <xdr:col>81</xdr:col>
      <xdr:colOff>101600</xdr:colOff>
      <xdr:row>97</xdr:row>
      <xdr:rowOff>113691</xdr:rowOff>
    </xdr:to>
    <xdr:sp macro="" textlink="">
      <xdr:nvSpPr>
        <xdr:cNvPr id="717" name="楕円 716"/>
        <xdr:cNvSpPr/>
      </xdr:nvSpPr>
      <xdr:spPr>
        <a:xfrm>
          <a:off x="15430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104818</xdr:rowOff>
    </xdr:from>
    <xdr:ext cx="534377" cy="259045"/>
    <xdr:sp macro="" textlink="">
      <xdr:nvSpPr>
        <xdr:cNvPr id="718" name="テキスト ボックス 717"/>
        <xdr:cNvSpPr txBox="1"/>
      </xdr:nvSpPr>
      <xdr:spPr>
        <a:xfrm>
          <a:off x="15214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29121</xdr:rowOff>
    </xdr:from>
    <xdr:to>
      <xdr:col>76</xdr:col>
      <xdr:colOff>165100</xdr:colOff>
      <xdr:row>97</xdr:row>
      <xdr:rowOff>130721</xdr:rowOff>
    </xdr:to>
    <xdr:sp macro="" textlink="">
      <xdr:nvSpPr>
        <xdr:cNvPr id="719" name="楕円 718"/>
        <xdr:cNvSpPr/>
      </xdr:nvSpPr>
      <xdr:spPr>
        <a:xfrm>
          <a:off x="14541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121848</xdr:rowOff>
    </xdr:from>
    <xdr:ext cx="534377" cy="259045"/>
    <xdr:sp macro="" textlink="">
      <xdr:nvSpPr>
        <xdr:cNvPr id="720" name="テキスト ボックス 719"/>
        <xdr:cNvSpPr txBox="1"/>
      </xdr:nvSpPr>
      <xdr:spPr>
        <a:xfrm>
          <a:off x="14325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63525</xdr:rowOff>
    </xdr:from>
    <xdr:to>
      <xdr:col>72</xdr:col>
      <xdr:colOff>38100</xdr:colOff>
      <xdr:row>97</xdr:row>
      <xdr:rowOff>165125</xdr:rowOff>
    </xdr:to>
    <xdr:sp macro="" textlink="">
      <xdr:nvSpPr>
        <xdr:cNvPr id="721" name="楕円 720"/>
        <xdr:cNvSpPr/>
      </xdr:nvSpPr>
      <xdr:spPr>
        <a:xfrm>
          <a:off x="13652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156252</xdr:rowOff>
    </xdr:from>
    <xdr:ext cx="534377" cy="259045"/>
    <xdr:sp macro="" textlink="">
      <xdr:nvSpPr>
        <xdr:cNvPr id="722" name="テキスト ボックス 721"/>
        <xdr:cNvSpPr txBox="1"/>
      </xdr:nvSpPr>
      <xdr:spPr>
        <a:xfrm>
          <a:off x="13436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86158</xdr:rowOff>
    </xdr:from>
    <xdr:to>
      <xdr:col>67</xdr:col>
      <xdr:colOff>101600</xdr:colOff>
      <xdr:row>98</xdr:row>
      <xdr:rowOff>16308</xdr:rowOff>
    </xdr:to>
    <xdr:sp macro="" textlink="">
      <xdr:nvSpPr>
        <xdr:cNvPr id="723" name="楕円 722"/>
        <xdr:cNvSpPr/>
      </xdr:nvSpPr>
      <xdr:spPr>
        <a:xfrm>
          <a:off x="12763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7435</xdr:rowOff>
    </xdr:from>
    <xdr:ext cx="534377" cy="259045"/>
    <xdr:sp macro="" textlink="">
      <xdr:nvSpPr>
        <xdr:cNvPr id="724" name="テキスト ボックス 723"/>
        <xdr:cNvSpPr txBox="1"/>
      </xdr:nvSpPr>
      <xdr:spPr>
        <a:xfrm>
          <a:off x="12547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0" name="直線コネクタ 74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1"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3"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4" name="直線コネクタ 75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6"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7" name="フローチャート: 判断 756"/>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9" name="フローチャート: 判断 758"/>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0" name="テキスト ボックス 759"/>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2" name="フローチャート: 判断 761"/>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3" name="テキスト ボックス 762"/>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5" name="フローチャート: 判断 764"/>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6" name="テキスト ボックス 765"/>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7" name="フローチャート: 判断 766"/>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8" name="テキスト ボックス 767"/>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5"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167,165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これは、新型コロナウイルス感染症緊急経済対策として特別定額給付金を支給したことが大きいが、役場本庁舎耐震補強等改修工事、防災行政無線整備事業や防災用備品購入も増加の要因である。</a:t>
          </a:r>
        </a:p>
        <a:p>
          <a:r>
            <a:rPr kumimoji="1" lang="ja-JP" altLang="en-US" sz="1300">
              <a:latin typeface="ＭＳ Ｐゴシック" panose="020B0600070205080204" pitchFamily="50" charset="-128"/>
              <a:ea typeface="ＭＳ Ｐゴシック" panose="020B0600070205080204" pitchFamily="50" charset="-128"/>
            </a:rPr>
            <a:t>　教育費の住民一人あたりのコストは、</a:t>
          </a:r>
          <a:r>
            <a:rPr kumimoji="1" lang="en-US" altLang="ja-JP" sz="1300">
              <a:latin typeface="ＭＳ Ｐゴシック" panose="020B0600070205080204" pitchFamily="50" charset="-128"/>
              <a:ea typeface="ＭＳ Ｐゴシック" panose="020B0600070205080204" pitchFamily="50" charset="-128"/>
            </a:rPr>
            <a:t>77,267</a:t>
          </a:r>
          <a:r>
            <a:rPr kumimoji="1" lang="ja-JP" altLang="en-US" sz="1300">
              <a:latin typeface="ＭＳ Ｐゴシック" panose="020B0600070205080204" pitchFamily="50" charset="-128"/>
              <a:ea typeface="ＭＳ Ｐゴシック" panose="020B0600070205080204" pitchFamily="50" charset="-128"/>
            </a:rPr>
            <a:t>円であり、中央公民館施設整備事業、酒々井中学校体育館大規模改修事業、酒々井中学校テニスコート整備工事と大規模事業が集中したこと、また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スクール関連経費の増により、前年度と比べると</a:t>
          </a:r>
          <a:r>
            <a:rPr kumimoji="1" lang="en-US" altLang="ja-JP" sz="1300">
              <a:latin typeface="ＭＳ Ｐゴシック" panose="020B0600070205080204" pitchFamily="50" charset="-128"/>
              <a:ea typeface="ＭＳ Ｐゴシック" panose="020B0600070205080204" pitchFamily="50" charset="-128"/>
            </a:rPr>
            <a:t>28,216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一方、民生費の住民一人あたりのコストは、増加傾向にあるものの、類似団体平均</a:t>
          </a:r>
          <a:r>
            <a:rPr kumimoji="1" lang="en-US" altLang="ja-JP" sz="1300">
              <a:latin typeface="ＭＳ Ｐゴシック" panose="020B0600070205080204" pitchFamily="50" charset="-128"/>
              <a:ea typeface="ＭＳ Ｐゴシック" panose="020B0600070205080204" pitchFamily="50" charset="-128"/>
            </a:rPr>
            <a:t>135,480</a:t>
          </a:r>
          <a:r>
            <a:rPr kumimoji="1" lang="ja-JP" altLang="en-US" sz="1300">
              <a:latin typeface="ＭＳ Ｐゴシック" panose="020B0600070205080204" pitchFamily="50" charset="-128"/>
              <a:ea typeface="ＭＳ Ｐゴシック" panose="020B0600070205080204" pitchFamily="50" charset="-128"/>
            </a:rPr>
            <a:t>円と比べると低く、</a:t>
          </a:r>
          <a:r>
            <a:rPr kumimoji="1" lang="en-US" altLang="ja-JP" sz="1300">
              <a:latin typeface="ＭＳ Ｐゴシック" panose="020B0600070205080204" pitchFamily="50" charset="-128"/>
              <a:ea typeface="ＭＳ Ｐゴシック" panose="020B0600070205080204" pitchFamily="50" charset="-128"/>
            </a:rPr>
            <a:t>102,322</a:t>
          </a:r>
          <a:r>
            <a:rPr kumimoji="1" lang="ja-JP" altLang="en-US" sz="1300">
              <a:latin typeface="ＭＳ Ｐゴシック" panose="020B0600070205080204" pitchFamily="50" charset="-128"/>
              <a:ea typeface="ＭＳ Ｐゴシック" panose="020B0600070205080204" pitchFamily="50" charset="-128"/>
            </a:rPr>
            <a:t>円である。児童福祉費の扶助費が低いことが要因と考えられる。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財政調整基金の残高が標準財政規模の</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％となるよう目標設定しているが、令和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年度で</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百万円となり前年度残高</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百万円より</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百万円増加しているものの、基準財政規模の</a:t>
          </a:r>
          <a:r>
            <a:rPr kumimoji="1" lang="en-US" altLang="ja-JP" sz="1300">
              <a:latin typeface="ＭＳ ゴシック" pitchFamily="49" charset="-128"/>
              <a:ea typeface="ＭＳ ゴシック" pitchFamily="49" charset="-128"/>
            </a:rPr>
            <a:t>14.5%</a:t>
          </a:r>
          <a:r>
            <a:rPr kumimoji="1" lang="ja-JP" altLang="en-US" sz="1300">
              <a:latin typeface="ＭＳ ゴシック" pitchFamily="49" charset="-128"/>
              <a:ea typeface="ＭＳ ゴシック" pitchFamily="49" charset="-128"/>
            </a:rPr>
            <a:t>まで減少している状況である。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百万円で、実質収支比率は、</a:t>
          </a:r>
          <a:r>
            <a:rPr kumimoji="1" lang="en-US" altLang="ja-JP" sz="1300">
              <a:latin typeface="ＭＳ ゴシック" pitchFamily="49" charset="-128"/>
              <a:ea typeface="ＭＳ ゴシック" pitchFamily="49" charset="-128"/>
            </a:rPr>
            <a:t>5.05%</a:t>
          </a:r>
          <a:r>
            <a:rPr kumimoji="1" lang="ja-JP" altLang="en-US" sz="1300">
              <a:latin typeface="ＭＳ ゴシック" pitchFamily="49" charset="-128"/>
              <a:ea typeface="ＭＳ ゴシック" pitchFamily="49" charset="-128"/>
            </a:rPr>
            <a:t>となっている。前年度に比べて黒字額が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千万円減少したことにより、</a:t>
          </a:r>
          <a:r>
            <a:rPr kumimoji="1" lang="en-US" altLang="ja-JP" sz="1300">
              <a:latin typeface="ＭＳ ゴシック" pitchFamily="49" charset="-128"/>
              <a:ea typeface="ＭＳ ゴシック" pitchFamily="49" charset="-128"/>
            </a:rPr>
            <a:t>1.12</a:t>
          </a:r>
          <a:r>
            <a:rPr kumimoji="1" lang="ja-JP" altLang="en-US" sz="13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一般会計をはじめ、各特別会計、公営企業である水道事業、下水道事業の全ての会計において赤字額は発生していないことから、連結実質赤字比率は算出されていない。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年度決算における各会計の実質収支は、いずれも黒字であるが、前年度に比べ連結黒字額は、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般会計、後期高齢者医療特別会計、水道事業会計で黒字額が減少しており、今後も少子高齢化等により税収が減少するなど連結実質黒字額は、減少傾向が続くと予想される。徴収業務の強化や下水道料金の見直し等自主財源を確保し、健全な財政運営と公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9885745</v>
      </c>
      <c r="BO4" s="395"/>
      <c r="BP4" s="395"/>
      <c r="BQ4" s="395"/>
      <c r="BR4" s="395"/>
      <c r="BS4" s="395"/>
      <c r="BT4" s="395"/>
      <c r="BU4" s="396"/>
      <c r="BV4" s="394">
        <v>7196018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5</v>
      </c>
      <c r="CU4" s="401"/>
      <c r="CV4" s="401"/>
      <c r="CW4" s="401"/>
      <c r="CX4" s="401"/>
      <c r="CY4" s="401"/>
      <c r="CZ4" s="401"/>
      <c r="DA4" s="402"/>
      <c r="DB4" s="400">
        <v>6.2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9547788</v>
      </c>
      <c r="BO5" s="432"/>
      <c r="BP5" s="432"/>
      <c r="BQ5" s="432"/>
      <c r="BR5" s="432"/>
      <c r="BS5" s="432"/>
      <c r="BT5" s="432"/>
      <c r="BU5" s="433"/>
      <c r="BV5" s="431">
        <v>6759788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92.9</v>
      </c>
      <c r="CU5" s="429"/>
      <c r="CV5" s="429"/>
      <c r="CW5" s="429"/>
      <c r="CX5" s="429"/>
      <c r="CY5" s="429"/>
      <c r="CZ5" s="429"/>
      <c r="DA5" s="430"/>
      <c r="DB5" s="428">
        <v>97.4</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337957</v>
      </c>
      <c r="BO6" s="432"/>
      <c r="BP6" s="432"/>
      <c r="BQ6" s="432"/>
      <c r="BR6" s="432"/>
      <c r="BS6" s="432"/>
      <c r="BT6" s="432"/>
      <c r="BU6" s="433"/>
      <c r="BV6" s="431">
        <v>436230</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98.9</v>
      </c>
      <c r="CU6" s="469"/>
      <c r="CV6" s="469"/>
      <c r="CW6" s="469"/>
      <c r="CX6" s="469"/>
      <c r="CY6" s="469"/>
      <c r="CZ6" s="469"/>
      <c r="DA6" s="470"/>
      <c r="DB6" s="468">
        <v>103.3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110253</v>
      </c>
      <c r="BO7" s="432"/>
      <c r="BP7" s="432"/>
      <c r="BQ7" s="432"/>
      <c r="BR7" s="432"/>
      <c r="BS7" s="432"/>
      <c r="BT7" s="432"/>
      <c r="BU7" s="433"/>
      <c r="BV7" s="431">
        <v>168050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4510890</v>
      </c>
      <c r="CU7" s="432"/>
      <c r="CV7" s="432"/>
      <c r="CW7" s="432"/>
      <c r="CX7" s="432"/>
      <c r="CY7" s="432"/>
      <c r="CZ7" s="432"/>
      <c r="DA7" s="433"/>
      <c r="DB7" s="431">
        <v>4349519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227704</v>
      </c>
      <c r="BO8" s="432"/>
      <c r="BP8" s="432"/>
      <c r="BQ8" s="432"/>
      <c r="BR8" s="432"/>
      <c r="BS8" s="432"/>
      <c r="BT8" s="432"/>
      <c r="BU8" s="433"/>
      <c r="BV8" s="431">
        <v>268180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v>
      </c>
      <c r="CU8" s="472"/>
      <c r="CV8" s="472"/>
      <c r="CW8" s="472"/>
      <c r="CX8" s="472"/>
      <c r="CY8" s="472"/>
      <c r="CZ8" s="472"/>
      <c r="DA8" s="473"/>
      <c r="DB8" s="471">
        <v>0.8</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20745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-40476</v>
      </c>
      <c r="BO9" s="432"/>
      <c r="BP9" s="432"/>
      <c r="BQ9" s="432"/>
      <c r="BR9" s="432"/>
      <c r="BS9" s="432"/>
      <c r="BT9" s="432"/>
      <c r="BU9" s="433"/>
      <c r="BV9" s="431">
        <v>-228032</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9.5</v>
      </c>
      <c r="CU9" s="429"/>
      <c r="CV9" s="429"/>
      <c r="CW9" s="429"/>
      <c r="CX9" s="429"/>
      <c r="CY9" s="429"/>
      <c r="CZ9" s="429"/>
      <c r="DA9" s="430"/>
      <c r="DB9" s="428">
        <v>8.9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20955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108</v>
      </c>
      <c r="AV10" s="464"/>
      <c r="AW10" s="464"/>
      <c r="AX10" s="464"/>
      <c r="AY10" s="465" t="s">
        <v>120</v>
      </c>
      <c r="AZ10" s="466"/>
      <c r="BA10" s="466"/>
      <c r="BB10" s="466"/>
      <c r="BC10" s="466"/>
      <c r="BD10" s="466"/>
      <c r="BE10" s="466"/>
      <c r="BF10" s="466"/>
      <c r="BG10" s="466"/>
      <c r="BH10" s="466"/>
      <c r="BI10" s="466"/>
      <c r="BJ10" s="466"/>
      <c r="BK10" s="466"/>
      <c r="BL10" s="466"/>
      <c r="BM10" s="467"/>
      <c r="BN10" s="431">
        <v>13479</v>
      </c>
      <c r="BO10" s="432"/>
      <c r="BP10" s="432"/>
      <c r="BQ10" s="432"/>
      <c r="BR10" s="432"/>
      <c r="BS10" s="432"/>
      <c r="BT10" s="432"/>
      <c r="BU10" s="433"/>
      <c r="BV10" s="431">
        <v>49390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20659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125</v>
      </c>
      <c r="AV12" s="464"/>
      <c r="AW12" s="464"/>
      <c r="AX12" s="464"/>
      <c r="AY12" s="465" t="s">
        <v>135</v>
      </c>
      <c r="AZ12" s="466"/>
      <c r="BA12" s="466"/>
      <c r="BB12" s="466"/>
      <c r="BC12" s="466"/>
      <c r="BD12" s="466"/>
      <c r="BE12" s="466"/>
      <c r="BF12" s="466"/>
      <c r="BG12" s="466"/>
      <c r="BH12" s="466"/>
      <c r="BI12" s="466"/>
      <c r="BJ12" s="466"/>
      <c r="BK12" s="466"/>
      <c r="BL12" s="466"/>
      <c r="BM12" s="467"/>
      <c r="BN12" s="431">
        <v>85223</v>
      </c>
      <c r="BO12" s="432"/>
      <c r="BP12" s="432"/>
      <c r="BQ12" s="432"/>
      <c r="BR12" s="432"/>
      <c r="BS12" s="432"/>
      <c r="BT12" s="432"/>
      <c r="BU12" s="433"/>
      <c r="BV12" s="431">
        <v>654722</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20082</v>
      </c>
      <c r="S13" s="516"/>
      <c r="T13" s="516"/>
      <c r="U13" s="516"/>
      <c r="V13" s="517"/>
      <c r="W13" s="447" t="s">
        <v>140</v>
      </c>
      <c r="X13" s="448"/>
      <c r="Y13" s="448"/>
      <c r="Z13" s="448"/>
      <c r="AA13" s="448"/>
      <c r="AB13" s="438"/>
      <c r="AC13" s="482">
        <v>257</v>
      </c>
      <c r="AD13" s="483"/>
      <c r="AE13" s="483"/>
      <c r="AF13" s="483"/>
      <c r="AG13" s="525"/>
      <c r="AH13" s="482">
        <v>252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-112220</v>
      </c>
      <c r="BO13" s="432"/>
      <c r="BP13" s="432"/>
      <c r="BQ13" s="432"/>
      <c r="BR13" s="432"/>
      <c r="BS13" s="432"/>
      <c r="BT13" s="432"/>
      <c r="BU13" s="433"/>
      <c r="BV13" s="431">
        <v>-833364</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5.3</v>
      </c>
      <c r="CU13" s="429"/>
      <c r="CV13" s="429"/>
      <c r="CW13" s="429"/>
      <c r="CX13" s="429"/>
      <c r="CY13" s="429"/>
      <c r="CZ13" s="429"/>
      <c r="DA13" s="430"/>
      <c r="DB13" s="428">
        <v>4.2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20723</v>
      </c>
      <c r="S14" s="516"/>
      <c r="T14" s="516"/>
      <c r="U14" s="516"/>
      <c r="V14" s="517"/>
      <c r="W14" s="421"/>
      <c r="X14" s="422"/>
      <c r="Y14" s="422"/>
      <c r="Z14" s="422"/>
      <c r="AA14" s="422"/>
      <c r="AB14" s="411"/>
      <c r="AC14" s="518">
        <v>2.8</v>
      </c>
      <c r="AD14" s="519"/>
      <c r="AE14" s="519"/>
      <c r="AF14" s="519"/>
      <c r="AG14" s="520"/>
      <c r="AH14" s="518">
        <v>2.6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19</v>
      </c>
      <c r="CU14" s="530"/>
      <c r="CV14" s="530"/>
      <c r="CW14" s="530"/>
      <c r="CX14" s="530"/>
      <c r="CY14" s="530"/>
      <c r="CZ14" s="530"/>
      <c r="DA14" s="531"/>
      <c r="DB14" s="529">
        <v>5.2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20115</v>
      </c>
      <c r="S15" s="516"/>
      <c r="T15" s="516"/>
      <c r="U15" s="516"/>
      <c r="V15" s="517"/>
      <c r="W15" s="447" t="s">
        <v>148</v>
      </c>
      <c r="X15" s="448"/>
      <c r="Y15" s="448"/>
      <c r="Z15" s="448"/>
      <c r="AA15" s="448"/>
      <c r="AB15" s="438"/>
      <c r="AC15" s="482">
        <v>1543</v>
      </c>
      <c r="AD15" s="483"/>
      <c r="AE15" s="483"/>
      <c r="AF15" s="483"/>
      <c r="AG15" s="525"/>
      <c r="AH15" s="482">
        <v>1805</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2751272</v>
      </c>
      <c r="BO15" s="395"/>
      <c r="BP15" s="395"/>
      <c r="BQ15" s="395"/>
      <c r="BR15" s="395"/>
      <c r="BS15" s="395"/>
      <c r="BT15" s="395"/>
      <c r="BU15" s="396"/>
      <c r="BV15" s="394">
        <v>2704203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17.100000000000001</v>
      </c>
      <c r="AD16" s="519"/>
      <c r="AE16" s="519"/>
      <c r="AF16" s="519"/>
      <c r="AG16" s="520"/>
      <c r="AH16" s="518">
        <v>18.899999999999999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3498610</v>
      </c>
      <c r="BO16" s="432"/>
      <c r="BP16" s="432"/>
      <c r="BQ16" s="432"/>
      <c r="BR16" s="432"/>
      <c r="BS16" s="432"/>
      <c r="BT16" s="432"/>
      <c r="BU16" s="433"/>
      <c r="BV16" s="431">
        <v>3353773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7232</v>
      </c>
      <c r="AD17" s="483"/>
      <c r="AE17" s="483"/>
      <c r="AF17" s="483"/>
      <c r="AG17" s="525"/>
      <c r="AH17" s="482">
        <v>7495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3489930</v>
      </c>
      <c r="BO17" s="432"/>
      <c r="BP17" s="432"/>
      <c r="BQ17" s="432"/>
      <c r="BR17" s="432"/>
      <c r="BS17" s="432"/>
      <c r="BT17" s="432"/>
      <c r="BU17" s="433"/>
      <c r="BV17" s="431">
        <v>3455930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19.010000000000002</v>
      </c>
      <c r="M18" s="547"/>
      <c r="N18" s="547"/>
      <c r="O18" s="547"/>
      <c r="P18" s="547"/>
      <c r="Q18" s="547"/>
      <c r="R18" s="548"/>
      <c r="S18" s="548"/>
      <c r="T18" s="548"/>
      <c r="U18" s="548"/>
      <c r="V18" s="549"/>
      <c r="W18" s="449"/>
      <c r="X18" s="450"/>
      <c r="Y18" s="450"/>
      <c r="Z18" s="450"/>
      <c r="AA18" s="450"/>
      <c r="AB18" s="441"/>
      <c r="AC18" s="550">
        <v>80.099999999999994</v>
      </c>
      <c r="AD18" s="551"/>
      <c r="AE18" s="551"/>
      <c r="AF18" s="551"/>
      <c r="AG18" s="552"/>
      <c r="AH18" s="550">
        <v>78.5</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4236093</v>
      </c>
      <c r="BO18" s="432"/>
      <c r="BP18" s="432"/>
      <c r="BQ18" s="432"/>
      <c r="BR18" s="432"/>
      <c r="BS18" s="432"/>
      <c r="BT18" s="432"/>
      <c r="BU18" s="433"/>
      <c r="BV18" s="431">
        <v>4218567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1091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5427804</v>
      </c>
      <c r="BO19" s="432"/>
      <c r="BP19" s="432"/>
      <c r="BQ19" s="432"/>
      <c r="BR19" s="432"/>
      <c r="BS19" s="432"/>
      <c r="BT19" s="432"/>
      <c r="BU19" s="433"/>
      <c r="BV19" s="431">
        <v>5392905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9375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5719902</v>
      </c>
      <c r="BO23" s="432"/>
      <c r="BP23" s="432"/>
      <c r="BQ23" s="432"/>
      <c r="BR23" s="432"/>
      <c r="BS23" s="432"/>
      <c r="BT23" s="432"/>
      <c r="BU23" s="433"/>
      <c r="BV23" s="431">
        <v>5322347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8000</v>
      </c>
      <c r="R24" s="483"/>
      <c r="S24" s="483"/>
      <c r="T24" s="483"/>
      <c r="U24" s="483"/>
      <c r="V24" s="525"/>
      <c r="W24" s="584"/>
      <c r="X24" s="572"/>
      <c r="Y24" s="573"/>
      <c r="Z24" s="481" t="s">
        <v>172</v>
      </c>
      <c r="AA24" s="461"/>
      <c r="AB24" s="461"/>
      <c r="AC24" s="461"/>
      <c r="AD24" s="461"/>
      <c r="AE24" s="461"/>
      <c r="AF24" s="461"/>
      <c r="AG24" s="462"/>
      <c r="AH24" s="482">
        <v>162</v>
      </c>
      <c r="AI24" s="483"/>
      <c r="AJ24" s="483"/>
      <c r="AK24" s="483"/>
      <c r="AL24" s="525"/>
      <c r="AM24" s="482">
        <v>509004</v>
      </c>
      <c r="AN24" s="483"/>
      <c r="AO24" s="483"/>
      <c r="AP24" s="483"/>
      <c r="AQ24" s="483"/>
      <c r="AR24" s="525"/>
      <c r="AS24" s="482">
        <v>3142</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4026456</v>
      </c>
      <c r="BO24" s="432"/>
      <c r="BP24" s="432"/>
      <c r="BQ24" s="432"/>
      <c r="BR24" s="432"/>
      <c r="BS24" s="432"/>
      <c r="BT24" s="432"/>
      <c r="BU24" s="433"/>
      <c r="BV24" s="431">
        <v>3886838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6600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128</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68634</v>
      </c>
      <c r="BO25" s="395"/>
      <c r="BP25" s="395"/>
      <c r="BQ25" s="395"/>
      <c r="BR25" s="395"/>
      <c r="BS25" s="395"/>
      <c r="BT25" s="395"/>
      <c r="BU25" s="396"/>
      <c r="BV25" s="394">
        <v>85182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6300</v>
      </c>
      <c r="R26" s="483"/>
      <c r="S26" s="483"/>
      <c r="T26" s="483"/>
      <c r="U26" s="483"/>
      <c r="V26" s="525"/>
      <c r="W26" s="584"/>
      <c r="X26" s="572"/>
      <c r="Y26" s="573"/>
      <c r="Z26" s="481" t="s">
        <v>179</v>
      </c>
      <c r="AA26" s="594"/>
      <c r="AB26" s="594"/>
      <c r="AC26" s="594"/>
      <c r="AD26" s="594"/>
      <c r="AE26" s="594"/>
      <c r="AF26" s="594"/>
      <c r="AG26" s="595"/>
      <c r="AH26" s="482" t="s">
        <v>176</v>
      </c>
      <c r="AI26" s="483"/>
      <c r="AJ26" s="483"/>
      <c r="AK26" s="483"/>
      <c r="AL26" s="525"/>
      <c r="AM26" s="482" t="s">
        <v>176</v>
      </c>
      <c r="AN26" s="483"/>
      <c r="AO26" s="483"/>
      <c r="AP26" s="483"/>
      <c r="AQ26" s="483"/>
      <c r="AR26" s="525"/>
      <c r="AS26" s="482" t="s">
        <v>176</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3500</v>
      </c>
      <c r="R27" s="483"/>
      <c r="S27" s="483"/>
      <c r="T27" s="483"/>
      <c r="U27" s="483"/>
      <c r="V27" s="525"/>
      <c r="W27" s="584"/>
      <c r="X27" s="572"/>
      <c r="Y27" s="573"/>
      <c r="Z27" s="481" t="s">
        <v>182</v>
      </c>
      <c r="AA27" s="461"/>
      <c r="AB27" s="461"/>
      <c r="AC27" s="461"/>
      <c r="AD27" s="461"/>
      <c r="AE27" s="461"/>
      <c r="AF27" s="461"/>
      <c r="AG27" s="462"/>
      <c r="AH27" s="482" t="s">
        <v>128</v>
      </c>
      <c r="AI27" s="483"/>
      <c r="AJ27" s="483"/>
      <c r="AK27" s="483"/>
      <c r="AL27" s="525"/>
      <c r="AM27" s="482" t="s">
        <v>128</v>
      </c>
      <c r="AN27" s="483"/>
      <c r="AO27" s="483"/>
      <c r="AP27" s="483"/>
      <c r="AQ27" s="483"/>
      <c r="AR27" s="525"/>
      <c r="AS27" s="482" t="s">
        <v>176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155329</v>
      </c>
      <c r="BO27" s="608"/>
      <c r="BP27" s="608"/>
      <c r="BQ27" s="608"/>
      <c r="BR27" s="608"/>
      <c r="BS27" s="608"/>
      <c r="BT27" s="608"/>
      <c r="BU27" s="609"/>
      <c r="BV27" s="607">
        <v>155324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2850</v>
      </c>
      <c r="R28" s="483"/>
      <c r="S28" s="483"/>
      <c r="T28" s="483"/>
      <c r="U28" s="483"/>
      <c r="V28" s="525"/>
      <c r="W28" s="584"/>
      <c r="X28" s="572"/>
      <c r="Y28" s="573"/>
      <c r="Z28" s="481" t="s">
        <v>185</v>
      </c>
      <c r="AA28" s="461"/>
      <c r="AB28" s="461"/>
      <c r="AC28" s="461"/>
      <c r="AD28" s="461"/>
      <c r="AE28" s="461"/>
      <c r="AF28" s="461"/>
      <c r="AG28" s="462"/>
      <c r="AH28" s="482" t="s">
        <v>176</v>
      </c>
      <c r="AI28" s="483"/>
      <c r="AJ28" s="483"/>
      <c r="AK28" s="483"/>
      <c r="AL28" s="525"/>
      <c r="AM28" s="482" t="s">
        <v>176</v>
      </c>
      <c r="AN28" s="483"/>
      <c r="AO28" s="483"/>
      <c r="AP28" s="483"/>
      <c r="AQ28" s="483"/>
      <c r="AR28" s="525"/>
      <c r="AS28" s="482" t="s">
        <v>176</v>
      </c>
      <c r="AT28" s="483"/>
      <c r="AU28" s="483"/>
      <c r="AV28" s="483"/>
      <c r="AW28" s="483"/>
      <c r="AX28" s="484"/>
      <c r="AY28" s="610" t="s">
        <v>186</v>
      </c>
      <c r="AZ28" s="611"/>
      <c r="BA28" s="611"/>
      <c r="BB28" s="612"/>
      <c r="BC28" s="391" t="s">
        <v>47</v>
      </c>
      <c r="BD28" s="392"/>
      <c r="BE28" s="392"/>
      <c r="BF28" s="392"/>
      <c r="BG28" s="392"/>
      <c r="BH28" s="392"/>
      <c r="BI28" s="392"/>
      <c r="BJ28" s="392"/>
      <c r="BK28" s="392"/>
      <c r="BL28" s="392"/>
      <c r="BM28" s="393"/>
      <c r="BN28" s="394">
        <v>654010</v>
      </c>
      <c r="BO28" s="395"/>
      <c r="BP28" s="395"/>
      <c r="BQ28" s="395"/>
      <c r="BR28" s="395"/>
      <c r="BS28" s="395"/>
      <c r="BT28" s="395"/>
      <c r="BU28" s="396"/>
      <c r="BV28" s="394">
        <v>557574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14</v>
      </c>
      <c r="M29" s="483"/>
      <c r="N29" s="483"/>
      <c r="O29" s="483"/>
      <c r="P29" s="525"/>
      <c r="Q29" s="482">
        <v>2650</v>
      </c>
      <c r="R29" s="483"/>
      <c r="S29" s="483"/>
      <c r="T29" s="483"/>
      <c r="U29" s="483"/>
      <c r="V29" s="525"/>
      <c r="W29" s="585"/>
      <c r="X29" s="586"/>
      <c r="Y29" s="587"/>
      <c r="Z29" s="481" t="s">
        <v>188</v>
      </c>
      <c r="AA29" s="461"/>
      <c r="AB29" s="461"/>
      <c r="AC29" s="461"/>
      <c r="AD29" s="461"/>
      <c r="AE29" s="461"/>
      <c r="AF29" s="461"/>
      <c r="AG29" s="462"/>
      <c r="AH29" s="482">
        <v>162</v>
      </c>
      <c r="AI29" s="483"/>
      <c r="AJ29" s="483"/>
      <c r="AK29" s="483"/>
      <c r="AL29" s="525"/>
      <c r="AM29" s="482">
        <v>509004</v>
      </c>
      <c r="AN29" s="483"/>
      <c r="AO29" s="483"/>
      <c r="AP29" s="483"/>
      <c r="AQ29" s="483"/>
      <c r="AR29" s="525"/>
      <c r="AS29" s="482">
        <v>3142</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703</v>
      </c>
      <c r="BO29" s="432"/>
      <c r="BP29" s="432"/>
      <c r="BQ29" s="432"/>
      <c r="BR29" s="432"/>
      <c r="BS29" s="432"/>
      <c r="BT29" s="432"/>
      <c r="BU29" s="433"/>
      <c r="BV29" s="431">
        <v>90692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691517</v>
      </c>
      <c r="BO30" s="608"/>
      <c r="BP30" s="608"/>
      <c r="BQ30" s="608"/>
      <c r="BR30" s="608"/>
      <c r="BS30" s="608"/>
      <c r="BT30" s="608"/>
      <c r="BU30" s="609"/>
      <c r="BV30" s="607">
        <v>797265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佐倉市、酒々井町清掃組合（一般会計）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印旛衛生施設管理組合（一般会計）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佐倉市、四街道市、酒々井町葬祭組合（一般会計）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印旛利根川水防事務組合（一般会計）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yKnwSOnSy0c7jmghqpyj7qKL6oAds6Ftx6BsY5k1POFugkPvyqycWdcdLMmZIbdG5Hp0F3cFSMGUIPHeucWDg==" saltValue="wfafw3aJYja/BdAfleQg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1" t="s">
        <v>572</v>
      </c>
      <c r="D34" s="1211"/>
      <c r="E34" s="1212"/>
      <c r="F34" s="32">
        <v>25.94</v>
      </c>
      <c r="G34" s="33">
        <v>26.93</v>
      </c>
      <c r="H34" s="33">
        <v>24.69</v>
      </c>
      <c r="I34" s="33">
        <v>20.07</v>
      </c>
      <c r="J34" s="34">
        <v>9.2799999999999994</v>
      </c>
      <c r="K34" s="22"/>
      <c r="L34" s="22"/>
      <c r="M34" s="22"/>
      <c r="N34" s="22"/>
      <c r="O34" s="22"/>
      <c r="P34" s="22"/>
    </row>
    <row r="35" spans="1:16" ht="39" customHeight="1" x14ac:dyDescent="0.15">
      <c r="A35" s="22"/>
      <c r="B35" s="35"/>
      <c r="C35" s="1205" t="s">
        <v>573</v>
      </c>
      <c r="D35" s="1206"/>
      <c r="E35" s="1207"/>
      <c r="F35" s="36">
        <v>4.75</v>
      </c>
      <c r="G35" s="37">
        <v>6.91</v>
      </c>
      <c r="H35" s="37">
        <v>7.91</v>
      </c>
      <c r="I35" s="37">
        <v>9.16</v>
      </c>
      <c r="J35" s="38">
        <v>9.06</v>
      </c>
      <c r="K35" s="22"/>
      <c r="L35" s="22"/>
      <c r="M35" s="22"/>
      <c r="N35" s="22"/>
      <c r="O35" s="22"/>
      <c r="P35" s="22"/>
    </row>
    <row r="36" spans="1:16" ht="39" customHeight="1" x14ac:dyDescent="0.15">
      <c r="A36" s="22"/>
      <c r="B36" s="35"/>
      <c r="C36" s="1205" t="s">
        <v>574</v>
      </c>
      <c r="D36" s="1206"/>
      <c r="E36" s="1207"/>
      <c r="F36" s="36">
        <v>11.21</v>
      </c>
      <c r="G36" s="37">
        <v>11.44</v>
      </c>
      <c r="H36" s="37">
        <v>11.37</v>
      </c>
      <c r="I36" s="37">
        <v>6.16</v>
      </c>
      <c r="J36" s="38">
        <v>5.04</v>
      </c>
      <c r="K36" s="22"/>
      <c r="L36" s="22"/>
      <c r="M36" s="22"/>
      <c r="N36" s="22"/>
      <c r="O36" s="22"/>
      <c r="P36" s="22"/>
    </row>
    <row r="37" spans="1:16" ht="39" customHeight="1" x14ac:dyDescent="0.15">
      <c r="A37" s="22"/>
      <c r="B37" s="35"/>
      <c r="C37" s="1205" t="s">
        <v>575</v>
      </c>
      <c r="D37" s="1206"/>
      <c r="E37" s="1207"/>
      <c r="F37" s="36">
        <v>4.03</v>
      </c>
      <c r="G37" s="37">
        <v>3.96</v>
      </c>
      <c r="H37" s="37">
        <v>1.01</v>
      </c>
      <c r="I37" s="37">
        <v>0.48</v>
      </c>
      <c r="J37" s="38">
        <v>1.1299999999999999</v>
      </c>
      <c r="K37" s="22"/>
      <c r="L37" s="22"/>
      <c r="M37" s="22"/>
      <c r="N37" s="22"/>
      <c r="O37" s="22"/>
      <c r="P37" s="22"/>
    </row>
    <row r="38" spans="1:16" ht="39" customHeight="1" x14ac:dyDescent="0.15">
      <c r="A38" s="22"/>
      <c r="B38" s="35"/>
      <c r="C38" s="1205" t="s">
        <v>576</v>
      </c>
      <c r="D38" s="1206"/>
      <c r="E38" s="1207"/>
      <c r="F38" s="36">
        <v>0.7</v>
      </c>
      <c r="G38" s="37">
        <v>1.18</v>
      </c>
      <c r="H38" s="37">
        <v>0.44</v>
      </c>
      <c r="I38" s="37">
        <v>0.28000000000000003</v>
      </c>
      <c r="J38" s="38">
        <v>0.78</v>
      </c>
      <c r="K38" s="22"/>
      <c r="L38" s="22"/>
      <c r="M38" s="22"/>
      <c r="N38" s="22"/>
      <c r="O38" s="22"/>
      <c r="P38" s="22"/>
    </row>
    <row r="39" spans="1:16" ht="39" customHeight="1" x14ac:dyDescent="0.15">
      <c r="A39" s="22"/>
      <c r="B39" s="35"/>
      <c r="C39" s="1205" t="s">
        <v>577</v>
      </c>
      <c r="D39" s="1206"/>
      <c r="E39" s="1207"/>
      <c r="F39" s="36">
        <v>0.03</v>
      </c>
      <c r="G39" s="37">
        <v>0.04</v>
      </c>
      <c r="H39" s="37">
        <v>0.01</v>
      </c>
      <c r="I39" s="37">
        <v>0.02</v>
      </c>
      <c r="J39" s="38">
        <v>0.02</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578</v>
      </c>
      <c r="D42" s="1206"/>
      <c r="E42" s="1207"/>
      <c r="F42" s="36" t="s">
        <v>520</v>
      </c>
      <c r="G42" s="37" t="s">
        <v>520</v>
      </c>
      <c r="H42" s="37" t="s">
        <v>520</v>
      </c>
      <c r="I42" s="37" t="s">
        <v>520</v>
      </c>
      <c r="J42" s="38" t="s">
        <v>520</v>
      </c>
      <c r="K42" s="22"/>
      <c r="L42" s="22"/>
      <c r="M42" s="22"/>
      <c r="N42" s="22"/>
      <c r="O42" s="22"/>
      <c r="P42" s="22"/>
    </row>
    <row r="43" spans="1:16" ht="39" customHeight="1" thickBot="1" x14ac:dyDescent="0.2">
      <c r="A43" s="22"/>
      <c r="B43" s="40"/>
      <c r="C43" s="1208" t="s">
        <v>579</v>
      </c>
      <c r="D43" s="1209"/>
      <c r="E43" s="1210"/>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6Oi2cepQbnciP7ZKzEsbEbhoOlphdvMAbH6CXFP2It16OcY/n4qMC12WwfpIJH/9vEdrX4b+GNnDBrKwZz2ow==" saltValue="gshfghlvpkfLJouRSm9X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394</v>
      </c>
      <c r="L45" s="60">
        <v>420</v>
      </c>
      <c r="M45" s="60">
        <v>462</v>
      </c>
      <c r="N45" s="60">
        <v>481</v>
      </c>
      <c r="O45" s="61">
        <v>513</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520</v>
      </c>
      <c r="L46" s="64" t="s">
        <v>520</v>
      </c>
      <c r="M46" s="64" t="s">
        <v>520</v>
      </c>
      <c r="N46" s="64" t="s">
        <v>520</v>
      </c>
      <c r="O46" s="65" t="s">
        <v>520</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520</v>
      </c>
      <c r="L47" s="64" t="s">
        <v>520</v>
      </c>
      <c r="M47" s="64" t="s">
        <v>520</v>
      </c>
      <c r="N47" s="64" t="s">
        <v>520</v>
      </c>
      <c r="O47" s="65" t="s">
        <v>520</v>
      </c>
      <c r="P47" s="48"/>
      <c r="Q47" s="48"/>
      <c r="R47" s="48"/>
      <c r="S47" s="48"/>
      <c r="T47" s="48"/>
      <c r="U47" s="48"/>
    </row>
    <row r="48" spans="1:21" ht="30.75" customHeight="1" x14ac:dyDescent="0.15">
      <c r="A48" s="48"/>
      <c r="B48" s="1215"/>
      <c r="C48" s="1216"/>
      <c r="D48" s="62"/>
      <c r="E48" s="1221" t="s">
        <v>14</v>
      </c>
      <c r="F48" s="1221"/>
      <c r="G48" s="1221"/>
      <c r="H48" s="1221"/>
      <c r="I48" s="1221"/>
      <c r="J48" s="1222"/>
      <c r="K48" s="63">
        <v>55</v>
      </c>
      <c r="L48" s="64">
        <v>44</v>
      </c>
      <c r="M48" s="64">
        <v>63</v>
      </c>
      <c r="N48" s="64">
        <v>74</v>
      </c>
      <c r="O48" s="65">
        <v>57</v>
      </c>
      <c r="P48" s="48"/>
      <c r="Q48" s="48"/>
      <c r="R48" s="48"/>
      <c r="S48" s="48"/>
      <c r="T48" s="48"/>
      <c r="U48" s="48"/>
    </row>
    <row r="49" spans="1:21" ht="30.75" customHeight="1" x14ac:dyDescent="0.15">
      <c r="A49" s="48"/>
      <c r="B49" s="1215"/>
      <c r="C49" s="1216"/>
      <c r="D49" s="62"/>
      <c r="E49" s="1221" t="s">
        <v>15</v>
      </c>
      <c r="F49" s="1221"/>
      <c r="G49" s="1221"/>
      <c r="H49" s="1221"/>
      <c r="I49" s="1221"/>
      <c r="J49" s="1222"/>
      <c r="K49" s="63">
        <v>57</v>
      </c>
      <c r="L49" s="64">
        <v>46</v>
      </c>
      <c r="M49" s="64">
        <v>51</v>
      </c>
      <c r="N49" s="64">
        <v>57</v>
      </c>
      <c r="O49" s="65">
        <v>52</v>
      </c>
      <c r="P49" s="48"/>
      <c r="Q49" s="48"/>
      <c r="R49" s="48"/>
      <c r="S49" s="48"/>
      <c r="T49" s="48"/>
      <c r="U49" s="48"/>
    </row>
    <row r="50" spans="1:21" ht="30.75" customHeight="1" x14ac:dyDescent="0.15">
      <c r="A50" s="48"/>
      <c r="B50" s="1215"/>
      <c r="C50" s="1216"/>
      <c r="D50" s="62"/>
      <c r="E50" s="1221" t="s">
        <v>16</v>
      </c>
      <c r="F50" s="1221"/>
      <c r="G50" s="1221"/>
      <c r="H50" s="1221"/>
      <c r="I50" s="1221"/>
      <c r="J50" s="1222"/>
      <c r="K50" s="63">
        <v>25</v>
      </c>
      <c r="L50" s="64">
        <v>23</v>
      </c>
      <c r="M50" s="64">
        <v>20</v>
      </c>
      <c r="N50" s="64">
        <v>19</v>
      </c>
      <c r="O50" s="65">
        <v>17</v>
      </c>
      <c r="P50" s="48"/>
      <c r="Q50" s="48"/>
      <c r="R50" s="48"/>
      <c r="S50" s="48"/>
      <c r="T50" s="48"/>
      <c r="U50" s="48"/>
    </row>
    <row r="51" spans="1:21" ht="30.75" customHeight="1" x14ac:dyDescent="0.15">
      <c r="A51" s="48"/>
      <c r="B51" s="1217"/>
      <c r="C51" s="1218"/>
      <c r="D51" s="66"/>
      <c r="E51" s="1221" t="s">
        <v>17</v>
      </c>
      <c r="F51" s="1221"/>
      <c r="G51" s="1221"/>
      <c r="H51" s="1221"/>
      <c r="I51" s="1221"/>
      <c r="J51" s="1222"/>
      <c r="K51" s="63" t="s">
        <v>520</v>
      </c>
      <c r="L51" s="64" t="s">
        <v>520</v>
      </c>
      <c r="M51" s="64" t="s">
        <v>520</v>
      </c>
      <c r="N51" s="64" t="s">
        <v>520</v>
      </c>
      <c r="O51" s="65" t="s">
        <v>520</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448</v>
      </c>
      <c r="L52" s="64">
        <v>439</v>
      </c>
      <c r="M52" s="64">
        <v>421</v>
      </c>
      <c r="N52" s="64">
        <v>399</v>
      </c>
      <c r="O52" s="65">
        <v>399</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83</v>
      </c>
      <c r="L53" s="69">
        <v>94</v>
      </c>
      <c r="M53" s="69">
        <v>175</v>
      </c>
      <c r="N53" s="69">
        <v>232</v>
      </c>
      <c r="O53" s="70">
        <v>240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9" t="s">
        <v>24</v>
      </c>
      <c r="C57" s="1230"/>
      <c r="D57" s="1233" t="s">
        <v>25</v>
      </c>
      <c r="E57" s="1234"/>
      <c r="F57" s="1234"/>
      <c r="G57" s="1234"/>
      <c r="H57" s="1234"/>
      <c r="I57" s="1234"/>
      <c r="J57" s="1235"/>
      <c r="K57" s="83" t="s">
        <v>605</v>
      </c>
      <c r="L57" s="84" t="s">
        <v>605</v>
      </c>
      <c r="M57" s="84" t="s">
        <v>605</v>
      </c>
      <c r="N57" s="84" t="s">
        <v>605</v>
      </c>
      <c r="O57" s="85" t="s">
        <v>605</v>
      </c>
    </row>
    <row r="58" spans="1:21" ht="31.5" customHeight="1" thickBot="1" x14ac:dyDescent="0.2">
      <c r="B58" s="1231"/>
      <c r="C58" s="1232"/>
      <c r="D58" s="1236" t="s">
        <v>26</v>
      </c>
      <c r="E58" s="1237"/>
      <c r="F58" s="1237"/>
      <c r="G58" s="1237"/>
      <c r="H58" s="1237"/>
      <c r="I58" s="1237"/>
      <c r="J58" s="1238"/>
      <c r="K58" s="86" t="s">
        <v>605</v>
      </c>
      <c r="L58" s="87" t="s">
        <v>605</v>
      </c>
      <c r="M58" s="87" t="s">
        <v>605</v>
      </c>
      <c r="N58" s="87" t="s">
        <v>605</v>
      </c>
      <c r="O58" s="88" t="s">
        <v>605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IrvylfRzCm7Ay8mvIBcoUYKylv6XIgtvVxcrnAOUOWqeL8hTB4wKotQXh6Z3Jl4j21zaQQQrprFqh4r/idkCg==" saltValue="5E3i4XLJCnEnUahjhfQm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39" t="s">
        <v>29</v>
      </c>
      <c r="C41" s="1240"/>
      <c r="D41" s="102"/>
      <c r="E41" s="1245" t="s">
        <v>30</v>
      </c>
      <c r="F41" s="1245"/>
      <c r="G41" s="1245"/>
      <c r="H41" s="1246"/>
      <c r="I41" s="103">
        <v>5158</v>
      </c>
      <c r="J41" s="104">
        <v>5261</v>
      </c>
      <c r="K41" s="104">
        <v>5321</v>
      </c>
      <c r="L41" s="104">
        <v>5322</v>
      </c>
      <c r="M41" s="105">
        <v>5720</v>
      </c>
    </row>
    <row r="42" spans="2:13" ht="27.75" customHeight="1" x14ac:dyDescent="0.15">
      <c r="B42" s="1241"/>
      <c r="C42" s="1242"/>
      <c r="D42" s="106"/>
      <c r="E42" s="1247" t="s">
        <v>31</v>
      </c>
      <c r="F42" s="1247"/>
      <c r="G42" s="1247"/>
      <c r="H42" s="1248"/>
      <c r="I42" s="107">
        <v>146</v>
      </c>
      <c r="J42" s="108">
        <v>123</v>
      </c>
      <c r="K42" s="108">
        <v>104</v>
      </c>
      <c r="L42" s="108">
        <v>85</v>
      </c>
      <c r="M42" s="109">
        <v>69</v>
      </c>
    </row>
    <row r="43" spans="2:13" ht="27.75" customHeight="1" x14ac:dyDescent="0.15">
      <c r="B43" s="1241"/>
      <c r="C43" s="1242"/>
      <c r="D43" s="106"/>
      <c r="E43" s="1247" t="s">
        <v>32</v>
      </c>
      <c r="F43" s="1247"/>
      <c r="G43" s="1247"/>
      <c r="H43" s="1248"/>
      <c r="I43" s="107">
        <v>406</v>
      </c>
      <c r="J43" s="108">
        <v>368</v>
      </c>
      <c r="K43" s="108">
        <v>376</v>
      </c>
      <c r="L43" s="108">
        <v>412</v>
      </c>
      <c r="M43" s="109">
        <v>425</v>
      </c>
    </row>
    <row r="44" spans="2:13" ht="27.75" customHeight="1" x14ac:dyDescent="0.15">
      <c r="B44" s="1241"/>
      <c r="C44" s="1242"/>
      <c r="D44" s="106"/>
      <c r="E44" s="1247" t="s">
        <v>33</v>
      </c>
      <c r="F44" s="1247"/>
      <c r="G44" s="1247"/>
      <c r="H44" s="1248"/>
      <c r="I44" s="107">
        <v>338</v>
      </c>
      <c r="J44" s="108">
        <v>454</v>
      </c>
      <c r="K44" s="108">
        <v>577</v>
      </c>
      <c r="L44" s="108">
        <v>543</v>
      </c>
      <c r="M44" s="109">
        <v>513</v>
      </c>
    </row>
    <row r="45" spans="2:13" ht="27.75" customHeight="1" x14ac:dyDescent="0.15">
      <c r="B45" s="1241"/>
      <c r="C45" s="1242"/>
      <c r="D45" s="106"/>
      <c r="E45" s="1247" t="s">
        <v>34</v>
      </c>
      <c r="F45" s="1247"/>
      <c r="G45" s="1247"/>
      <c r="H45" s="1248"/>
      <c r="I45" s="107">
        <v>948</v>
      </c>
      <c r="J45" s="108">
        <v>1097</v>
      </c>
      <c r="K45" s="108">
        <v>855</v>
      </c>
      <c r="L45" s="108">
        <v>1027</v>
      </c>
      <c r="M45" s="109">
        <v>890</v>
      </c>
    </row>
    <row r="46" spans="2:13" ht="27.75" customHeight="1" x14ac:dyDescent="0.15">
      <c r="B46" s="1241"/>
      <c r="C46" s="1242"/>
      <c r="D46" s="110"/>
      <c r="E46" s="1247" t="s">
        <v>35</v>
      </c>
      <c r="F46" s="1247"/>
      <c r="G46" s="1247"/>
      <c r="H46" s="1248"/>
      <c r="I46" s="107" t="s">
        <v>520</v>
      </c>
      <c r="J46" s="108" t="s">
        <v>520</v>
      </c>
      <c r="K46" s="108" t="s">
        <v>520</v>
      </c>
      <c r="L46" s="108" t="s">
        <v>520</v>
      </c>
      <c r="M46" s="109" t="s">
        <v>520</v>
      </c>
    </row>
    <row r="47" spans="2:13" ht="27.75" customHeight="1" x14ac:dyDescent="0.15">
      <c r="B47" s="1241"/>
      <c r="C47" s="1242"/>
      <c r="D47" s="111"/>
      <c r="E47" s="1249" t="s">
        <v>36</v>
      </c>
      <c r="F47" s="1250"/>
      <c r="G47" s="1250"/>
      <c r="H47" s="1251"/>
      <c r="I47" s="107" t="s">
        <v>520</v>
      </c>
      <c r="J47" s="108" t="s">
        <v>520</v>
      </c>
      <c r="K47" s="108" t="s">
        <v>520</v>
      </c>
      <c r="L47" s="108" t="s">
        <v>520</v>
      </c>
      <c r="M47" s="109" t="s">
        <v>520</v>
      </c>
    </row>
    <row r="48" spans="2:13" ht="27.75" customHeight="1" x14ac:dyDescent="0.15">
      <c r="B48" s="1241"/>
      <c r="C48" s="1242"/>
      <c r="D48" s="106"/>
      <c r="E48" s="1247" t="s">
        <v>37</v>
      </c>
      <c r="F48" s="1247"/>
      <c r="G48" s="1247"/>
      <c r="H48" s="1248"/>
      <c r="I48" s="107" t="s">
        <v>520</v>
      </c>
      <c r="J48" s="108" t="s">
        <v>520</v>
      </c>
      <c r="K48" s="108" t="s">
        <v>520</v>
      </c>
      <c r="L48" s="108" t="s">
        <v>520</v>
      </c>
      <c r="M48" s="109" t="s">
        <v>520</v>
      </c>
    </row>
    <row r="49" spans="2:13" ht="27.75" customHeight="1" x14ac:dyDescent="0.15">
      <c r="B49" s="1243"/>
      <c r="C49" s="1244"/>
      <c r="D49" s="106"/>
      <c r="E49" s="1247" t="s">
        <v>38</v>
      </c>
      <c r="F49" s="1247"/>
      <c r="G49" s="1247"/>
      <c r="H49" s="1248"/>
      <c r="I49" s="107" t="s">
        <v>520</v>
      </c>
      <c r="J49" s="108" t="s">
        <v>520</v>
      </c>
      <c r="K49" s="108" t="s">
        <v>520</v>
      </c>
      <c r="L49" s="108" t="s">
        <v>520</v>
      </c>
      <c r="M49" s="109" t="s">
        <v>520</v>
      </c>
    </row>
    <row r="50" spans="2:13" ht="27.75" customHeight="1" x14ac:dyDescent="0.15">
      <c r="B50" s="1252" t="s">
        <v>39</v>
      </c>
      <c r="C50" s="1253"/>
      <c r="D50" s="112"/>
      <c r="E50" s="1247" t="s">
        <v>40</v>
      </c>
      <c r="F50" s="1247"/>
      <c r="G50" s="1247"/>
      <c r="H50" s="1248"/>
      <c r="I50" s="107">
        <v>2315</v>
      </c>
      <c r="J50" s="108">
        <v>2335</v>
      </c>
      <c r="K50" s="108">
        <v>2294</v>
      </c>
      <c r="L50" s="108">
        <v>2065</v>
      </c>
      <c r="M50" s="109">
        <v>1906</v>
      </c>
    </row>
    <row r="51" spans="2:13" ht="27.75" customHeight="1" x14ac:dyDescent="0.15">
      <c r="B51" s="1241"/>
      <c r="C51" s="1242"/>
      <c r="D51" s="106"/>
      <c r="E51" s="1247" t="s">
        <v>41</v>
      </c>
      <c r="F51" s="1247"/>
      <c r="G51" s="1247"/>
      <c r="H51" s="1248"/>
      <c r="I51" s="107">
        <v>63</v>
      </c>
      <c r="J51" s="108">
        <v>52</v>
      </c>
      <c r="K51" s="108">
        <v>48</v>
      </c>
      <c r="L51" s="108">
        <v>18</v>
      </c>
      <c r="M51" s="109">
        <v>14</v>
      </c>
    </row>
    <row r="52" spans="2:13" ht="27.75" customHeight="1" x14ac:dyDescent="0.15">
      <c r="B52" s="1243"/>
      <c r="C52" s="1244"/>
      <c r="D52" s="106"/>
      <c r="E52" s="1247" t="s">
        <v>42</v>
      </c>
      <c r="F52" s="1247"/>
      <c r="G52" s="1247"/>
      <c r="H52" s="1248"/>
      <c r="I52" s="107">
        <v>4794</v>
      </c>
      <c r="J52" s="108">
        <v>4863</v>
      </c>
      <c r="K52" s="108">
        <v>4968</v>
      </c>
      <c r="L52" s="108">
        <v>5101</v>
      </c>
      <c r="M52" s="109">
        <v>4912</v>
      </c>
    </row>
    <row r="53" spans="2:13" ht="27.75" customHeight="1" thickBot="1" x14ac:dyDescent="0.2">
      <c r="B53" s="1254" t="s">
        <v>43</v>
      </c>
      <c r="C53" s="1255"/>
      <c r="D53" s="113"/>
      <c r="E53" s="1256" t="s">
        <v>44</v>
      </c>
      <c r="F53" s="1256"/>
      <c r="G53" s="1256"/>
      <c r="H53" s="1257"/>
      <c r="I53" s="114">
        <v>-175</v>
      </c>
      <c r="J53" s="115">
        <v>54</v>
      </c>
      <c r="K53" s="115">
        <v>-78</v>
      </c>
      <c r="L53" s="115">
        <v>207</v>
      </c>
      <c r="M53" s="116">
        <v>784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qGjiLbAPy36QvjBVJfAkhclaGq4t/FvRfzpTFKeLJgMqSVD+6CVWvopk4DLPSYsSkYRuE9kEFdAQ4BBmO7Q==" saltValue="qK9vxO6i30w16qsnPkeY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6" t="s">
        <v>47</v>
      </c>
      <c r="D55" s="1266"/>
      <c r="E55" s="1267"/>
      <c r="F55" s="128">
        <v>767</v>
      </c>
      <c r="G55" s="128">
        <v>558</v>
      </c>
      <c r="H55" s="129">
        <v>654</v>
      </c>
    </row>
    <row r="56" spans="2:8" ht="52.5" customHeight="1" x14ac:dyDescent="0.15">
      <c r="B56" s="130"/>
      <c r="C56" s="1268" t="s">
        <v>48</v>
      </c>
      <c r="D56" s="1268"/>
      <c r="E56" s="1269"/>
      <c r="F56" s="131">
        <v>91</v>
      </c>
      <c r="G56" s="131">
        <v>91</v>
      </c>
      <c r="H56" s="132">
        <v>1</v>
      </c>
    </row>
    <row r="57" spans="2:8" ht="53.25" customHeight="1" x14ac:dyDescent="0.15">
      <c r="B57" s="130"/>
      <c r="C57" s="1270" t="s">
        <v>49</v>
      </c>
      <c r="D57" s="1270"/>
      <c r="E57" s="1271"/>
      <c r="F57" s="133">
        <v>771</v>
      </c>
      <c r="G57" s="133">
        <v>797</v>
      </c>
      <c r="H57" s="134">
        <v>692</v>
      </c>
    </row>
    <row r="58" spans="2:8" ht="45.75" customHeight="1" x14ac:dyDescent="0.15">
      <c r="B58" s="135"/>
      <c r="C58" s="1258" t="s">
        <v>600</v>
      </c>
      <c r="D58" s="1259"/>
      <c r="E58" s="1260"/>
      <c r="F58" s="136">
        <v>226</v>
      </c>
      <c r="G58" s="136">
        <v>226</v>
      </c>
      <c r="H58" s="137">
        <v>226</v>
      </c>
    </row>
    <row r="59" spans="2:8" ht="45.75" customHeight="1" x14ac:dyDescent="0.15">
      <c r="B59" s="135"/>
      <c r="C59" s="1258" t="s">
        <v>601</v>
      </c>
      <c r="D59" s="1259"/>
      <c r="E59" s="1260"/>
      <c r="F59" s="136">
        <v>179</v>
      </c>
      <c r="G59" s="136">
        <v>178</v>
      </c>
      <c r="H59" s="137">
        <v>177</v>
      </c>
    </row>
    <row r="60" spans="2:8" ht="45.75" customHeight="1" x14ac:dyDescent="0.15">
      <c r="B60" s="135"/>
      <c r="C60" s="1258" t="s">
        <v>602</v>
      </c>
      <c r="D60" s="1259"/>
      <c r="E60" s="1260"/>
      <c r="F60" s="136">
        <v>133</v>
      </c>
      <c r="G60" s="136">
        <v>118</v>
      </c>
      <c r="H60" s="137">
        <v>115</v>
      </c>
    </row>
    <row r="61" spans="2:8" ht="45.75" customHeight="1" x14ac:dyDescent="0.15">
      <c r="B61" s="135"/>
      <c r="C61" s="1258" t="s">
        <v>603</v>
      </c>
      <c r="D61" s="1259"/>
      <c r="E61" s="1260"/>
      <c r="F61" s="136">
        <v>39</v>
      </c>
      <c r="G61" s="136">
        <v>91</v>
      </c>
      <c r="H61" s="137">
        <v>113</v>
      </c>
    </row>
    <row r="62" spans="2:8" ht="45.75" customHeight="1" thickBot="1" x14ac:dyDescent="0.2">
      <c r="B62" s="138"/>
      <c r="C62" s="1261" t="s">
        <v>604</v>
      </c>
      <c r="D62" s="1262"/>
      <c r="E62" s="1263"/>
      <c r="F62" s="139">
        <v>24</v>
      </c>
      <c r="G62" s="139">
        <v>40</v>
      </c>
      <c r="H62" s="140">
        <v>27</v>
      </c>
    </row>
    <row r="63" spans="2:8" ht="52.5" customHeight="1" thickBot="1" x14ac:dyDescent="0.2">
      <c r="B63" s="141"/>
      <c r="C63" s="1264" t="s">
        <v>50</v>
      </c>
      <c r="D63" s="1264"/>
      <c r="E63" s="1265"/>
      <c r="F63" s="142">
        <v>1629</v>
      </c>
      <c r="G63" s="142">
        <v>1446</v>
      </c>
      <c r="H63" s="143">
        <v>1346</v>
      </c>
    </row>
    <row r="64" spans="2:8" ht="15" customHeight="1" x14ac:dyDescent="0.15"/>
  </sheetData>
  <sheetProtection algorithmName="SHA-512" hashValue="semaoLUEwKcs2HUouK0PD+ulqfcuHSTWfbu9Wfqyg2LO9QnNC2uK6ZNTF3eFrDTH3VSu1ErVB0nYak7WUS9l6A==" saltValue="R+OxUhHzD+rlXFRAfxSY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1" zoomScaleNormal="91" zoomScaleSheetLayoutView="55" workbookViewId="0"/>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2"/>
      <c r="B1" s="1331"/>
      <c r="DD1" s="1272"/>
      <c r="DE1" s="1272"/>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2"/>
      <c r="DE2" s="1272"/>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2"/>
      <c r="DE3" s="1272"/>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2"/>
      <c r="MM21" s="1327"/>
    </row>
    <row r="22" spans="1:351" ht="17.25" x14ac:dyDescent="0.15">
      <c r="B22" s="1273"/>
      <c r="MM22" s="1327"/>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6" t="s">
        <v>622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3"/>
      <c r="G42" s="1310"/>
      <c r="I42" s="1309"/>
      <c r="J42" s="1309"/>
      <c r="K42" s="1309"/>
      <c r="AM42" s="1310"/>
      <c r="AN42" s="1310" t="s">
        <v>618</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23" t="s">
        <v>621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616</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615</v>
      </c>
      <c r="AO51" s="1281"/>
      <c r="AP51" s="1281"/>
      <c r="AQ51" s="1281"/>
      <c r="AR51" s="1281"/>
      <c r="AS51" s="1281"/>
      <c r="AT51" s="1281"/>
      <c r="AU51" s="1281"/>
      <c r="AV51" s="1281"/>
      <c r="AW51" s="1281"/>
      <c r="AX51" s="1281"/>
      <c r="AY51" s="1281"/>
      <c r="AZ51" s="1281"/>
      <c r="BA51" s="1281"/>
      <c r="BB51" s="1281" t="s">
        <v>613</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v>1.3</v>
      </c>
      <c r="BY51" s="1280"/>
      <c r="BZ51" s="1280"/>
      <c r="CA51" s="1280"/>
      <c r="CB51" s="1280"/>
      <c r="CC51" s="1280"/>
      <c r="CD51" s="1280"/>
      <c r="CE51" s="1280"/>
      <c r="CF51" s="1280"/>
      <c r="CG51" s="1280"/>
      <c r="CH51" s="1280"/>
      <c r="CI51" s="1280"/>
      <c r="CJ51" s="1280"/>
      <c r="CK51" s="1280"/>
      <c r="CL51" s="1280"/>
      <c r="CM51" s="1280"/>
      <c r="CN51" s="1280">
        <v>5.2</v>
      </c>
      <c r="CO51" s="1280"/>
      <c r="CP51" s="1280"/>
      <c r="CQ51" s="1280"/>
      <c r="CR51" s="1280"/>
      <c r="CS51" s="1280"/>
      <c r="CT51" s="1280"/>
      <c r="CU51" s="1280"/>
      <c r="CV51" s="1280">
        <v>19</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620</v>
      </c>
      <c r="BC53" s="1281"/>
      <c r="BD53" s="1281"/>
      <c r="BE53" s="1281"/>
      <c r="BF53" s="1281"/>
      <c r="BG53" s="1281"/>
      <c r="BH53" s="1281"/>
      <c r="BI53" s="1281"/>
      <c r="BJ53" s="1281"/>
      <c r="BK53" s="1281"/>
      <c r="BL53" s="1281"/>
      <c r="BM53" s="1281"/>
      <c r="BN53" s="1281"/>
      <c r="BO53" s="1281"/>
      <c r="BP53" s="1280">
        <v>59.8</v>
      </c>
      <c r="BQ53" s="1280"/>
      <c r="BR53" s="1280"/>
      <c r="BS53" s="1280"/>
      <c r="BT53" s="1280"/>
      <c r="BU53" s="1280"/>
      <c r="BV53" s="1280"/>
      <c r="BW53" s="1280"/>
      <c r="BX53" s="1280">
        <v>60.4</v>
      </c>
      <c r="BY53" s="1280"/>
      <c r="BZ53" s="1280"/>
      <c r="CA53" s="1280"/>
      <c r="CB53" s="1280"/>
      <c r="CC53" s="1280"/>
      <c r="CD53" s="1280"/>
      <c r="CE53" s="1280"/>
      <c r="CF53" s="1280">
        <v>61.3</v>
      </c>
      <c r="CG53" s="1280"/>
      <c r="CH53" s="1280"/>
      <c r="CI53" s="1280"/>
      <c r="CJ53" s="1280"/>
      <c r="CK53" s="1280"/>
      <c r="CL53" s="1280"/>
      <c r="CM53" s="1280"/>
      <c r="CN53" s="1280">
        <v>61.1</v>
      </c>
      <c r="CO53" s="1280"/>
      <c r="CP53" s="1280"/>
      <c r="CQ53" s="1280"/>
      <c r="CR53" s="1280"/>
      <c r="CS53" s="1280"/>
      <c r="CT53" s="1280"/>
      <c r="CU53" s="1280"/>
      <c r="CV53" s="1280">
        <v>62.5</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614</v>
      </c>
      <c r="AO55" s="1282"/>
      <c r="AP55" s="1282"/>
      <c r="AQ55" s="1282"/>
      <c r="AR55" s="1282"/>
      <c r="AS55" s="1282"/>
      <c r="AT55" s="1282"/>
      <c r="AU55" s="1282"/>
      <c r="AV55" s="1282"/>
      <c r="AW55" s="1282"/>
      <c r="AX55" s="1282"/>
      <c r="AY55" s="1282"/>
      <c r="AZ55" s="1282"/>
      <c r="BA55" s="1282"/>
      <c r="BB55" s="1281" t="s">
        <v>613</v>
      </c>
      <c r="BC55" s="1281"/>
      <c r="BD55" s="1281"/>
      <c r="BE55" s="1281"/>
      <c r="BF55" s="1281"/>
      <c r="BG55" s="1281"/>
      <c r="BH55" s="1281"/>
      <c r="BI55" s="1281"/>
      <c r="BJ55" s="1281"/>
      <c r="BK55" s="1281"/>
      <c r="BL55" s="1281"/>
      <c r="BM55" s="1281"/>
      <c r="BN55" s="1281"/>
      <c r="BO55" s="1281"/>
      <c r="BP55" s="1280">
        <v>21</v>
      </c>
      <c r="BQ55" s="1280"/>
      <c r="BR55" s="1280"/>
      <c r="BS55" s="1280"/>
      <c r="BT55" s="1280"/>
      <c r="BU55" s="1280"/>
      <c r="BV55" s="1280"/>
      <c r="BW55" s="1280"/>
      <c r="BX55" s="1280">
        <v>20.2</v>
      </c>
      <c r="BY55" s="1280"/>
      <c r="BZ55" s="1280"/>
      <c r="CA55" s="1280"/>
      <c r="CB55" s="1280"/>
      <c r="CC55" s="1280"/>
      <c r="CD55" s="1280"/>
      <c r="CE55" s="1280"/>
      <c r="CF55" s="1280">
        <v>18.3</v>
      </c>
      <c r="CG55" s="1280"/>
      <c r="CH55" s="1280"/>
      <c r="CI55" s="1280"/>
      <c r="CJ55" s="1280"/>
      <c r="CK55" s="1280"/>
      <c r="CL55" s="1280"/>
      <c r="CM55" s="1280"/>
      <c r="CN55" s="1280">
        <v>20.3</v>
      </c>
      <c r="CO55" s="1280"/>
      <c r="CP55" s="1280"/>
      <c r="CQ55" s="1280"/>
      <c r="CR55" s="1280"/>
      <c r="CS55" s="1280"/>
      <c r="CT55" s="1280"/>
      <c r="CU55" s="1280"/>
      <c r="CV55" s="1280">
        <v>15.5</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620</v>
      </c>
      <c r="BC57" s="1281"/>
      <c r="BD57" s="1281"/>
      <c r="BE57" s="1281"/>
      <c r="BF57" s="1281"/>
      <c r="BG57" s="1281"/>
      <c r="BH57" s="1281"/>
      <c r="BI57" s="1281"/>
      <c r="BJ57" s="1281"/>
      <c r="BK57" s="1281"/>
      <c r="BL57" s="1281"/>
      <c r="BM57" s="1281"/>
      <c r="BN57" s="1281"/>
      <c r="BO57" s="1281"/>
      <c r="BP57" s="1280">
        <v>55.9</v>
      </c>
      <c r="BQ57" s="1280"/>
      <c r="BR57" s="1280"/>
      <c r="BS57" s="1280"/>
      <c r="BT57" s="1280"/>
      <c r="BU57" s="1280"/>
      <c r="BV57" s="1280"/>
      <c r="BW57" s="1280"/>
      <c r="BX57" s="1280">
        <v>57.5</v>
      </c>
      <c r="BY57" s="1280"/>
      <c r="BZ57" s="1280"/>
      <c r="CA57" s="1280"/>
      <c r="CB57" s="1280"/>
      <c r="CC57" s="1280"/>
      <c r="CD57" s="1280"/>
      <c r="CE57" s="1280"/>
      <c r="CF57" s="1280">
        <v>59.3</v>
      </c>
      <c r="CG57" s="1280"/>
      <c r="CH57" s="1280"/>
      <c r="CI57" s="1280"/>
      <c r="CJ57" s="1280"/>
      <c r="CK57" s="1280"/>
      <c r="CL57" s="1280"/>
      <c r="CM57" s="1280"/>
      <c r="CN57" s="1280">
        <v>60.3</v>
      </c>
      <c r="CO57" s="1280"/>
      <c r="CP57" s="1280"/>
      <c r="CQ57" s="1280"/>
      <c r="CR57" s="1280"/>
      <c r="CS57" s="1280"/>
      <c r="CT57" s="1280"/>
      <c r="CU57" s="1280"/>
      <c r="CV57" s="1280">
        <v>61.4</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619</v>
      </c>
    </row>
    <row r="64" spans="1:109" ht="13.5" x14ac:dyDescent="0.15">
      <c r="B64" s="1273"/>
      <c r="G64" s="1310"/>
      <c r="I64" s="1312"/>
      <c r="J64" s="1312"/>
      <c r="K64" s="1312"/>
      <c r="L64" s="1312"/>
      <c r="M64" s="1312"/>
      <c r="N64" s="1311"/>
      <c r="AM64" s="1310"/>
      <c r="AN64" s="1310" t="s">
        <v>618</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617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616</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615</v>
      </c>
      <c r="AO73" s="1281"/>
      <c r="AP73" s="1281"/>
      <c r="AQ73" s="1281"/>
      <c r="AR73" s="1281"/>
      <c r="AS73" s="1281"/>
      <c r="AT73" s="1281"/>
      <c r="AU73" s="1281"/>
      <c r="AV73" s="1281"/>
      <c r="AW73" s="1281"/>
      <c r="AX73" s="1281"/>
      <c r="AY73" s="1281"/>
      <c r="AZ73" s="1281"/>
      <c r="BA73" s="1281"/>
      <c r="BB73" s="1281" t="s">
        <v>613</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v>1.3</v>
      </c>
      <c r="BY73" s="1280"/>
      <c r="BZ73" s="1280"/>
      <c r="CA73" s="1280"/>
      <c r="CB73" s="1280"/>
      <c r="CC73" s="1280"/>
      <c r="CD73" s="1280"/>
      <c r="CE73" s="1280"/>
      <c r="CF73" s="1280"/>
      <c r="CG73" s="1280"/>
      <c r="CH73" s="1280"/>
      <c r="CI73" s="1280"/>
      <c r="CJ73" s="1280"/>
      <c r="CK73" s="1280"/>
      <c r="CL73" s="1280"/>
      <c r="CM73" s="1280"/>
      <c r="CN73" s="1280">
        <v>5.2</v>
      </c>
      <c r="CO73" s="1280"/>
      <c r="CP73" s="1280"/>
      <c r="CQ73" s="1280"/>
      <c r="CR73" s="1280"/>
      <c r="CS73" s="1280"/>
      <c r="CT73" s="1280"/>
      <c r="CU73" s="1280"/>
      <c r="CV73" s="1280">
        <v>19</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612</v>
      </c>
      <c r="BC75" s="1281"/>
      <c r="BD75" s="1281"/>
      <c r="BE75" s="1281"/>
      <c r="BF75" s="1281"/>
      <c r="BG75" s="1281"/>
      <c r="BH75" s="1281"/>
      <c r="BI75" s="1281"/>
      <c r="BJ75" s="1281"/>
      <c r="BK75" s="1281"/>
      <c r="BL75" s="1281"/>
      <c r="BM75" s="1281"/>
      <c r="BN75" s="1281"/>
      <c r="BO75" s="1281"/>
      <c r="BP75" s="1280">
        <v>2.2999999999999998</v>
      </c>
      <c r="BQ75" s="1280"/>
      <c r="BR75" s="1280"/>
      <c r="BS75" s="1280"/>
      <c r="BT75" s="1280"/>
      <c r="BU75" s="1280"/>
      <c r="BV75" s="1280"/>
      <c r="BW75" s="1280"/>
      <c r="BX75" s="1280">
        <v>2.2999999999999998</v>
      </c>
      <c r="BY75" s="1280"/>
      <c r="BZ75" s="1280"/>
      <c r="CA75" s="1280"/>
      <c r="CB75" s="1280"/>
      <c r="CC75" s="1280"/>
      <c r="CD75" s="1280"/>
      <c r="CE75" s="1280"/>
      <c r="CF75" s="1280">
        <v>2.9</v>
      </c>
      <c r="CG75" s="1280"/>
      <c r="CH75" s="1280"/>
      <c r="CI75" s="1280"/>
      <c r="CJ75" s="1280"/>
      <c r="CK75" s="1280"/>
      <c r="CL75" s="1280"/>
      <c r="CM75" s="1280"/>
      <c r="CN75" s="1280">
        <v>4.2</v>
      </c>
      <c r="CO75" s="1280"/>
      <c r="CP75" s="1280"/>
      <c r="CQ75" s="1280"/>
      <c r="CR75" s="1280"/>
      <c r="CS75" s="1280"/>
      <c r="CT75" s="1280"/>
      <c r="CU75" s="1280"/>
      <c r="CV75" s="1280">
        <v>5.3</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614</v>
      </c>
      <c r="AO77" s="1282"/>
      <c r="AP77" s="1282"/>
      <c r="AQ77" s="1282"/>
      <c r="AR77" s="1282"/>
      <c r="AS77" s="1282"/>
      <c r="AT77" s="1282"/>
      <c r="AU77" s="1282"/>
      <c r="AV77" s="1282"/>
      <c r="AW77" s="1282"/>
      <c r="AX77" s="1282"/>
      <c r="AY77" s="1282"/>
      <c r="AZ77" s="1282"/>
      <c r="BA77" s="1282"/>
      <c r="BB77" s="1281" t="s">
        <v>613</v>
      </c>
      <c r="BC77" s="1281"/>
      <c r="BD77" s="1281"/>
      <c r="BE77" s="1281"/>
      <c r="BF77" s="1281"/>
      <c r="BG77" s="1281"/>
      <c r="BH77" s="1281"/>
      <c r="BI77" s="1281"/>
      <c r="BJ77" s="1281"/>
      <c r="BK77" s="1281"/>
      <c r="BL77" s="1281"/>
      <c r="BM77" s="1281"/>
      <c r="BN77" s="1281"/>
      <c r="BO77" s="1281"/>
      <c r="BP77" s="1280">
        <v>21</v>
      </c>
      <c r="BQ77" s="1280"/>
      <c r="BR77" s="1280"/>
      <c r="BS77" s="1280"/>
      <c r="BT77" s="1280"/>
      <c r="BU77" s="1280"/>
      <c r="BV77" s="1280"/>
      <c r="BW77" s="1280"/>
      <c r="BX77" s="1280">
        <v>20.2</v>
      </c>
      <c r="BY77" s="1280"/>
      <c r="BZ77" s="1280"/>
      <c r="CA77" s="1280"/>
      <c r="CB77" s="1280"/>
      <c r="CC77" s="1280"/>
      <c r="CD77" s="1280"/>
      <c r="CE77" s="1280"/>
      <c r="CF77" s="1280">
        <v>18.3</v>
      </c>
      <c r="CG77" s="1280"/>
      <c r="CH77" s="1280"/>
      <c r="CI77" s="1280"/>
      <c r="CJ77" s="1280"/>
      <c r="CK77" s="1280"/>
      <c r="CL77" s="1280"/>
      <c r="CM77" s="1280"/>
      <c r="CN77" s="1280">
        <v>20.3</v>
      </c>
      <c r="CO77" s="1280"/>
      <c r="CP77" s="1280"/>
      <c r="CQ77" s="1280"/>
      <c r="CR77" s="1280"/>
      <c r="CS77" s="1280"/>
      <c r="CT77" s="1280"/>
      <c r="CU77" s="1280"/>
      <c r="CV77" s="1280">
        <v>15.5</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612</v>
      </c>
      <c r="BC79" s="1281"/>
      <c r="BD79" s="1281"/>
      <c r="BE79" s="1281"/>
      <c r="BF79" s="1281"/>
      <c r="BG79" s="1281"/>
      <c r="BH79" s="1281"/>
      <c r="BI79" s="1281"/>
      <c r="BJ79" s="1281"/>
      <c r="BK79" s="1281"/>
      <c r="BL79" s="1281"/>
      <c r="BM79" s="1281"/>
      <c r="BN79" s="1281"/>
      <c r="BO79" s="1281"/>
      <c r="BP79" s="1280">
        <v>6.8</v>
      </c>
      <c r="BQ79" s="1280"/>
      <c r="BR79" s="1280"/>
      <c r="BS79" s="1280"/>
      <c r="BT79" s="1280"/>
      <c r="BU79" s="1280"/>
      <c r="BV79" s="1280"/>
      <c r="BW79" s="1280"/>
      <c r="BX79" s="1280">
        <v>6.8</v>
      </c>
      <c r="BY79" s="1280"/>
      <c r="BZ79" s="1280"/>
      <c r="CA79" s="1280"/>
      <c r="CB79" s="1280"/>
      <c r="CC79" s="1280"/>
      <c r="CD79" s="1280"/>
      <c r="CE79" s="1280"/>
      <c r="CF79" s="1280">
        <v>6.8</v>
      </c>
      <c r="CG79" s="1280"/>
      <c r="CH79" s="1280"/>
      <c r="CI79" s="1280"/>
      <c r="CJ79" s="1280"/>
      <c r="CK79" s="1280"/>
      <c r="CL79" s="1280"/>
      <c r="CM79" s="1280"/>
      <c r="CN79" s="1280">
        <v>6.6</v>
      </c>
      <c r="CO79" s="1280"/>
      <c r="CP79" s="1280"/>
      <c r="CQ79" s="1280"/>
      <c r="CR79" s="1280"/>
      <c r="CS79" s="1280"/>
      <c r="CT79" s="1280"/>
      <c r="CU79" s="1280"/>
      <c r="CV79" s="1280">
        <v>6.4</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NBaEpGMgDHcerE90z3EjZAvHIhGNdJgZamwrW1QLXo0/idYL91GY8AoqKGBG7+fmimOxGTcjJt0ObFx9FrZN8Q==" saltValue="wsqaZ1vnu2QEOC0lUeXg+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3" zoomScaleNormal="93"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9/FHq1TE+K27+ypf3fkIJsenMe/IH444aZvRnbmZeS15m5dwqEwdB3Xl4RkhynUWFkppkbJgwJY83eDRQUcKQ==" saltValue="fwdVZ6w3qmn7/M5qxgUxS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SOuM+bnj3I264/95drS+zRX2PF1ye2pvxjCn6B8fU1OJPiPttoa+rwp/u0zyMoynvi8JHF7qogIPqlRfePP+Q==" saltValue="iHdBeGMpbsuA7/MCSaVgJ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35058</v>
      </c>
      <c r="E3" s="162"/>
      <c r="F3" s="163">
        <v>47738</v>
      </c>
      <c r="G3" s="164"/>
      <c r="H3" s="165"/>
    </row>
    <row r="4" spans="1:8" x14ac:dyDescent="0.15">
      <c r="A4" s="166"/>
      <c r="B4" s="167"/>
      <c r="C4" s="168"/>
      <c r="D4" s="169">
        <v>19419</v>
      </c>
      <c r="E4" s="170"/>
      <c r="F4" s="171">
        <v>24937</v>
      </c>
      <c r="G4" s="172"/>
      <c r="H4" s="173"/>
    </row>
    <row r="5" spans="1:8" x14ac:dyDescent="0.15">
      <c r="A5" s="154" t="s">
        <v>554</v>
      </c>
      <c r="B5" s="159"/>
      <c r="C5" s="160"/>
      <c r="D5" s="161">
        <v>34372</v>
      </c>
      <c r="E5" s="162"/>
      <c r="F5" s="163">
        <v>52191</v>
      </c>
      <c r="G5" s="164"/>
      <c r="H5" s="165"/>
    </row>
    <row r="6" spans="1:8" x14ac:dyDescent="0.15">
      <c r="A6" s="166"/>
      <c r="B6" s="167"/>
      <c r="C6" s="168"/>
      <c r="D6" s="169">
        <v>20540</v>
      </c>
      <c r="E6" s="170"/>
      <c r="F6" s="171">
        <v>24843</v>
      </c>
      <c r="G6" s="172"/>
      <c r="H6" s="173"/>
    </row>
    <row r="7" spans="1:8" x14ac:dyDescent="0.15">
      <c r="A7" s="154" t="s">
        <v>555</v>
      </c>
      <c r="B7" s="159"/>
      <c r="C7" s="160"/>
      <c r="D7" s="161">
        <v>31105</v>
      </c>
      <c r="E7" s="162"/>
      <c r="F7" s="163">
        <v>47387</v>
      </c>
      <c r="G7" s="164"/>
      <c r="H7" s="165"/>
    </row>
    <row r="8" spans="1:8" x14ac:dyDescent="0.15">
      <c r="A8" s="166"/>
      <c r="B8" s="167"/>
      <c r="C8" s="168"/>
      <c r="D8" s="169">
        <v>18863</v>
      </c>
      <c r="E8" s="170"/>
      <c r="F8" s="171">
        <v>24928</v>
      </c>
      <c r="G8" s="172"/>
      <c r="H8" s="173"/>
    </row>
    <row r="9" spans="1:8" x14ac:dyDescent="0.15">
      <c r="A9" s="154" t="s">
        <v>556</v>
      </c>
      <c r="B9" s="159"/>
      <c r="C9" s="160"/>
      <c r="D9" s="161">
        <v>40637</v>
      </c>
      <c r="E9" s="162"/>
      <c r="F9" s="163">
        <v>51264</v>
      </c>
      <c r="G9" s="164"/>
      <c r="H9" s="165"/>
    </row>
    <row r="10" spans="1:8" x14ac:dyDescent="0.15">
      <c r="A10" s="166"/>
      <c r="B10" s="167"/>
      <c r="C10" s="168"/>
      <c r="D10" s="169">
        <v>18447</v>
      </c>
      <c r="E10" s="170"/>
      <c r="F10" s="171">
        <v>26040</v>
      </c>
      <c r="G10" s="172"/>
      <c r="H10" s="173"/>
    </row>
    <row r="11" spans="1:8" x14ac:dyDescent="0.15">
      <c r="A11" s="154" t="s">
        <v>557</v>
      </c>
      <c r="B11" s="159"/>
      <c r="C11" s="160"/>
      <c r="D11" s="161">
        <v>68801</v>
      </c>
      <c r="E11" s="162"/>
      <c r="F11" s="163">
        <v>52068</v>
      </c>
      <c r="G11" s="164"/>
      <c r="H11" s="165"/>
    </row>
    <row r="12" spans="1:8" x14ac:dyDescent="0.15">
      <c r="A12" s="166"/>
      <c r="B12" s="167"/>
      <c r="C12" s="174"/>
      <c r="D12" s="169">
        <v>22753</v>
      </c>
      <c r="E12" s="170"/>
      <c r="F12" s="171">
        <v>26936</v>
      </c>
      <c r="G12" s="172"/>
      <c r="H12" s="173"/>
    </row>
    <row r="13" spans="1:8" x14ac:dyDescent="0.15">
      <c r="A13" s="154"/>
      <c r="B13" s="159"/>
      <c r="C13" s="175"/>
      <c r="D13" s="176">
        <v>41995</v>
      </c>
      <c r="E13" s="177"/>
      <c r="F13" s="178">
        <v>50130</v>
      </c>
      <c r="G13" s="179"/>
      <c r="H13" s="165"/>
    </row>
    <row r="14" spans="1:8" x14ac:dyDescent="0.15">
      <c r="A14" s="166"/>
      <c r="B14" s="167"/>
      <c r="C14" s="168"/>
      <c r="D14" s="169">
        <v>20004</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11.21</v>
      </c>
      <c r="C19" s="180">
        <f>ROUND(VALUE(SUBSTITUTE(実質収支比率等に係る経年分析!G$48,"▲","-")),2)</f>
        <v>11.45</v>
      </c>
      <c r="D19" s="180">
        <f>ROUND(VALUE(SUBSTITUTE(実質収支比率等に係る経年分析!H$48,"▲","-")),2)</f>
        <v>11.37</v>
      </c>
      <c r="E19" s="180">
        <f>ROUND(VALUE(SUBSTITUTE(実質収支比率等に係る経年分析!I$48,"▲","-")),2)</f>
        <v>6.17</v>
      </c>
      <c r="F19" s="180">
        <f>ROUND(VALUE(SUBSTITUTE(実質収支比率等に係る経年分析!J$48,"▲","-")),2)</f>
        <v>5.05</v>
      </c>
    </row>
    <row r="20" spans="1:11" x14ac:dyDescent="0.15">
      <c r="A20" s="180" t="s">
        <v>54</v>
      </c>
      <c r="B20" s="180">
        <f>ROUND(VALUE(SUBSTITUTE(実質収支比率等に係る経年分析!F$47,"▲","-")),2)</f>
        <v>26.37</v>
      </c>
      <c r="C20" s="180">
        <f>ROUND(VALUE(SUBSTITUTE(実質収支比率等に係る経年分析!G$47,"▲","-")),2)</f>
        <v>21.78</v>
      </c>
      <c r="D20" s="180">
        <f>ROUND(VALUE(SUBSTITUTE(実質収支比率等に係る経年分析!H$47,"▲","-")),2)</f>
        <v>17.579999999999998</v>
      </c>
      <c r="E20" s="180">
        <f>ROUND(VALUE(SUBSTITUTE(実質収支比率等に係る経年分析!I$47,"▲","-")),2)</f>
        <v>12.82</v>
      </c>
      <c r="F20" s="180">
        <f>ROUND(VALUE(SUBSTITUTE(実質収支比率等に係る経年分析!J$47,"▲","-")),2)</f>
        <v>14.5</v>
      </c>
    </row>
    <row r="21" spans="1:11" x14ac:dyDescent="0.15">
      <c r="A21" s="180" t="s">
        <v>55</v>
      </c>
      <c r="B21" s="180">
        <f>IF(ISNUMBER(VALUE(SUBSTITUTE(実質収支比率等に係る経年分析!F$49,"▲","-"))),ROUND(VALUE(SUBSTITUTE(実質収支比率等に係る経年分析!F$49,"▲","-")),2),NA())</f>
        <v>-10.71</v>
      </c>
      <c r="C21" s="180">
        <f>IF(ISNUMBER(VALUE(SUBSTITUTE(実質収支比率等に係る経年分析!G$49,"▲","-"))),ROUND(VALUE(SUBSTITUTE(実質収支比率等に係る経年分析!G$49,"▲","-")),2),NA())</f>
        <v>-13.04</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-19.16</v>
      </c>
      <c r="F21" s="180">
        <f>IF(ISNUMBER(VALUE(SUBSTITUTE(実質収支比率等に係る経年分析!J$49,"▲","-"))),ROUND(VALUE(SUBSTITUTE(実質収支比率等に係る経年分析!J$49,"▲","-")),2),NA())</f>
        <v>-2.4900000000000002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9.2799999999999994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448</v>
      </c>
      <c r="E42" s="182"/>
      <c r="F42" s="182"/>
      <c r="G42" s="182">
        <f>'実質公債費比率（分子）の構造'!L$52</f>
        <v>439</v>
      </c>
      <c r="H42" s="182"/>
      <c r="I42" s="182"/>
      <c r="J42" s="182">
        <f>'実質公債費比率（分子）の構造'!M$52</f>
        <v>421</v>
      </c>
      <c r="K42" s="182"/>
      <c r="L42" s="182"/>
      <c r="M42" s="182">
        <f>'実質公債費比率（分子）の構造'!N$52</f>
        <v>399</v>
      </c>
      <c r="N42" s="182"/>
      <c r="O42" s="182"/>
      <c r="P42" s="182">
        <f>'実質公債費比率（分子）の構造'!O$52</f>
        <v>399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25</v>
      </c>
      <c r="C44" s="182"/>
      <c r="D44" s="182"/>
      <c r="E44" s="182">
        <f>'実質公債費比率（分子）の構造'!L$50</f>
        <v>23</v>
      </c>
      <c r="F44" s="182"/>
      <c r="G44" s="182"/>
      <c r="H44" s="182">
        <f>'実質公債費比率（分子）の構造'!M$50</f>
        <v>20</v>
      </c>
      <c r="I44" s="182"/>
      <c r="J44" s="182"/>
      <c r="K44" s="182">
        <f>'実質公債費比率（分子）の構造'!N$50</f>
        <v>19</v>
      </c>
      <c r="L44" s="182"/>
      <c r="M44" s="182"/>
      <c r="N44" s="182">
        <f>'実質公債費比率（分子）の構造'!O$50</f>
        <v>17</v>
      </c>
      <c r="O44" s="182"/>
      <c r="P44" s="182"/>
    </row>
    <row r="45" spans="1:16" x14ac:dyDescent="0.15">
      <c r="A45" s="182" t="s">
        <v>65</v>
      </c>
      <c r="B45" s="182">
        <f>'実質公債費比率（分子）の構造'!K$49</f>
        <v>57</v>
      </c>
      <c r="C45" s="182"/>
      <c r="D45" s="182"/>
      <c r="E45" s="182">
        <f>'実質公債費比率（分子）の構造'!L$49</f>
        <v>46</v>
      </c>
      <c r="F45" s="182"/>
      <c r="G45" s="182"/>
      <c r="H45" s="182">
        <f>'実質公債費比率（分子）の構造'!M$49</f>
        <v>51</v>
      </c>
      <c r="I45" s="182"/>
      <c r="J45" s="182"/>
      <c r="K45" s="182">
        <f>'実質公債費比率（分子）の構造'!N$49</f>
        <v>57</v>
      </c>
      <c r="L45" s="182"/>
      <c r="M45" s="182"/>
      <c r="N45" s="182">
        <f>'実質公債費比率（分子）の構造'!O$49</f>
        <v>52</v>
      </c>
      <c r="O45" s="182"/>
      <c r="P45" s="182"/>
    </row>
    <row r="46" spans="1:16" x14ac:dyDescent="0.15">
      <c r="A46" s="182" t="s">
        <v>66</v>
      </c>
      <c r="B46" s="182">
        <f>'実質公債費比率（分子）の構造'!K$48</f>
        <v>55</v>
      </c>
      <c r="C46" s="182"/>
      <c r="D46" s="182"/>
      <c r="E46" s="182">
        <f>'実質公債費比率（分子）の構造'!L$48</f>
        <v>44</v>
      </c>
      <c r="F46" s="182"/>
      <c r="G46" s="182"/>
      <c r="H46" s="182">
        <f>'実質公債費比率（分子）の構造'!M$48</f>
        <v>63</v>
      </c>
      <c r="I46" s="182"/>
      <c r="J46" s="182"/>
      <c r="K46" s="182">
        <f>'実質公債費比率（分子）の構造'!N$48</f>
        <v>74</v>
      </c>
      <c r="L46" s="182"/>
      <c r="M46" s="182"/>
      <c r="N46" s="182">
        <f>'実質公債費比率（分子）の構造'!O$48</f>
        <v>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394</v>
      </c>
      <c r="C49" s="182"/>
      <c r="D49" s="182"/>
      <c r="E49" s="182">
        <f>'実質公債費比率（分子）の構造'!L$45</f>
        <v>420</v>
      </c>
      <c r="F49" s="182"/>
      <c r="G49" s="182"/>
      <c r="H49" s="182">
        <f>'実質公債費比率（分子）の構造'!M$45</f>
        <v>462</v>
      </c>
      <c r="I49" s="182"/>
      <c r="J49" s="182"/>
      <c r="K49" s="182">
        <f>'実質公債費比率（分子）の構造'!N$45</f>
        <v>481</v>
      </c>
      <c r="L49" s="182"/>
      <c r="M49" s="182"/>
      <c r="N49" s="182">
        <f>'実質公債費比率（分子）の構造'!O$45</f>
        <v>513</v>
      </c>
      <c r="O49" s="182"/>
      <c r="P49" s="182"/>
    </row>
    <row r="50" spans="1:16" x14ac:dyDescent="0.15">
      <c r="A50" s="182" t="s">
        <v>70</v>
      </c>
      <c r="B50" s="182" t="e">
        <f>NA()</f>
        <v>#N/A</v>
      </c>
      <c r="C50" s="182">
        <f>IF(ISNUMBER('実質公債費比率（分子）の構造'!K$53),'実質公債費比率（分子）の構造'!K$53,NA())</f>
        <v>83</v>
      </c>
      <c r="D50" s="182" t="e">
        <f>NA()</f>
        <v>#N/A</v>
      </c>
      <c r="E50" s="182" t="e">
        <f>NA()</f>
        <v>#N/A</v>
      </c>
      <c r="F50" s="182">
        <f>IF(ISNUMBER('実質公債費比率（分子）の構造'!L$53),'実質公債費比率（分子）の構造'!L$53,NA())</f>
        <v>94</v>
      </c>
      <c r="G50" s="182" t="e">
        <f>NA()</f>
        <v>#N/A</v>
      </c>
      <c r="H50" s="182" t="e">
        <f>NA()</f>
        <v>#N/A</v>
      </c>
      <c r="I50" s="182">
        <f>IF(ISNUMBER('実質公債費比率（分子）の構造'!M$53),'実質公債費比率（分子）の構造'!M$53,NA())</f>
        <v>175</v>
      </c>
      <c r="J50" s="182" t="e">
        <f>NA()</f>
        <v>#N/A</v>
      </c>
      <c r="K50" s="182" t="e">
        <f>NA()</f>
        <v>#N/A</v>
      </c>
      <c r="L50" s="182">
        <f>IF(ISNUMBER('実質公債費比率（分子）の構造'!N$53),'実質公債費比率（分子）の構造'!N$53,NA())</f>
        <v>232</v>
      </c>
      <c r="M50" s="182" t="e">
        <f>NA()</f>
        <v>#N/A</v>
      </c>
      <c r="N50" s="182" t="e">
        <f>NA()</f>
        <v>#N/A</v>
      </c>
      <c r="O50" s="182">
        <f>IF(ISNUMBER('実質公債費比率（分子）の構造'!O$53),'実質公債費比率（分子）の構造'!O$53,NA())</f>
        <v>240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4794</v>
      </c>
      <c r="E56" s="181"/>
      <c r="F56" s="181"/>
      <c r="G56" s="181">
        <f>'将来負担比率（分子）の構造'!J$52</f>
        <v>4863</v>
      </c>
      <c r="H56" s="181"/>
      <c r="I56" s="181"/>
      <c r="J56" s="181">
        <f>'将来負担比率（分子）の構造'!K$52</f>
        <v>4968</v>
      </c>
      <c r="K56" s="181"/>
      <c r="L56" s="181"/>
      <c r="M56" s="181">
        <f>'将来負担比率（分子）の構造'!L$52</f>
        <v>5101</v>
      </c>
      <c r="N56" s="181"/>
      <c r="O56" s="181"/>
      <c r="P56" s="181">
        <f>'将来負担比率（分子）の構造'!M$52</f>
        <v>4912</v>
      </c>
    </row>
    <row r="57" spans="1:16" x14ac:dyDescent="0.15">
      <c r="A57" s="181" t="s">
        <v>41</v>
      </c>
      <c r="B57" s="181"/>
      <c r="C57" s="181"/>
      <c r="D57" s="181">
        <f>'将来負担比率（分子）の構造'!I$51</f>
        <v>63</v>
      </c>
      <c r="E57" s="181"/>
      <c r="F57" s="181"/>
      <c r="G57" s="181">
        <f>'将来負担比率（分子）の構造'!J$51</f>
        <v>52</v>
      </c>
      <c r="H57" s="181"/>
      <c r="I57" s="181"/>
      <c r="J57" s="181">
        <f>'将来負担比率（分子）の構造'!K$51</f>
        <v>48</v>
      </c>
      <c r="K57" s="181"/>
      <c r="L57" s="181"/>
      <c r="M57" s="181">
        <f>'将来負担比率（分子）の構造'!L$51</f>
        <v>18</v>
      </c>
      <c r="N57" s="181"/>
      <c r="O57" s="181"/>
      <c r="P57" s="181">
        <f>'将来負担比率（分子）の構造'!M$51</f>
        <v>14</v>
      </c>
    </row>
    <row r="58" spans="1:16" x14ac:dyDescent="0.15">
      <c r="A58" s="181" t="s">
        <v>40</v>
      </c>
      <c r="B58" s="181"/>
      <c r="C58" s="181"/>
      <c r="D58" s="181">
        <f>'将来負担比率（分子）の構造'!I$50</f>
        <v>2315</v>
      </c>
      <c r="E58" s="181"/>
      <c r="F58" s="181"/>
      <c r="G58" s="181">
        <f>'将来負担比率（分子）の構造'!J$50</f>
        <v>2335</v>
      </c>
      <c r="H58" s="181"/>
      <c r="I58" s="181"/>
      <c r="J58" s="181">
        <f>'将来負担比率（分子）の構造'!K$50</f>
        <v>2294</v>
      </c>
      <c r="K58" s="181"/>
      <c r="L58" s="181"/>
      <c r="M58" s="181">
        <f>'将来負担比率（分子）の構造'!L$50</f>
        <v>2065</v>
      </c>
      <c r="N58" s="181"/>
      <c r="O58" s="181"/>
      <c r="P58" s="181">
        <f>'将来負担比率（分子）の構造'!M$50</f>
        <v>1906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948</v>
      </c>
      <c r="C62" s="181"/>
      <c r="D62" s="181"/>
      <c r="E62" s="181">
        <f>'将来負担比率（分子）の構造'!J$45</f>
        <v>1097</v>
      </c>
      <c r="F62" s="181"/>
      <c r="G62" s="181"/>
      <c r="H62" s="181">
        <f>'将来負担比率（分子）の構造'!K$45</f>
        <v>855</v>
      </c>
      <c r="I62" s="181"/>
      <c r="J62" s="181"/>
      <c r="K62" s="181">
        <f>'将来負担比率（分子）の構造'!L$45</f>
        <v>1027</v>
      </c>
      <c r="L62" s="181"/>
      <c r="M62" s="181"/>
      <c r="N62" s="181">
        <f>'将来負担比率（分子）の構造'!M$45</f>
        <v>890</v>
      </c>
      <c r="O62" s="181"/>
      <c r="P62" s="181"/>
    </row>
    <row r="63" spans="1:16" x14ac:dyDescent="0.15">
      <c r="A63" s="181" t="s">
        <v>33</v>
      </c>
      <c r="B63" s="181">
        <f>'将来負担比率（分子）の構造'!I$44</f>
        <v>338</v>
      </c>
      <c r="C63" s="181"/>
      <c r="D63" s="181"/>
      <c r="E63" s="181">
        <f>'将来負担比率（分子）の構造'!J$44</f>
        <v>454</v>
      </c>
      <c r="F63" s="181"/>
      <c r="G63" s="181"/>
      <c r="H63" s="181">
        <f>'将来負担比率（分子）の構造'!K$44</f>
        <v>577</v>
      </c>
      <c r="I63" s="181"/>
      <c r="J63" s="181"/>
      <c r="K63" s="181">
        <f>'将来負担比率（分子）の構造'!L$44</f>
        <v>543</v>
      </c>
      <c r="L63" s="181"/>
      <c r="M63" s="181"/>
      <c r="N63" s="181">
        <f>'将来負担比率（分子）の構造'!M$44</f>
        <v>513</v>
      </c>
      <c r="O63" s="181"/>
      <c r="P63" s="181"/>
    </row>
    <row r="64" spans="1:16" x14ac:dyDescent="0.15">
      <c r="A64" s="181" t="s">
        <v>32</v>
      </c>
      <c r="B64" s="181">
        <f>'将来負担比率（分子）の構造'!I$43</f>
        <v>406</v>
      </c>
      <c r="C64" s="181"/>
      <c r="D64" s="181"/>
      <c r="E64" s="181">
        <f>'将来負担比率（分子）の構造'!J$43</f>
        <v>368</v>
      </c>
      <c r="F64" s="181"/>
      <c r="G64" s="181"/>
      <c r="H64" s="181">
        <f>'将来負担比率（分子）の構造'!K$43</f>
        <v>376</v>
      </c>
      <c r="I64" s="181"/>
      <c r="J64" s="181"/>
      <c r="K64" s="181">
        <f>'将来負担比率（分子）の構造'!L$43</f>
        <v>412</v>
      </c>
      <c r="L64" s="181"/>
      <c r="M64" s="181"/>
      <c r="N64" s="181">
        <f>'将来負担比率（分子）の構造'!M$43</f>
        <v>425</v>
      </c>
      <c r="O64" s="181"/>
      <c r="P64" s="181"/>
    </row>
    <row r="65" spans="1:16" x14ac:dyDescent="0.15">
      <c r="A65" s="181" t="s">
        <v>31</v>
      </c>
      <c r="B65" s="181">
        <f>'将来負担比率（分子）の構造'!I$42</f>
        <v>146</v>
      </c>
      <c r="C65" s="181"/>
      <c r="D65" s="181"/>
      <c r="E65" s="181">
        <f>'将来負担比率（分子）の構造'!J$42</f>
        <v>123</v>
      </c>
      <c r="F65" s="181"/>
      <c r="G65" s="181"/>
      <c r="H65" s="181">
        <f>'将来負担比率（分子）の構造'!K$42</f>
        <v>104</v>
      </c>
      <c r="I65" s="181"/>
      <c r="J65" s="181"/>
      <c r="K65" s="181">
        <f>'将来負担比率（分子）の構造'!L$42</f>
        <v>85</v>
      </c>
      <c r="L65" s="181"/>
      <c r="M65" s="181"/>
      <c r="N65" s="181">
        <f>'将来負担比率（分子）の構造'!M$42</f>
        <v>69</v>
      </c>
      <c r="O65" s="181"/>
      <c r="P65" s="181"/>
    </row>
    <row r="66" spans="1:16" x14ac:dyDescent="0.15">
      <c r="A66" s="181" t="s">
        <v>30</v>
      </c>
      <c r="B66" s="181">
        <f>'将来負担比率（分子）の構造'!I$41</f>
        <v>5158</v>
      </c>
      <c r="C66" s="181"/>
      <c r="D66" s="181"/>
      <c r="E66" s="181">
        <f>'将来負担比率（分子）の構造'!J$41</f>
        <v>5261</v>
      </c>
      <c r="F66" s="181"/>
      <c r="G66" s="181"/>
      <c r="H66" s="181">
        <f>'将来負担比率（分子）の構造'!K$41</f>
        <v>5321</v>
      </c>
      <c r="I66" s="181"/>
      <c r="J66" s="181"/>
      <c r="K66" s="181">
        <f>'将来負担比率（分子）の構造'!L$41</f>
        <v>5322</v>
      </c>
      <c r="L66" s="181"/>
      <c r="M66" s="181"/>
      <c r="N66" s="181">
        <f>'将来負担比率（分子）の構造'!M$41</f>
        <v>5720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207</v>
      </c>
      <c r="M67" s="181" t="e">
        <f>NA()</f>
        <v>#N/A</v>
      </c>
      <c r="N67" s="181" t="e">
        <f>NA()</f>
        <v>#N/A</v>
      </c>
      <c r="O67" s="181">
        <f>IF(ISNUMBER('将来負担比率（分子）の構造'!M$53), IF('将来負担比率（分子）の構造'!M$53 &lt; 0, 0, '将来負担比率（分子）の構造'!M$53), NA())</f>
        <v>784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767</v>
      </c>
      <c r="C72" s="185">
        <f>基金残高に係る経年分析!G55</f>
        <v>558</v>
      </c>
      <c r="D72" s="185">
        <f>基金残高に係る経年分析!H55</f>
        <v>654</v>
      </c>
    </row>
    <row r="73" spans="1:16" x14ac:dyDescent="0.15">
      <c r="A73" s="184" t="s">
        <v>77</v>
      </c>
      <c r="B73" s="185">
        <f>基金残高に係る経年分析!F56</f>
        <v>91</v>
      </c>
      <c r="C73" s="185">
        <f>基金残高に係る経年分析!G56</f>
        <v>91</v>
      </c>
      <c r="D73" s="185">
        <f>基金残高に係る経年分析!H56</f>
        <v>1</v>
      </c>
    </row>
    <row r="74" spans="1:16" x14ac:dyDescent="0.15">
      <c r="A74" s="184" t="s">
        <v>78</v>
      </c>
      <c r="B74" s="185">
        <f>基金残高に係る経年分析!F57</f>
        <v>771</v>
      </c>
      <c r="C74" s="185">
        <f>基金残高に係る経年分析!G57</f>
        <v>797</v>
      </c>
      <c r="D74" s="185">
        <f>基金残高に係る経年分析!H57</f>
        <v>692</v>
      </c>
    </row>
  </sheetData>
  <sheetProtection algorithmName="SHA-512" hashValue="1deEHwbdNyWAhnVIv0NfK1AChfu7FjWeXc2c+SmOe4p+yaiT4Q+GZKKjq1e7p7tJC1h/uZ0ldoYjnomUjYegCA==" saltValue="RzEd3plNlJBUKwMEbjwl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3055949</v>
      </c>
      <c r="S5" s="637"/>
      <c r="T5" s="637"/>
      <c r="U5" s="637"/>
      <c r="V5" s="637"/>
      <c r="W5" s="637"/>
      <c r="X5" s="637"/>
      <c r="Y5" s="638"/>
      <c r="Z5" s="639">
        <v>30.9</v>
      </c>
      <c r="AA5" s="639"/>
      <c r="AB5" s="639"/>
      <c r="AC5" s="639"/>
      <c r="AD5" s="640">
        <v>2940290</v>
      </c>
      <c r="AE5" s="640"/>
      <c r="AF5" s="640"/>
      <c r="AG5" s="640"/>
      <c r="AH5" s="640"/>
      <c r="AI5" s="640"/>
      <c r="AJ5" s="640"/>
      <c r="AK5" s="640"/>
      <c r="AL5" s="641">
        <v>68.599999999999994</v>
      </c>
      <c r="AM5" s="642"/>
      <c r="AN5" s="642"/>
      <c r="AO5" s="643"/>
      <c r="AP5" s="633" t="s">
        <v>226</v>
      </c>
      <c r="AQ5" s="634"/>
      <c r="AR5" s="634"/>
      <c r="AS5" s="634"/>
      <c r="AT5" s="634"/>
      <c r="AU5" s="634"/>
      <c r="AV5" s="634"/>
      <c r="AW5" s="634"/>
      <c r="AX5" s="634"/>
      <c r="AY5" s="634"/>
      <c r="AZ5" s="634"/>
      <c r="BA5" s="634"/>
      <c r="BB5" s="634"/>
      <c r="BC5" s="634"/>
      <c r="BD5" s="634"/>
      <c r="BE5" s="634"/>
      <c r="BF5" s="635"/>
      <c r="BG5" s="647">
        <v>2940290</v>
      </c>
      <c r="BH5" s="648"/>
      <c r="BI5" s="648"/>
      <c r="BJ5" s="648"/>
      <c r="BK5" s="648"/>
      <c r="BL5" s="648"/>
      <c r="BM5" s="648"/>
      <c r="BN5" s="649"/>
      <c r="BO5" s="650">
        <v>96.2</v>
      </c>
      <c r="BP5" s="650"/>
      <c r="BQ5" s="650"/>
      <c r="BR5" s="650"/>
      <c r="BS5" s="651" t="s">
        <v>176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62018</v>
      </c>
      <c r="S6" s="648"/>
      <c r="T6" s="648"/>
      <c r="U6" s="648"/>
      <c r="V6" s="648"/>
      <c r="W6" s="648"/>
      <c r="X6" s="648"/>
      <c r="Y6" s="649"/>
      <c r="Z6" s="650">
        <v>0.6</v>
      </c>
      <c r="AA6" s="650"/>
      <c r="AB6" s="650"/>
      <c r="AC6" s="650"/>
      <c r="AD6" s="651">
        <v>62018</v>
      </c>
      <c r="AE6" s="651"/>
      <c r="AF6" s="651"/>
      <c r="AG6" s="651"/>
      <c r="AH6" s="651"/>
      <c r="AI6" s="651"/>
      <c r="AJ6" s="651"/>
      <c r="AK6" s="651"/>
      <c r="AL6" s="652">
        <v>1.4</v>
      </c>
      <c r="AM6" s="653"/>
      <c r="AN6" s="653"/>
      <c r="AO6" s="654"/>
      <c r="AP6" s="644" t="s">
        <v>231</v>
      </c>
      <c r="AQ6" s="645"/>
      <c r="AR6" s="645"/>
      <c r="AS6" s="645"/>
      <c r="AT6" s="645"/>
      <c r="AU6" s="645"/>
      <c r="AV6" s="645"/>
      <c r="AW6" s="645"/>
      <c r="AX6" s="645"/>
      <c r="AY6" s="645"/>
      <c r="AZ6" s="645"/>
      <c r="BA6" s="645"/>
      <c r="BB6" s="645"/>
      <c r="BC6" s="645"/>
      <c r="BD6" s="645"/>
      <c r="BE6" s="645"/>
      <c r="BF6" s="646"/>
      <c r="BG6" s="647">
        <v>2940290</v>
      </c>
      <c r="BH6" s="648"/>
      <c r="BI6" s="648"/>
      <c r="BJ6" s="648"/>
      <c r="BK6" s="648"/>
      <c r="BL6" s="648"/>
      <c r="BM6" s="648"/>
      <c r="BN6" s="649"/>
      <c r="BO6" s="650">
        <v>96.2</v>
      </c>
      <c r="BP6" s="650"/>
      <c r="BQ6" s="650"/>
      <c r="BR6" s="650"/>
      <c r="BS6" s="651" t="s">
        <v>129</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121482</v>
      </c>
      <c r="CS6" s="648"/>
      <c r="CT6" s="648"/>
      <c r="CU6" s="648"/>
      <c r="CV6" s="648"/>
      <c r="CW6" s="648"/>
      <c r="CX6" s="648"/>
      <c r="CY6" s="649"/>
      <c r="CZ6" s="641">
        <v>1.3</v>
      </c>
      <c r="DA6" s="642"/>
      <c r="DB6" s="642"/>
      <c r="DC6" s="661"/>
      <c r="DD6" s="656" t="s">
        <v>233</v>
      </c>
      <c r="DE6" s="648"/>
      <c r="DF6" s="648"/>
      <c r="DG6" s="648"/>
      <c r="DH6" s="648"/>
      <c r="DI6" s="648"/>
      <c r="DJ6" s="648"/>
      <c r="DK6" s="648"/>
      <c r="DL6" s="648"/>
      <c r="DM6" s="648"/>
      <c r="DN6" s="648"/>
      <c r="DO6" s="648"/>
      <c r="DP6" s="649"/>
      <c r="DQ6" s="656">
        <v>121482</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2102</v>
      </c>
      <c r="S7" s="648"/>
      <c r="T7" s="648"/>
      <c r="U7" s="648"/>
      <c r="V7" s="648"/>
      <c r="W7" s="648"/>
      <c r="X7" s="648"/>
      <c r="Y7" s="649"/>
      <c r="Z7" s="650">
        <v>0</v>
      </c>
      <c r="AA7" s="650"/>
      <c r="AB7" s="650"/>
      <c r="AC7" s="650"/>
      <c r="AD7" s="651">
        <v>2102</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1301198</v>
      </c>
      <c r="BH7" s="648"/>
      <c r="BI7" s="648"/>
      <c r="BJ7" s="648"/>
      <c r="BK7" s="648"/>
      <c r="BL7" s="648"/>
      <c r="BM7" s="648"/>
      <c r="BN7" s="649"/>
      <c r="BO7" s="650">
        <v>42.6</v>
      </c>
      <c r="BP7" s="650"/>
      <c r="BQ7" s="650"/>
      <c r="BR7" s="650"/>
      <c r="BS7" s="651" t="s">
        <v>233</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3453453</v>
      </c>
      <c r="CS7" s="648"/>
      <c r="CT7" s="648"/>
      <c r="CU7" s="648"/>
      <c r="CV7" s="648"/>
      <c r="CW7" s="648"/>
      <c r="CX7" s="648"/>
      <c r="CY7" s="649"/>
      <c r="CZ7" s="650">
        <v>36.200000000000003</v>
      </c>
      <c r="DA7" s="650"/>
      <c r="DB7" s="650"/>
      <c r="DC7" s="650"/>
      <c r="DD7" s="656">
        <v>374130</v>
      </c>
      <c r="DE7" s="648"/>
      <c r="DF7" s="648"/>
      <c r="DG7" s="648"/>
      <c r="DH7" s="648"/>
      <c r="DI7" s="648"/>
      <c r="DJ7" s="648"/>
      <c r="DK7" s="648"/>
      <c r="DL7" s="648"/>
      <c r="DM7" s="648"/>
      <c r="DN7" s="648"/>
      <c r="DO7" s="648"/>
      <c r="DP7" s="649"/>
      <c r="DQ7" s="656">
        <v>873258</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12570</v>
      </c>
      <c r="S8" s="648"/>
      <c r="T8" s="648"/>
      <c r="U8" s="648"/>
      <c r="V8" s="648"/>
      <c r="W8" s="648"/>
      <c r="X8" s="648"/>
      <c r="Y8" s="649"/>
      <c r="Z8" s="650">
        <v>0.1</v>
      </c>
      <c r="AA8" s="650"/>
      <c r="AB8" s="650"/>
      <c r="AC8" s="650"/>
      <c r="AD8" s="651">
        <v>12570</v>
      </c>
      <c r="AE8" s="651"/>
      <c r="AF8" s="651"/>
      <c r="AG8" s="651"/>
      <c r="AH8" s="651"/>
      <c r="AI8" s="651"/>
      <c r="AJ8" s="651"/>
      <c r="AK8" s="651"/>
      <c r="AL8" s="652">
        <v>0.3</v>
      </c>
      <c r="AM8" s="653"/>
      <c r="AN8" s="653"/>
      <c r="AO8" s="654"/>
      <c r="AP8" s="644" t="s">
        <v>238</v>
      </c>
      <c r="AQ8" s="645"/>
      <c r="AR8" s="645"/>
      <c r="AS8" s="645"/>
      <c r="AT8" s="645"/>
      <c r="AU8" s="645"/>
      <c r="AV8" s="645"/>
      <c r="AW8" s="645"/>
      <c r="AX8" s="645"/>
      <c r="AY8" s="645"/>
      <c r="AZ8" s="645"/>
      <c r="BA8" s="645"/>
      <c r="BB8" s="645"/>
      <c r="BC8" s="645"/>
      <c r="BD8" s="645"/>
      <c r="BE8" s="645"/>
      <c r="BF8" s="646"/>
      <c r="BG8" s="647">
        <v>38632</v>
      </c>
      <c r="BH8" s="648"/>
      <c r="BI8" s="648"/>
      <c r="BJ8" s="648"/>
      <c r="BK8" s="648"/>
      <c r="BL8" s="648"/>
      <c r="BM8" s="648"/>
      <c r="BN8" s="649"/>
      <c r="BO8" s="650">
        <v>1.3</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2113877</v>
      </c>
      <c r="CS8" s="648"/>
      <c r="CT8" s="648"/>
      <c r="CU8" s="648"/>
      <c r="CV8" s="648"/>
      <c r="CW8" s="648"/>
      <c r="CX8" s="648"/>
      <c r="CY8" s="649"/>
      <c r="CZ8" s="650">
        <v>22.1</v>
      </c>
      <c r="DA8" s="650"/>
      <c r="DB8" s="650"/>
      <c r="DC8" s="650"/>
      <c r="DD8" s="656">
        <v>11716</v>
      </c>
      <c r="DE8" s="648"/>
      <c r="DF8" s="648"/>
      <c r="DG8" s="648"/>
      <c r="DH8" s="648"/>
      <c r="DI8" s="648"/>
      <c r="DJ8" s="648"/>
      <c r="DK8" s="648"/>
      <c r="DL8" s="648"/>
      <c r="DM8" s="648"/>
      <c r="DN8" s="648"/>
      <c r="DO8" s="648"/>
      <c r="DP8" s="649"/>
      <c r="DQ8" s="656">
        <v>1276004</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15258</v>
      </c>
      <c r="S9" s="648"/>
      <c r="T9" s="648"/>
      <c r="U9" s="648"/>
      <c r="V9" s="648"/>
      <c r="W9" s="648"/>
      <c r="X9" s="648"/>
      <c r="Y9" s="649"/>
      <c r="Z9" s="650">
        <v>0.2</v>
      </c>
      <c r="AA9" s="650"/>
      <c r="AB9" s="650"/>
      <c r="AC9" s="650"/>
      <c r="AD9" s="651">
        <v>15258</v>
      </c>
      <c r="AE9" s="651"/>
      <c r="AF9" s="651"/>
      <c r="AG9" s="651"/>
      <c r="AH9" s="651"/>
      <c r="AI9" s="651"/>
      <c r="AJ9" s="651"/>
      <c r="AK9" s="651"/>
      <c r="AL9" s="652">
        <v>0.4</v>
      </c>
      <c r="AM9" s="653"/>
      <c r="AN9" s="653"/>
      <c r="AO9" s="654"/>
      <c r="AP9" s="644" t="s">
        <v>241</v>
      </c>
      <c r="AQ9" s="645"/>
      <c r="AR9" s="645"/>
      <c r="AS9" s="645"/>
      <c r="AT9" s="645"/>
      <c r="AU9" s="645"/>
      <c r="AV9" s="645"/>
      <c r="AW9" s="645"/>
      <c r="AX9" s="645"/>
      <c r="AY9" s="645"/>
      <c r="AZ9" s="645"/>
      <c r="BA9" s="645"/>
      <c r="BB9" s="645"/>
      <c r="BC9" s="645"/>
      <c r="BD9" s="645"/>
      <c r="BE9" s="645"/>
      <c r="BF9" s="646"/>
      <c r="BG9" s="647">
        <v>1050951</v>
      </c>
      <c r="BH9" s="648"/>
      <c r="BI9" s="648"/>
      <c r="BJ9" s="648"/>
      <c r="BK9" s="648"/>
      <c r="BL9" s="648"/>
      <c r="BM9" s="648"/>
      <c r="BN9" s="649"/>
      <c r="BO9" s="650">
        <v>34.4</v>
      </c>
      <c r="BP9" s="650"/>
      <c r="BQ9" s="650"/>
      <c r="BR9" s="650"/>
      <c r="BS9" s="656" t="s">
        <v>129</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482611</v>
      </c>
      <c r="CS9" s="648"/>
      <c r="CT9" s="648"/>
      <c r="CU9" s="648"/>
      <c r="CV9" s="648"/>
      <c r="CW9" s="648"/>
      <c r="CX9" s="648"/>
      <c r="CY9" s="649"/>
      <c r="CZ9" s="650">
        <v>5.0999999999999996</v>
      </c>
      <c r="DA9" s="650"/>
      <c r="DB9" s="650"/>
      <c r="DC9" s="650"/>
      <c r="DD9" s="656">
        <v>2394</v>
      </c>
      <c r="DE9" s="648"/>
      <c r="DF9" s="648"/>
      <c r="DG9" s="648"/>
      <c r="DH9" s="648"/>
      <c r="DI9" s="648"/>
      <c r="DJ9" s="648"/>
      <c r="DK9" s="648"/>
      <c r="DL9" s="648"/>
      <c r="DM9" s="648"/>
      <c r="DN9" s="648"/>
      <c r="DO9" s="648"/>
      <c r="DP9" s="649"/>
      <c r="DQ9" s="656">
        <v>455736</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233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66175</v>
      </c>
      <c r="BH10" s="648"/>
      <c r="BI10" s="648"/>
      <c r="BJ10" s="648"/>
      <c r="BK10" s="648"/>
      <c r="BL10" s="648"/>
      <c r="BM10" s="648"/>
      <c r="BN10" s="649"/>
      <c r="BO10" s="650">
        <v>2.2000000000000002</v>
      </c>
      <c r="BP10" s="650"/>
      <c r="BQ10" s="650"/>
      <c r="BR10" s="650"/>
      <c r="BS10" s="656" t="s">
        <v>233</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129</v>
      </c>
      <c r="CS10" s="648"/>
      <c r="CT10" s="648"/>
      <c r="CU10" s="648"/>
      <c r="CV10" s="648"/>
      <c r="CW10" s="648"/>
      <c r="CX10" s="648"/>
      <c r="CY10" s="649"/>
      <c r="CZ10" s="650" t="s">
        <v>233</v>
      </c>
      <c r="DA10" s="650"/>
      <c r="DB10" s="650"/>
      <c r="DC10" s="650"/>
      <c r="DD10" s="656" t="s">
        <v>129</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430746</v>
      </c>
      <c r="S11" s="648"/>
      <c r="T11" s="648"/>
      <c r="U11" s="648"/>
      <c r="V11" s="648"/>
      <c r="W11" s="648"/>
      <c r="X11" s="648"/>
      <c r="Y11" s="649"/>
      <c r="Z11" s="652">
        <v>4.4000000000000004</v>
      </c>
      <c r="AA11" s="653"/>
      <c r="AB11" s="653"/>
      <c r="AC11" s="665"/>
      <c r="AD11" s="656">
        <v>430746</v>
      </c>
      <c r="AE11" s="648"/>
      <c r="AF11" s="648"/>
      <c r="AG11" s="648"/>
      <c r="AH11" s="648"/>
      <c r="AI11" s="648"/>
      <c r="AJ11" s="648"/>
      <c r="AK11" s="649"/>
      <c r="AL11" s="652">
        <v>10.1</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145440</v>
      </c>
      <c r="BH11" s="648"/>
      <c r="BI11" s="648"/>
      <c r="BJ11" s="648"/>
      <c r="BK11" s="648"/>
      <c r="BL11" s="648"/>
      <c r="BM11" s="648"/>
      <c r="BN11" s="649"/>
      <c r="BO11" s="650">
        <v>4.8</v>
      </c>
      <c r="BP11" s="650"/>
      <c r="BQ11" s="650"/>
      <c r="BR11" s="650"/>
      <c r="BS11" s="656" t="s">
        <v>233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94697</v>
      </c>
      <c r="CS11" s="648"/>
      <c r="CT11" s="648"/>
      <c r="CU11" s="648"/>
      <c r="CV11" s="648"/>
      <c r="CW11" s="648"/>
      <c r="CX11" s="648"/>
      <c r="CY11" s="649"/>
      <c r="CZ11" s="650">
        <v>1</v>
      </c>
      <c r="DA11" s="650"/>
      <c r="DB11" s="650"/>
      <c r="DC11" s="650"/>
      <c r="DD11" s="656">
        <v>6518</v>
      </c>
      <c r="DE11" s="648"/>
      <c r="DF11" s="648"/>
      <c r="DG11" s="648"/>
      <c r="DH11" s="648"/>
      <c r="DI11" s="648"/>
      <c r="DJ11" s="648"/>
      <c r="DK11" s="648"/>
      <c r="DL11" s="648"/>
      <c r="DM11" s="648"/>
      <c r="DN11" s="648"/>
      <c r="DO11" s="648"/>
      <c r="DP11" s="649"/>
      <c r="DQ11" s="656">
        <v>69732</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233</v>
      </c>
      <c r="S12" s="648"/>
      <c r="T12" s="648"/>
      <c r="U12" s="648"/>
      <c r="V12" s="648"/>
      <c r="W12" s="648"/>
      <c r="X12" s="648"/>
      <c r="Y12" s="649"/>
      <c r="Z12" s="650" t="s">
        <v>129</v>
      </c>
      <c r="AA12" s="650"/>
      <c r="AB12" s="650"/>
      <c r="AC12" s="650"/>
      <c r="AD12" s="651" t="s">
        <v>233</v>
      </c>
      <c r="AE12" s="651"/>
      <c r="AF12" s="651"/>
      <c r="AG12" s="651"/>
      <c r="AH12" s="651"/>
      <c r="AI12" s="651"/>
      <c r="AJ12" s="651"/>
      <c r="AK12" s="651"/>
      <c r="AL12" s="652" t="s">
        <v>129</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1423677</v>
      </c>
      <c r="BH12" s="648"/>
      <c r="BI12" s="648"/>
      <c r="BJ12" s="648"/>
      <c r="BK12" s="648"/>
      <c r="BL12" s="648"/>
      <c r="BM12" s="648"/>
      <c r="BN12" s="649"/>
      <c r="BO12" s="650">
        <v>46.6</v>
      </c>
      <c r="BP12" s="650"/>
      <c r="BQ12" s="650"/>
      <c r="BR12" s="650"/>
      <c r="BS12" s="656" t="s">
        <v>233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133308</v>
      </c>
      <c r="CS12" s="648"/>
      <c r="CT12" s="648"/>
      <c r="CU12" s="648"/>
      <c r="CV12" s="648"/>
      <c r="CW12" s="648"/>
      <c r="CX12" s="648"/>
      <c r="CY12" s="649"/>
      <c r="CZ12" s="650">
        <v>1.4</v>
      </c>
      <c r="DA12" s="650"/>
      <c r="DB12" s="650"/>
      <c r="DC12" s="650"/>
      <c r="DD12" s="656">
        <v>4551</v>
      </c>
      <c r="DE12" s="648"/>
      <c r="DF12" s="648"/>
      <c r="DG12" s="648"/>
      <c r="DH12" s="648"/>
      <c r="DI12" s="648"/>
      <c r="DJ12" s="648"/>
      <c r="DK12" s="648"/>
      <c r="DL12" s="648"/>
      <c r="DM12" s="648"/>
      <c r="DN12" s="648"/>
      <c r="DO12" s="648"/>
      <c r="DP12" s="649"/>
      <c r="DQ12" s="656">
        <v>122358</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1419304</v>
      </c>
      <c r="BH13" s="648"/>
      <c r="BI13" s="648"/>
      <c r="BJ13" s="648"/>
      <c r="BK13" s="648"/>
      <c r="BL13" s="648"/>
      <c r="BM13" s="648"/>
      <c r="BN13" s="649"/>
      <c r="BO13" s="650">
        <v>46.4</v>
      </c>
      <c r="BP13" s="650"/>
      <c r="BQ13" s="650"/>
      <c r="BR13" s="650"/>
      <c r="BS13" s="656" t="s">
        <v>129</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516863</v>
      </c>
      <c r="CS13" s="648"/>
      <c r="CT13" s="648"/>
      <c r="CU13" s="648"/>
      <c r="CV13" s="648"/>
      <c r="CW13" s="648"/>
      <c r="CX13" s="648"/>
      <c r="CY13" s="649"/>
      <c r="CZ13" s="650">
        <v>5.4</v>
      </c>
      <c r="DA13" s="650"/>
      <c r="DB13" s="650"/>
      <c r="DC13" s="650"/>
      <c r="DD13" s="656">
        <v>307802</v>
      </c>
      <c r="DE13" s="648"/>
      <c r="DF13" s="648"/>
      <c r="DG13" s="648"/>
      <c r="DH13" s="648"/>
      <c r="DI13" s="648"/>
      <c r="DJ13" s="648"/>
      <c r="DK13" s="648"/>
      <c r="DL13" s="648"/>
      <c r="DM13" s="648"/>
      <c r="DN13" s="648"/>
      <c r="DO13" s="648"/>
      <c r="DP13" s="649"/>
      <c r="DQ13" s="656">
        <v>379094</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51972</v>
      </c>
      <c r="BH14" s="648"/>
      <c r="BI14" s="648"/>
      <c r="BJ14" s="648"/>
      <c r="BK14" s="648"/>
      <c r="BL14" s="648"/>
      <c r="BM14" s="648"/>
      <c r="BN14" s="649"/>
      <c r="BO14" s="650">
        <v>1.7</v>
      </c>
      <c r="BP14" s="650"/>
      <c r="BQ14" s="650"/>
      <c r="BR14" s="650"/>
      <c r="BS14" s="656" t="s">
        <v>129</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502544</v>
      </c>
      <c r="CS14" s="648"/>
      <c r="CT14" s="648"/>
      <c r="CU14" s="648"/>
      <c r="CV14" s="648"/>
      <c r="CW14" s="648"/>
      <c r="CX14" s="648"/>
      <c r="CY14" s="649"/>
      <c r="CZ14" s="650">
        <v>5.3</v>
      </c>
      <c r="DA14" s="650"/>
      <c r="DB14" s="650"/>
      <c r="DC14" s="650"/>
      <c r="DD14" s="656">
        <v>9142</v>
      </c>
      <c r="DE14" s="648"/>
      <c r="DF14" s="648"/>
      <c r="DG14" s="648"/>
      <c r="DH14" s="648"/>
      <c r="DI14" s="648"/>
      <c r="DJ14" s="648"/>
      <c r="DK14" s="648"/>
      <c r="DL14" s="648"/>
      <c r="DM14" s="648"/>
      <c r="DN14" s="648"/>
      <c r="DO14" s="648"/>
      <c r="DP14" s="649"/>
      <c r="DQ14" s="656">
        <v>496627</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163443</v>
      </c>
      <c r="BH15" s="648"/>
      <c r="BI15" s="648"/>
      <c r="BJ15" s="648"/>
      <c r="BK15" s="648"/>
      <c r="BL15" s="648"/>
      <c r="BM15" s="648"/>
      <c r="BN15" s="649"/>
      <c r="BO15" s="650">
        <v>5.3</v>
      </c>
      <c r="BP15" s="650"/>
      <c r="BQ15" s="650"/>
      <c r="BR15" s="650"/>
      <c r="BS15" s="656" t="s">
        <v>233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1596249</v>
      </c>
      <c r="CS15" s="648"/>
      <c r="CT15" s="648"/>
      <c r="CU15" s="648"/>
      <c r="CV15" s="648"/>
      <c r="CW15" s="648"/>
      <c r="CX15" s="648"/>
      <c r="CY15" s="649"/>
      <c r="CZ15" s="650">
        <v>16.7</v>
      </c>
      <c r="DA15" s="650"/>
      <c r="DB15" s="650"/>
      <c r="DC15" s="650"/>
      <c r="DD15" s="656">
        <v>705116</v>
      </c>
      <c r="DE15" s="648"/>
      <c r="DF15" s="648"/>
      <c r="DG15" s="648"/>
      <c r="DH15" s="648"/>
      <c r="DI15" s="648"/>
      <c r="DJ15" s="648"/>
      <c r="DK15" s="648"/>
      <c r="DL15" s="648"/>
      <c r="DM15" s="648"/>
      <c r="DN15" s="648"/>
      <c r="DO15" s="648"/>
      <c r="DP15" s="649"/>
      <c r="DQ15" s="656">
        <v>780438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7613</v>
      </c>
      <c r="S16" s="648"/>
      <c r="T16" s="648"/>
      <c r="U16" s="648"/>
      <c r="V16" s="648"/>
      <c r="W16" s="648"/>
      <c r="X16" s="648"/>
      <c r="Y16" s="649"/>
      <c r="Z16" s="650">
        <v>0.1</v>
      </c>
      <c r="AA16" s="650"/>
      <c r="AB16" s="650"/>
      <c r="AC16" s="650"/>
      <c r="AD16" s="651">
        <v>7613</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233</v>
      </c>
      <c r="BP16" s="650"/>
      <c r="BQ16" s="650"/>
      <c r="BR16" s="650"/>
      <c r="BS16" s="656" t="s">
        <v>233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19700</v>
      </c>
      <c r="CS16" s="648"/>
      <c r="CT16" s="648"/>
      <c r="CU16" s="648"/>
      <c r="CV16" s="648"/>
      <c r="CW16" s="648"/>
      <c r="CX16" s="648"/>
      <c r="CY16" s="649"/>
      <c r="CZ16" s="650">
        <v>0.2</v>
      </c>
      <c r="DA16" s="650"/>
      <c r="DB16" s="650"/>
      <c r="DC16" s="650"/>
      <c r="DD16" s="656" t="s">
        <v>233</v>
      </c>
      <c r="DE16" s="648"/>
      <c r="DF16" s="648"/>
      <c r="DG16" s="648"/>
      <c r="DH16" s="648"/>
      <c r="DI16" s="648"/>
      <c r="DJ16" s="648"/>
      <c r="DK16" s="648"/>
      <c r="DL16" s="648"/>
      <c r="DM16" s="648"/>
      <c r="DN16" s="648"/>
      <c r="DO16" s="648"/>
      <c r="DP16" s="649"/>
      <c r="DQ16" s="656">
        <v>2114</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25931</v>
      </c>
      <c r="S17" s="648"/>
      <c r="T17" s="648"/>
      <c r="U17" s="648"/>
      <c r="V17" s="648"/>
      <c r="W17" s="648"/>
      <c r="X17" s="648"/>
      <c r="Y17" s="649"/>
      <c r="Z17" s="650">
        <v>0.3</v>
      </c>
      <c r="AA17" s="650"/>
      <c r="AB17" s="650"/>
      <c r="AC17" s="650"/>
      <c r="AD17" s="651">
        <v>25931</v>
      </c>
      <c r="AE17" s="651"/>
      <c r="AF17" s="651"/>
      <c r="AG17" s="651"/>
      <c r="AH17" s="651"/>
      <c r="AI17" s="651"/>
      <c r="AJ17" s="651"/>
      <c r="AK17" s="651"/>
      <c r="AL17" s="652">
        <v>0.6</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233</v>
      </c>
      <c r="BP17" s="650"/>
      <c r="BQ17" s="650"/>
      <c r="BR17" s="650"/>
      <c r="BS17" s="656" t="s">
        <v>129</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513004</v>
      </c>
      <c r="CS17" s="648"/>
      <c r="CT17" s="648"/>
      <c r="CU17" s="648"/>
      <c r="CV17" s="648"/>
      <c r="CW17" s="648"/>
      <c r="CX17" s="648"/>
      <c r="CY17" s="649"/>
      <c r="CZ17" s="650">
        <v>5.4</v>
      </c>
      <c r="DA17" s="650"/>
      <c r="DB17" s="650"/>
      <c r="DC17" s="650"/>
      <c r="DD17" s="656" t="s">
        <v>129</v>
      </c>
      <c r="DE17" s="648"/>
      <c r="DF17" s="648"/>
      <c r="DG17" s="648"/>
      <c r="DH17" s="648"/>
      <c r="DI17" s="648"/>
      <c r="DJ17" s="648"/>
      <c r="DK17" s="648"/>
      <c r="DL17" s="648"/>
      <c r="DM17" s="648"/>
      <c r="DN17" s="648"/>
      <c r="DO17" s="648"/>
      <c r="DP17" s="649"/>
      <c r="DQ17" s="656">
        <v>513004</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17062</v>
      </c>
      <c r="S18" s="648"/>
      <c r="T18" s="648"/>
      <c r="U18" s="648"/>
      <c r="V18" s="648"/>
      <c r="W18" s="648"/>
      <c r="X18" s="648"/>
      <c r="Y18" s="649"/>
      <c r="Z18" s="650">
        <v>0.2</v>
      </c>
      <c r="AA18" s="650"/>
      <c r="AB18" s="650"/>
      <c r="AC18" s="650"/>
      <c r="AD18" s="651">
        <v>17062</v>
      </c>
      <c r="AE18" s="651"/>
      <c r="AF18" s="651"/>
      <c r="AG18" s="651"/>
      <c r="AH18" s="651"/>
      <c r="AI18" s="651"/>
      <c r="AJ18" s="651"/>
      <c r="AK18" s="651"/>
      <c r="AL18" s="652">
        <v>0.4</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233</v>
      </c>
      <c r="BP18" s="650"/>
      <c r="BQ18" s="650"/>
      <c r="BR18" s="650"/>
      <c r="BS18" s="656" t="s">
        <v>129</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12054</v>
      </c>
      <c r="S19" s="648"/>
      <c r="T19" s="648"/>
      <c r="U19" s="648"/>
      <c r="V19" s="648"/>
      <c r="W19" s="648"/>
      <c r="X19" s="648"/>
      <c r="Y19" s="649"/>
      <c r="Z19" s="650">
        <v>0.1</v>
      </c>
      <c r="AA19" s="650"/>
      <c r="AB19" s="650"/>
      <c r="AC19" s="650"/>
      <c r="AD19" s="651">
        <v>12054</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115659</v>
      </c>
      <c r="BH19" s="648"/>
      <c r="BI19" s="648"/>
      <c r="BJ19" s="648"/>
      <c r="BK19" s="648"/>
      <c r="BL19" s="648"/>
      <c r="BM19" s="648"/>
      <c r="BN19" s="649"/>
      <c r="BO19" s="650">
        <v>3.8</v>
      </c>
      <c r="BP19" s="650"/>
      <c r="BQ19" s="650"/>
      <c r="BR19" s="650"/>
      <c r="BS19" s="656" t="s">
        <v>233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233</v>
      </c>
      <c r="DA19" s="650"/>
      <c r="DB19" s="650"/>
      <c r="DC19" s="650"/>
      <c r="DD19" s="656" t="s">
        <v>233</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3608</v>
      </c>
      <c r="S20" s="648"/>
      <c r="T20" s="648"/>
      <c r="U20" s="648"/>
      <c r="V20" s="648"/>
      <c r="W20" s="648"/>
      <c r="X20" s="648"/>
      <c r="Y20" s="649"/>
      <c r="Z20" s="650">
        <v>0</v>
      </c>
      <c r="AA20" s="650"/>
      <c r="AB20" s="650"/>
      <c r="AC20" s="650"/>
      <c r="AD20" s="651">
        <v>3608</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115659</v>
      </c>
      <c r="BH20" s="648"/>
      <c r="BI20" s="648"/>
      <c r="BJ20" s="648"/>
      <c r="BK20" s="648"/>
      <c r="BL20" s="648"/>
      <c r="BM20" s="648"/>
      <c r="BN20" s="649"/>
      <c r="BO20" s="650">
        <v>3.8</v>
      </c>
      <c r="BP20" s="650"/>
      <c r="BQ20" s="650"/>
      <c r="BR20" s="650"/>
      <c r="BS20" s="656" t="s">
        <v>233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9547788</v>
      </c>
      <c r="CS20" s="648"/>
      <c r="CT20" s="648"/>
      <c r="CU20" s="648"/>
      <c r="CV20" s="648"/>
      <c r="CW20" s="648"/>
      <c r="CX20" s="648"/>
      <c r="CY20" s="649"/>
      <c r="CZ20" s="650">
        <v>100</v>
      </c>
      <c r="DA20" s="650"/>
      <c r="DB20" s="650"/>
      <c r="DC20" s="650"/>
      <c r="DD20" s="656">
        <v>1421369</v>
      </c>
      <c r="DE20" s="648"/>
      <c r="DF20" s="648"/>
      <c r="DG20" s="648"/>
      <c r="DH20" s="648"/>
      <c r="DI20" s="648"/>
      <c r="DJ20" s="648"/>
      <c r="DK20" s="648"/>
      <c r="DL20" s="648"/>
      <c r="DM20" s="648"/>
      <c r="DN20" s="648"/>
      <c r="DO20" s="648"/>
      <c r="DP20" s="649"/>
      <c r="DQ20" s="656">
        <v>5089847</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1400</v>
      </c>
      <c r="S21" s="648"/>
      <c r="T21" s="648"/>
      <c r="U21" s="648"/>
      <c r="V21" s="648"/>
      <c r="W21" s="648"/>
      <c r="X21" s="648"/>
      <c r="Y21" s="649"/>
      <c r="Z21" s="650">
        <v>0</v>
      </c>
      <c r="AA21" s="650"/>
      <c r="AB21" s="650"/>
      <c r="AC21" s="650"/>
      <c r="AD21" s="651">
        <v>1400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233</v>
      </c>
      <c r="BH21" s="648"/>
      <c r="BI21" s="648"/>
      <c r="BJ21" s="648"/>
      <c r="BK21" s="648"/>
      <c r="BL21" s="648"/>
      <c r="BM21" s="648"/>
      <c r="BN21" s="649"/>
      <c r="BO21" s="650" t="s">
        <v>129</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813768</v>
      </c>
      <c r="S22" s="648"/>
      <c r="T22" s="648"/>
      <c r="U22" s="648"/>
      <c r="V22" s="648"/>
      <c r="W22" s="648"/>
      <c r="X22" s="648"/>
      <c r="Y22" s="649"/>
      <c r="Z22" s="650">
        <v>8.1999999999999993</v>
      </c>
      <c r="AA22" s="650"/>
      <c r="AB22" s="650"/>
      <c r="AC22" s="650"/>
      <c r="AD22" s="651">
        <v>743187</v>
      </c>
      <c r="AE22" s="651"/>
      <c r="AF22" s="651"/>
      <c r="AG22" s="651"/>
      <c r="AH22" s="651"/>
      <c r="AI22" s="651"/>
      <c r="AJ22" s="651"/>
      <c r="AK22" s="651"/>
      <c r="AL22" s="652">
        <v>17.3</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233</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743187</v>
      </c>
      <c r="S23" s="648"/>
      <c r="T23" s="648"/>
      <c r="U23" s="648"/>
      <c r="V23" s="648"/>
      <c r="W23" s="648"/>
      <c r="X23" s="648"/>
      <c r="Y23" s="649"/>
      <c r="Z23" s="650">
        <v>7.5</v>
      </c>
      <c r="AA23" s="650"/>
      <c r="AB23" s="650"/>
      <c r="AC23" s="650"/>
      <c r="AD23" s="651">
        <v>743187</v>
      </c>
      <c r="AE23" s="651"/>
      <c r="AF23" s="651"/>
      <c r="AG23" s="651"/>
      <c r="AH23" s="651"/>
      <c r="AI23" s="651"/>
      <c r="AJ23" s="651"/>
      <c r="AK23" s="651"/>
      <c r="AL23" s="652">
        <v>17.3</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115659</v>
      </c>
      <c r="BH23" s="648"/>
      <c r="BI23" s="648"/>
      <c r="BJ23" s="648"/>
      <c r="BK23" s="648"/>
      <c r="BL23" s="648"/>
      <c r="BM23" s="648"/>
      <c r="BN23" s="649"/>
      <c r="BO23" s="650">
        <v>3.8</v>
      </c>
      <c r="BP23" s="650"/>
      <c r="BQ23" s="650"/>
      <c r="BR23" s="650"/>
      <c r="BS23" s="656" t="s">
        <v>129</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69486</v>
      </c>
      <c r="S24" s="648"/>
      <c r="T24" s="648"/>
      <c r="U24" s="648"/>
      <c r="V24" s="648"/>
      <c r="W24" s="648"/>
      <c r="X24" s="648"/>
      <c r="Y24" s="649"/>
      <c r="Z24" s="650">
        <v>0.7</v>
      </c>
      <c r="AA24" s="650"/>
      <c r="AB24" s="650"/>
      <c r="AC24" s="650"/>
      <c r="AD24" s="651" t="s">
        <v>233</v>
      </c>
      <c r="AE24" s="651"/>
      <c r="AF24" s="651"/>
      <c r="AG24" s="651"/>
      <c r="AH24" s="651"/>
      <c r="AI24" s="651"/>
      <c r="AJ24" s="651"/>
      <c r="AK24" s="651"/>
      <c r="AL24" s="652" t="s">
        <v>233</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3080215</v>
      </c>
      <c r="CS24" s="637"/>
      <c r="CT24" s="637"/>
      <c r="CU24" s="637"/>
      <c r="CV24" s="637"/>
      <c r="CW24" s="637"/>
      <c r="CX24" s="637"/>
      <c r="CY24" s="638"/>
      <c r="CZ24" s="641">
        <v>32.299999999999997</v>
      </c>
      <c r="DA24" s="642"/>
      <c r="DB24" s="642"/>
      <c r="DC24" s="661"/>
      <c r="DD24" s="686">
        <v>2369746</v>
      </c>
      <c r="DE24" s="637"/>
      <c r="DF24" s="637"/>
      <c r="DG24" s="637"/>
      <c r="DH24" s="637"/>
      <c r="DI24" s="637"/>
      <c r="DJ24" s="637"/>
      <c r="DK24" s="638"/>
      <c r="DL24" s="686">
        <v>2299313</v>
      </c>
      <c r="DM24" s="637"/>
      <c r="DN24" s="637"/>
      <c r="DO24" s="637"/>
      <c r="DP24" s="637"/>
      <c r="DQ24" s="637"/>
      <c r="DR24" s="637"/>
      <c r="DS24" s="637"/>
      <c r="DT24" s="637"/>
      <c r="DU24" s="637"/>
      <c r="DV24" s="638"/>
      <c r="DW24" s="641">
        <v>50.4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v>1095</v>
      </c>
      <c r="S25" s="648"/>
      <c r="T25" s="648"/>
      <c r="U25" s="648"/>
      <c r="V25" s="648"/>
      <c r="W25" s="648"/>
      <c r="X25" s="648"/>
      <c r="Y25" s="649"/>
      <c r="Z25" s="650">
        <v>0</v>
      </c>
      <c r="AA25" s="650"/>
      <c r="AB25" s="650"/>
      <c r="AC25" s="650"/>
      <c r="AD25" s="651" t="s">
        <v>233</v>
      </c>
      <c r="AE25" s="651"/>
      <c r="AF25" s="651"/>
      <c r="AG25" s="651"/>
      <c r="AH25" s="651"/>
      <c r="AI25" s="651"/>
      <c r="AJ25" s="651"/>
      <c r="AK25" s="651"/>
      <c r="AL25" s="652" t="s">
        <v>233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233</v>
      </c>
      <c r="BP25" s="650"/>
      <c r="BQ25" s="650"/>
      <c r="BR25" s="650"/>
      <c r="BS25" s="656" t="s">
        <v>233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1676896</v>
      </c>
      <c r="CS25" s="683"/>
      <c r="CT25" s="683"/>
      <c r="CU25" s="683"/>
      <c r="CV25" s="683"/>
      <c r="CW25" s="683"/>
      <c r="CX25" s="683"/>
      <c r="CY25" s="684"/>
      <c r="CZ25" s="652">
        <v>17.600000000000001</v>
      </c>
      <c r="DA25" s="681"/>
      <c r="DB25" s="681"/>
      <c r="DC25" s="685"/>
      <c r="DD25" s="656">
        <v>1573075</v>
      </c>
      <c r="DE25" s="683"/>
      <c r="DF25" s="683"/>
      <c r="DG25" s="683"/>
      <c r="DH25" s="683"/>
      <c r="DI25" s="683"/>
      <c r="DJ25" s="683"/>
      <c r="DK25" s="684"/>
      <c r="DL25" s="656">
        <v>1548783</v>
      </c>
      <c r="DM25" s="683"/>
      <c r="DN25" s="683"/>
      <c r="DO25" s="683"/>
      <c r="DP25" s="683"/>
      <c r="DQ25" s="683"/>
      <c r="DR25" s="683"/>
      <c r="DS25" s="683"/>
      <c r="DT25" s="683"/>
      <c r="DU25" s="683"/>
      <c r="DV25" s="684"/>
      <c r="DW25" s="652">
        <v>34</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4443019</v>
      </c>
      <c r="S26" s="648"/>
      <c r="T26" s="648"/>
      <c r="U26" s="648"/>
      <c r="V26" s="648"/>
      <c r="W26" s="648"/>
      <c r="X26" s="648"/>
      <c r="Y26" s="649"/>
      <c r="Z26" s="650">
        <v>44.9</v>
      </c>
      <c r="AA26" s="650"/>
      <c r="AB26" s="650"/>
      <c r="AC26" s="650"/>
      <c r="AD26" s="651">
        <v>4256779</v>
      </c>
      <c r="AE26" s="651"/>
      <c r="AF26" s="651"/>
      <c r="AG26" s="651"/>
      <c r="AH26" s="651"/>
      <c r="AI26" s="651"/>
      <c r="AJ26" s="651"/>
      <c r="AK26" s="651"/>
      <c r="AL26" s="652">
        <v>99.4</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233</v>
      </c>
      <c r="BP26" s="650"/>
      <c r="BQ26" s="650"/>
      <c r="BR26" s="650"/>
      <c r="BS26" s="656" t="s">
        <v>233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988088</v>
      </c>
      <c r="CS26" s="648"/>
      <c r="CT26" s="648"/>
      <c r="CU26" s="648"/>
      <c r="CV26" s="648"/>
      <c r="CW26" s="648"/>
      <c r="CX26" s="648"/>
      <c r="CY26" s="649"/>
      <c r="CZ26" s="652">
        <v>10.3</v>
      </c>
      <c r="DA26" s="681"/>
      <c r="DB26" s="681"/>
      <c r="DC26" s="685"/>
      <c r="DD26" s="656">
        <v>931157</v>
      </c>
      <c r="DE26" s="648"/>
      <c r="DF26" s="648"/>
      <c r="DG26" s="648"/>
      <c r="DH26" s="648"/>
      <c r="DI26" s="648"/>
      <c r="DJ26" s="648"/>
      <c r="DK26" s="649"/>
      <c r="DL26" s="656" t="s">
        <v>233</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3377</v>
      </c>
      <c r="S27" s="648"/>
      <c r="T27" s="648"/>
      <c r="U27" s="648"/>
      <c r="V27" s="648"/>
      <c r="W27" s="648"/>
      <c r="X27" s="648"/>
      <c r="Y27" s="649"/>
      <c r="Z27" s="650">
        <v>0</v>
      </c>
      <c r="AA27" s="650"/>
      <c r="AB27" s="650"/>
      <c r="AC27" s="650"/>
      <c r="AD27" s="651">
        <v>3377</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3055949</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890315</v>
      </c>
      <c r="CS27" s="683"/>
      <c r="CT27" s="683"/>
      <c r="CU27" s="683"/>
      <c r="CV27" s="683"/>
      <c r="CW27" s="683"/>
      <c r="CX27" s="683"/>
      <c r="CY27" s="684"/>
      <c r="CZ27" s="652">
        <v>9.3000000000000007</v>
      </c>
      <c r="DA27" s="681"/>
      <c r="DB27" s="681"/>
      <c r="DC27" s="685"/>
      <c r="DD27" s="656">
        <v>283667</v>
      </c>
      <c r="DE27" s="683"/>
      <c r="DF27" s="683"/>
      <c r="DG27" s="683"/>
      <c r="DH27" s="683"/>
      <c r="DI27" s="683"/>
      <c r="DJ27" s="683"/>
      <c r="DK27" s="684"/>
      <c r="DL27" s="656">
        <v>237526</v>
      </c>
      <c r="DM27" s="683"/>
      <c r="DN27" s="683"/>
      <c r="DO27" s="683"/>
      <c r="DP27" s="683"/>
      <c r="DQ27" s="683"/>
      <c r="DR27" s="683"/>
      <c r="DS27" s="683"/>
      <c r="DT27" s="683"/>
      <c r="DU27" s="683"/>
      <c r="DV27" s="684"/>
      <c r="DW27" s="652">
        <v>5.2</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3087</v>
      </c>
      <c r="S28" s="648"/>
      <c r="T28" s="648"/>
      <c r="U28" s="648"/>
      <c r="V28" s="648"/>
      <c r="W28" s="648"/>
      <c r="X28" s="648"/>
      <c r="Y28" s="649"/>
      <c r="Z28" s="650">
        <v>0</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513004</v>
      </c>
      <c r="CS28" s="648"/>
      <c r="CT28" s="648"/>
      <c r="CU28" s="648"/>
      <c r="CV28" s="648"/>
      <c r="CW28" s="648"/>
      <c r="CX28" s="648"/>
      <c r="CY28" s="649"/>
      <c r="CZ28" s="652">
        <v>5.4</v>
      </c>
      <c r="DA28" s="681"/>
      <c r="DB28" s="681"/>
      <c r="DC28" s="685"/>
      <c r="DD28" s="656">
        <v>513004</v>
      </c>
      <c r="DE28" s="648"/>
      <c r="DF28" s="648"/>
      <c r="DG28" s="648"/>
      <c r="DH28" s="648"/>
      <c r="DI28" s="648"/>
      <c r="DJ28" s="648"/>
      <c r="DK28" s="649"/>
      <c r="DL28" s="656">
        <v>513004</v>
      </c>
      <c r="DM28" s="648"/>
      <c r="DN28" s="648"/>
      <c r="DO28" s="648"/>
      <c r="DP28" s="648"/>
      <c r="DQ28" s="648"/>
      <c r="DR28" s="648"/>
      <c r="DS28" s="648"/>
      <c r="DT28" s="648"/>
      <c r="DU28" s="648"/>
      <c r="DV28" s="649"/>
      <c r="DW28" s="652">
        <v>11.2</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37415</v>
      </c>
      <c r="S29" s="648"/>
      <c r="T29" s="648"/>
      <c r="U29" s="648"/>
      <c r="V29" s="648"/>
      <c r="W29" s="648"/>
      <c r="X29" s="648"/>
      <c r="Y29" s="649"/>
      <c r="Z29" s="650">
        <v>0.4</v>
      </c>
      <c r="AA29" s="650"/>
      <c r="AB29" s="650"/>
      <c r="AC29" s="650"/>
      <c r="AD29" s="651">
        <v>15099</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513004</v>
      </c>
      <c r="CS29" s="683"/>
      <c r="CT29" s="683"/>
      <c r="CU29" s="683"/>
      <c r="CV29" s="683"/>
      <c r="CW29" s="683"/>
      <c r="CX29" s="683"/>
      <c r="CY29" s="684"/>
      <c r="CZ29" s="652">
        <v>5.4</v>
      </c>
      <c r="DA29" s="681"/>
      <c r="DB29" s="681"/>
      <c r="DC29" s="685"/>
      <c r="DD29" s="656">
        <v>513004</v>
      </c>
      <c r="DE29" s="683"/>
      <c r="DF29" s="683"/>
      <c r="DG29" s="683"/>
      <c r="DH29" s="683"/>
      <c r="DI29" s="683"/>
      <c r="DJ29" s="683"/>
      <c r="DK29" s="684"/>
      <c r="DL29" s="656">
        <v>513004</v>
      </c>
      <c r="DM29" s="683"/>
      <c r="DN29" s="683"/>
      <c r="DO29" s="683"/>
      <c r="DP29" s="683"/>
      <c r="DQ29" s="683"/>
      <c r="DR29" s="683"/>
      <c r="DS29" s="683"/>
      <c r="DT29" s="683"/>
      <c r="DU29" s="683"/>
      <c r="DV29" s="684"/>
      <c r="DW29" s="652">
        <v>11.2</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18246</v>
      </c>
      <c r="S30" s="648"/>
      <c r="T30" s="648"/>
      <c r="U30" s="648"/>
      <c r="V30" s="648"/>
      <c r="W30" s="648"/>
      <c r="X30" s="648"/>
      <c r="Y30" s="649"/>
      <c r="Z30" s="650">
        <v>0.2</v>
      </c>
      <c r="AA30" s="650"/>
      <c r="AB30" s="650"/>
      <c r="AC30" s="650"/>
      <c r="AD30" s="651" t="s">
        <v>233</v>
      </c>
      <c r="AE30" s="651"/>
      <c r="AF30" s="651"/>
      <c r="AG30" s="651"/>
      <c r="AH30" s="651"/>
      <c r="AI30" s="651"/>
      <c r="AJ30" s="651"/>
      <c r="AK30" s="651"/>
      <c r="AL30" s="652" t="s">
        <v>233</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492245</v>
      </c>
      <c r="CS30" s="648"/>
      <c r="CT30" s="648"/>
      <c r="CU30" s="648"/>
      <c r="CV30" s="648"/>
      <c r="CW30" s="648"/>
      <c r="CX30" s="648"/>
      <c r="CY30" s="649"/>
      <c r="CZ30" s="652">
        <v>5.2</v>
      </c>
      <c r="DA30" s="681"/>
      <c r="DB30" s="681"/>
      <c r="DC30" s="685"/>
      <c r="DD30" s="656">
        <v>492245</v>
      </c>
      <c r="DE30" s="648"/>
      <c r="DF30" s="648"/>
      <c r="DG30" s="648"/>
      <c r="DH30" s="648"/>
      <c r="DI30" s="648"/>
      <c r="DJ30" s="648"/>
      <c r="DK30" s="649"/>
      <c r="DL30" s="656">
        <v>492245</v>
      </c>
      <c r="DM30" s="648"/>
      <c r="DN30" s="648"/>
      <c r="DO30" s="648"/>
      <c r="DP30" s="648"/>
      <c r="DQ30" s="648"/>
      <c r="DR30" s="648"/>
      <c r="DS30" s="648"/>
      <c r="DT30" s="648"/>
      <c r="DU30" s="648"/>
      <c r="DV30" s="649"/>
      <c r="DW30" s="652">
        <v>10.8</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3309632</v>
      </c>
      <c r="S31" s="648"/>
      <c r="T31" s="648"/>
      <c r="U31" s="648"/>
      <c r="V31" s="648"/>
      <c r="W31" s="648"/>
      <c r="X31" s="648"/>
      <c r="Y31" s="649"/>
      <c r="Z31" s="650">
        <v>33.5</v>
      </c>
      <c r="AA31" s="650"/>
      <c r="AB31" s="650"/>
      <c r="AC31" s="650"/>
      <c r="AD31" s="651" t="s">
        <v>233</v>
      </c>
      <c r="AE31" s="651"/>
      <c r="AF31" s="651"/>
      <c r="AG31" s="651"/>
      <c r="AH31" s="651"/>
      <c r="AI31" s="651"/>
      <c r="AJ31" s="651"/>
      <c r="AK31" s="651"/>
      <c r="AL31" s="652" t="s">
        <v>233</v>
      </c>
      <c r="AM31" s="653"/>
      <c r="AN31" s="653"/>
      <c r="AO31" s="654"/>
      <c r="AP31" s="704" t="s">
        <v>310</v>
      </c>
      <c r="AQ31" s="705"/>
      <c r="AR31" s="705"/>
      <c r="AS31" s="705"/>
      <c r="AT31" s="710" t="s">
        <v>311</v>
      </c>
      <c r="AU31" s="231"/>
      <c r="AV31" s="231"/>
      <c r="AW31" s="231"/>
      <c r="AX31" s="633" t="s">
        <v>188</v>
      </c>
      <c r="AY31" s="634"/>
      <c r="AZ31" s="634"/>
      <c r="BA31" s="634"/>
      <c r="BB31" s="634"/>
      <c r="BC31" s="634"/>
      <c r="BD31" s="634"/>
      <c r="BE31" s="634"/>
      <c r="BF31" s="635"/>
      <c r="BG31" s="715">
        <v>98.9</v>
      </c>
      <c r="BH31" s="702"/>
      <c r="BI31" s="702"/>
      <c r="BJ31" s="702"/>
      <c r="BK31" s="702"/>
      <c r="BL31" s="702"/>
      <c r="BM31" s="642">
        <v>96.2</v>
      </c>
      <c r="BN31" s="702"/>
      <c r="BO31" s="702"/>
      <c r="BP31" s="702"/>
      <c r="BQ31" s="703"/>
      <c r="BR31" s="715">
        <v>98.7</v>
      </c>
      <c r="BS31" s="702"/>
      <c r="BT31" s="702"/>
      <c r="BU31" s="702"/>
      <c r="BV31" s="702"/>
      <c r="BW31" s="702"/>
      <c r="BX31" s="642">
        <v>95.8</v>
      </c>
      <c r="BY31" s="702"/>
      <c r="BZ31" s="702"/>
      <c r="CA31" s="702"/>
      <c r="CB31" s="703"/>
      <c r="CD31" s="689"/>
      <c r="CE31" s="690"/>
      <c r="CF31" s="662" t="s">
        <v>312</v>
      </c>
      <c r="CG31" s="663"/>
      <c r="CH31" s="663"/>
      <c r="CI31" s="663"/>
      <c r="CJ31" s="663"/>
      <c r="CK31" s="663"/>
      <c r="CL31" s="663"/>
      <c r="CM31" s="663"/>
      <c r="CN31" s="663"/>
      <c r="CO31" s="663"/>
      <c r="CP31" s="663"/>
      <c r="CQ31" s="664"/>
      <c r="CR31" s="647">
        <v>20759</v>
      </c>
      <c r="CS31" s="683"/>
      <c r="CT31" s="683"/>
      <c r="CU31" s="683"/>
      <c r="CV31" s="683"/>
      <c r="CW31" s="683"/>
      <c r="CX31" s="683"/>
      <c r="CY31" s="684"/>
      <c r="CZ31" s="652">
        <v>0.2</v>
      </c>
      <c r="DA31" s="681"/>
      <c r="DB31" s="681"/>
      <c r="DC31" s="685"/>
      <c r="DD31" s="656">
        <v>20759</v>
      </c>
      <c r="DE31" s="683"/>
      <c r="DF31" s="683"/>
      <c r="DG31" s="683"/>
      <c r="DH31" s="683"/>
      <c r="DI31" s="683"/>
      <c r="DJ31" s="683"/>
      <c r="DK31" s="684"/>
      <c r="DL31" s="656">
        <v>20759</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98.7</v>
      </c>
      <c r="BH32" s="683"/>
      <c r="BI32" s="683"/>
      <c r="BJ32" s="683"/>
      <c r="BK32" s="683"/>
      <c r="BL32" s="683"/>
      <c r="BM32" s="653">
        <v>95.1</v>
      </c>
      <c r="BN32" s="713"/>
      <c r="BO32" s="713"/>
      <c r="BP32" s="713"/>
      <c r="BQ32" s="714"/>
      <c r="BR32" s="716">
        <v>98.6</v>
      </c>
      <c r="BS32" s="683"/>
      <c r="BT32" s="683"/>
      <c r="BU32" s="683"/>
      <c r="BV32" s="683"/>
      <c r="BW32" s="683"/>
      <c r="BX32" s="653">
        <v>94.8</v>
      </c>
      <c r="BY32" s="713"/>
      <c r="BZ32" s="713"/>
      <c r="CA32" s="713"/>
      <c r="CB32" s="714"/>
      <c r="CD32" s="691"/>
      <c r="CE32" s="692"/>
      <c r="CF32" s="662" t="s">
        <v>316</v>
      </c>
      <c r="CG32" s="663"/>
      <c r="CH32" s="663"/>
      <c r="CI32" s="663"/>
      <c r="CJ32" s="663"/>
      <c r="CK32" s="663"/>
      <c r="CL32" s="663"/>
      <c r="CM32" s="663"/>
      <c r="CN32" s="663"/>
      <c r="CO32" s="663"/>
      <c r="CP32" s="663"/>
      <c r="CQ32" s="664"/>
      <c r="CR32" s="647" t="s">
        <v>233</v>
      </c>
      <c r="CS32" s="648"/>
      <c r="CT32" s="648"/>
      <c r="CU32" s="648"/>
      <c r="CV32" s="648"/>
      <c r="CW32" s="648"/>
      <c r="CX32" s="648"/>
      <c r="CY32" s="649"/>
      <c r="CZ32" s="652" t="s">
        <v>233</v>
      </c>
      <c r="DA32" s="681"/>
      <c r="DB32" s="681"/>
      <c r="DC32" s="685"/>
      <c r="DD32" s="656" t="s">
        <v>233</v>
      </c>
      <c r="DE32" s="648"/>
      <c r="DF32" s="648"/>
      <c r="DG32" s="648"/>
      <c r="DH32" s="648"/>
      <c r="DI32" s="648"/>
      <c r="DJ32" s="648"/>
      <c r="DK32" s="649"/>
      <c r="DL32" s="656" t="s">
        <v>233</v>
      </c>
      <c r="DM32" s="648"/>
      <c r="DN32" s="648"/>
      <c r="DO32" s="648"/>
      <c r="DP32" s="648"/>
      <c r="DQ32" s="648"/>
      <c r="DR32" s="648"/>
      <c r="DS32" s="648"/>
      <c r="DT32" s="648"/>
      <c r="DU32" s="648"/>
      <c r="DV32" s="649"/>
      <c r="DW32" s="652" t="s">
        <v>233</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412756</v>
      </c>
      <c r="S33" s="648"/>
      <c r="T33" s="648"/>
      <c r="U33" s="648"/>
      <c r="V33" s="648"/>
      <c r="W33" s="648"/>
      <c r="X33" s="648"/>
      <c r="Y33" s="649"/>
      <c r="Z33" s="650">
        <v>4.2</v>
      </c>
      <c r="AA33" s="650"/>
      <c r="AB33" s="650"/>
      <c r="AC33" s="650"/>
      <c r="AD33" s="651" t="s">
        <v>129</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98.9</v>
      </c>
      <c r="BH33" s="718"/>
      <c r="BI33" s="718"/>
      <c r="BJ33" s="718"/>
      <c r="BK33" s="718"/>
      <c r="BL33" s="718"/>
      <c r="BM33" s="719">
        <v>96.8</v>
      </c>
      <c r="BN33" s="718"/>
      <c r="BO33" s="718"/>
      <c r="BP33" s="718"/>
      <c r="BQ33" s="720"/>
      <c r="BR33" s="717">
        <v>98.7</v>
      </c>
      <c r="BS33" s="718"/>
      <c r="BT33" s="718"/>
      <c r="BU33" s="718"/>
      <c r="BV33" s="718"/>
      <c r="BW33" s="718"/>
      <c r="BX33" s="719">
        <v>96.4</v>
      </c>
      <c r="BY33" s="718"/>
      <c r="BZ33" s="718"/>
      <c r="CA33" s="718"/>
      <c r="CB33" s="720"/>
      <c r="CD33" s="662" t="s">
        <v>319</v>
      </c>
      <c r="CE33" s="663"/>
      <c r="CF33" s="663"/>
      <c r="CG33" s="663"/>
      <c r="CH33" s="663"/>
      <c r="CI33" s="663"/>
      <c r="CJ33" s="663"/>
      <c r="CK33" s="663"/>
      <c r="CL33" s="663"/>
      <c r="CM33" s="663"/>
      <c r="CN33" s="663"/>
      <c r="CO33" s="663"/>
      <c r="CP33" s="663"/>
      <c r="CQ33" s="664"/>
      <c r="CR33" s="647">
        <v>5026504</v>
      </c>
      <c r="CS33" s="683"/>
      <c r="CT33" s="683"/>
      <c r="CU33" s="683"/>
      <c r="CV33" s="683"/>
      <c r="CW33" s="683"/>
      <c r="CX33" s="683"/>
      <c r="CY33" s="684"/>
      <c r="CZ33" s="652">
        <v>52.6</v>
      </c>
      <c r="DA33" s="681"/>
      <c r="DB33" s="681"/>
      <c r="DC33" s="685"/>
      <c r="DD33" s="656">
        <v>2409675</v>
      </c>
      <c r="DE33" s="683"/>
      <c r="DF33" s="683"/>
      <c r="DG33" s="683"/>
      <c r="DH33" s="683"/>
      <c r="DI33" s="683"/>
      <c r="DJ33" s="683"/>
      <c r="DK33" s="684"/>
      <c r="DL33" s="656">
        <v>1936780</v>
      </c>
      <c r="DM33" s="683"/>
      <c r="DN33" s="683"/>
      <c r="DO33" s="683"/>
      <c r="DP33" s="683"/>
      <c r="DQ33" s="683"/>
      <c r="DR33" s="683"/>
      <c r="DS33" s="683"/>
      <c r="DT33" s="683"/>
      <c r="DU33" s="683"/>
      <c r="DV33" s="684"/>
      <c r="DW33" s="652">
        <v>42.5</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7040</v>
      </c>
      <c r="S34" s="648"/>
      <c r="T34" s="648"/>
      <c r="U34" s="648"/>
      <c r="V34" s="648"/>
      <c r="W34" s="648"/>
      <c r="X34" s="648"/>
      <c r="Y34" s="649"/>
      <c r="Z34" s="650">
        <v>0.1</v>
      </c>
      <c r="AA34" s="650"/>
      <c r="AB34" s="650"/>
      <c r="AC34" s="650"/>
      <c r="AD34" s="651">
        <v>6375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1171985</v>
      </c>
      <c r="CS34" s="648"/>
      <c r="CT34" s="648"/>
      <c r="CU34" s="648"/>
      <c r="CV34" s="648"/>
      <c r="CW34" s="648"/>
      <c r="CX34" s="648"/>
      <c r="CY34" s="649"/>
      <c r="CZ34" s="652">
        <v>12.3</v>
      </c>
      <c r="DA34" s="681"/>
      <c r="DB34" s="681"/>
      <c r="DC34" s="685"/>
      <c r="DD34" s="656">
        <v>901041</v>
      </c>
      <c r="DE34" s="648"/>
      <c r="DF34" s="648"/>
      <c r="DG34" s="648"/>
      <c r="DH34" s="648"/>
      <c r="DI34" s="648"/>
      <c r="DJ34" s="648"/>
      <c r="DK34" s="649"/>
      <c r="DL34" s="656">
        <v>654122</v>
      </c>
      <c r="DM34" s="648"/>
      <c r="DN34" s="648"/>
      <c r="DO34" s="648"/>
      <c r="DP34" s="648"/>
      <c r="DQ34" s="648"/>
      <c r="DR34" s="648"/>
      <c r="DS34" s="648"/>
      <c r="DT34" s="648"/>
      <c r="DU34" s="648"/>
      <c r="DV34" s="649"/>
      <c r="DW34" s="652">
        <v>14.3</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25035</v>
      </c>
      <c r="S35" s="648"/>
      <c r="T35" s="648"/>
      <c r="U35" s="648"/>
      <c r="V35" s="648"/>
      <c r="W35" s="648"/>
      <c r="X35" s="648"/>
      <c r="Y35" s="649"/>
      <c r="Z35" s="650">
        <v>0.3</v>
      </c>
      <c r="AA35" s="650"/>
      <c r="AB35" s="650"/>
      <c r="AC35" s="650"/>
      <c r="AD35" s="651" t="s">
        <v>129</v>
      </c>
      <c r="AE35" s="651"/>
      <c r="AF35" s="651"/>
      <c r="AG35" s="651"/>
      <c r="AH35" s="651"/>
      <c r="AI35" s="651"/>
      <c r="AJ35" s="651"/>
      <c r="AK35" s="651"/>
      <c r="AL35" s="652" t="s">
        <v>233</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23267</v>
      </c>
      <c r="CS35" s="683"/>
      <c r="CT35" s="683"/>
      <c r="CU35" s="683"/>
      <c r="CV35" s="683"/>
      <c r="CW35" s="683"/>
      <c r="CX35" s="683"/>
      <c r="CY35" s="684"/>
      <c r="CZ35" s="652">
        <v>0.2</v>
      </c>
      <c r="DA35" s="681"/>
      <c r="DB35" s="681"/>
      <c r="DC35" s="685"/>
      <c r="DD35" s="656">
        <v>23170</v>
      </c>
      <c r="DE35" s="683"/>
      <c r="DF35" s="683"/>
      <c r="DG35" s="683"/>
      <c r="DH35" s="683"/>
      <c r="DI35" s="683"/>
      <c r="DJ35" s="683"/>
      <c r="DK35" s="684"/>
      <c r="DL35" s="656">
        <v>23170</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335224</v>
      </c>
      <c r="S36" s="648"/>
      <c r="T36" s="648"/>
      <c r="U36" s="648"/>
      <c r="V36" s="648"/>
      <c r="W36" s="648"/>
      <c r="X36" s="648"/>
      <c r="Y36" s="649"/>
      <c r="Z36" s="650">
        <v>3.4</v>
      </c>
      <c r="AA36" s="650"/>
      <c r="AB36" s="650"/>
      <c r="AC36" s="650"/>
      <c r="AD36" s="651" t="s">
        <v>233</v>
      </c>
      <c r="AE36" s="651"/>
      <c r="AF36" s="651"/>
      <c r="AG36" s="651"/>
      <c r="AH36" s="651"/>
      <c r="AI36" s="651"/>
      <c r="AJ36" s="651"/>
      <c r="AK36" s="651"/>
      <c r="AL36" s="652" t="s">
        <v>129</v>
      </c>
      <c r="AM36" s="653"/>
      <c r="AN36" s="653"/>
      <c r="AO36" s="654"/>
      <c r="AP36" s="235"/>
      <c r="AQ36" s="721" t="s">
        <v>327</v>
      </c>
      <c r="AR36" s="722"/>
      <c r="AS36" s="722"/>
      <c r="AT36" s="722"/>
      <c r="AU36" s="722"/>
      <c r="AV36" s="722"/>
      <c r="AW36" s="722"/>
      <c r="AX36" s="722"/>
      <c r="AY36" s="723"/>
      <c r="AZ36" s="636">
        <v>663109</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51178</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3158518</v>
      </c>
      <c r="CS36" s="648"/>
      <c r="CT36" s="648"/>
      <c r="CU36" s="648"/>
      <c r="CV36" s="648"/>
      <c r="CW36" s="648"/>
      <c r="CX36" s="648"/>
      <c r="CY36" s="649"/>
      <c r="CZ36" s="652">
        <v>33.1</v>
      </c>
      <c r="DA36" s="681"/>
      <c r="DB36" s="681"/>
      <c r="DC36" s="685"/>
      <c r="DD36" s="656">
        <v>955917</v>
      </c>
      <c r="DE36" s="648"/>
      <c r="DF36" s="648"/>
      <c r="DG36" s="648"/>
      <c r="DH36" s="648"/>
      <c r="DI36" s="648"/>
      <c r="DJ36" s="648"/>
      <c r="DK36" s="649"/>
      <c r="DL36" s="656">
        <v>765950</v>
      </c>
      <c r="DM36" s="648"/>
      <c r="DN36" s="648"/>
      <c r="DO36" s="648"/>
      <c r="DP36" s="648"/>
      <c r="DQ36" s="648"/>
      <c r="DR36" s="648"/>
      <c r="DS36" s="648"/>
      <c r="DT36" s="648"/>
      <c r="DU36" s="648"/>
      <c r="DV36" s="649"/>
      <c r="DW36" s="652">
        <v>16.8</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268050</v>
      </c>
      <c r="S37" s="648"/>
      <c r="T37" s="648"/>
      <c r="U37" s="648"/>
      <c r="V37" s="648"/>
      <c r="W37" s="648"/>
      <c r="X37" s="648"/>
      <c r="Y37" s="649"/>
      <c r="Z37" s="650">
        <v>2.7</v>
      </c>
      <c r="AA37" s="650"/>
      <c r="AB37" s="650"/>
      <c r="AC37" s="650"/>
      <c r="AD37" s="651" t="s">
        <v>233</v>
      </c>
      <c r="AE37" s="651"/>
      <c r="AF37" s="651"/>
      <c r="AG37" s="651"/>
      <c r="AH37" s="651"/>
      <c r="AI37" s="651"/>
      <c r="AJ37" s="651"/>
      <c r="AK37" s="651"/>
      <c r="AL37" s="652" t="s">
        <v>233</v>
      </c>
      <c r="AM37" s="653"/>
      <c r="AN37" s="653"/>
      <c r="AO37" s="654"/>
      <c r="AQ37" s="725" t="s">
        <v>331</v>
      </c>
      <c r="AR37" s="726"/>
      <c r="AS37" s="726"/>
      <c r="AT37" s="726"/>
      <c r="AU37" s="726"/>
      <c r="AV37" s="726"/>
      <c r="AW37" s="726"/>
      <c r="AX37" s="726"/>
      <c r="AY37" s="727"/>
      <c r="AZ37" s="647">
        <v>51907</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51178</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617260</v>
      </c>
      <c r="CS37" s="683"/>
      <c r="CT37" s="683"/>
      <c r="CU37" s="683"/>
      <c r="CV37" s="683"/>
      <c r="CW37" s="683"/>
      <c r="CX37" s="683"/>
      <c r="CY37" s="684"/>
      <c r="CZ37" s="652">
        <v>6.5</v>
      </c>
      <c r="DA37" s="681"/>
      <c r="DB37" s="681"/>
      <c r="DC37" s="685"/>
      <c r="DD37" s="656">
        <v>617260</v>
      </c>
      <c r="DE37" s="683"/>
      <c r="DF37" s="683"/>
      <c r="DG37" s="683"/>
      <c r="DH37" s="683"/>
      <c r="DI37" s="683"/>
      <c r="DJ37" s="683"/>
      <c r="DK37" s="684"/>
      <c r="DL37" s="656">
        <v>617260</v>
      </c>
      <c r="DM37" s="683"/>
      <c r="DN37" s="683"/>
      <c r="DO37" s="683"/>
      <c r="DP37" s="683"/>
      <c r="DQ37" s="683"/>
      <c r="DR37" s="683"/>
      <c r="DS37" s="683"/>
      <c r="DT37" s="683"/>
      <c r="DU37" s="683"/>
      <c r="DV37" s="684"/>
      <c r="DW37" s="652">
        <v>13.5</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133064</v>
      </c>
      <c r="S38" s="648"/>
      <c r="T38" s="648"/>
      <c r="U38" s="648"/>
      <c r="V38" s="648"/>
      <c r="W38" s="648"/>
      <c r="X38" s="648"/>
      <c r="Y38" s="649"/>
      <c r="Z38" s="650">
        <v>1.3</v>
      </c>
      <c r="AA38" s="650"/>
      <c r="AB38" s="650"/>
      <c r="AC38" s="650"/>
      <c r="AD38" s="651">
        <v>2446</v>
      </c>
      <c r="AE38" s="651"/>
      <c r="AF38" s="651"/>
      <c r="AG38" s="651"/>
      <c r="AH38" s="651"/>
      <c r="AI38" s="651"/>
      <c r="AJ38" s="651"/>
      <c r="AK38" s="651"/>
      <c r="AL38" s="652">
        <v>0.1</v>
      </c>
      <c r="AM38" s="653"/>
      <c r="AN38" s="653"/>
      <c r="AO38" s="654"/>
      <c r="AQ38" s="725" t="s">
        <v>335</v>
      </c>
      <c r="AR38" s="726"/>
      <c r="AS38" s="726"/>
      <c r="AT38" s="726"/>
      <c r="AU38" s="726"/>
      <c r="AV38" s="726"/>
      <c r="AW38" s="726"/>
      <c r="AX38" s="726"/>
      <c r="AY38" s="727"/>
      <c r="AZ38" s="647">
        <v>3834</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3105</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607368</v>
      </c>
      <c r="CS38" s="648"/>
      <c r="CT38" s="648"/>
      <c r="CU38" s="648"/>
      <c r="CV38" s="648"/>
      <c r="CW38" s="648"/>
      <c r="CX38" s="648"/>
      <c r="CY38" s="649"/>
      <c r="CZ38" s="652">
        <v>6.4</v>
      </c>
      <c r="DA38" s="681"/>
      <c r="DB38" s="681"/>
      <c r="DC38" s="685"/>
      <c r="DD38" s="656">
        <v>496325</v>
      </c>
      <c r="DE38" s="648"/>
      <c r="DF38" s="648"/>
      <c r="DG38" s="648"/>
      <c r="DH38" s="648"/>
      <c r="DI38" s="648"/>
      <c r="DJ38" s="648"/>
      <c r="DK38" s="649"/>
      <c r="DL38" s="656">
        <v>493538</v>
      </c>
      <c r="DM38" s="648"/>
      <c r="DN38" s="648"/>
      <c r="DO38" s="648"/>
      <c r="DP38" s="648"/>
      <c r="DQ38" s="648"/>
      <c r="DR38" s="648"/>
      <c r="DS38" s="648"/>
      <c r="DT38" s="648"/>
      <c r="DU38" s="648"/>
      <c r="DV38" s="649"/>
      <c r="DW38" s="652">
        <v>10.8</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889800</v>
      </c>
      <c r="S39" s="648"/>
      <c r="T39" s="648"/>
      <c r="U39" s="648"/>
      <c r="V39" s="648"/>
      <c r="W39" s="648"/>
      <c r="X39" s="648"/>
      <c r="Y39" s="649"/>
      <c r="Z39" s="650">
        <v>9</v>
      </c>
      <c r="AA39" s="650"/>
      <c r="AB39" s="650"/>
      <c r="AC39" s="650"/>
      <c r="AD39" s="651" t="s">
        <v>233</v>
      </c>
      <c r="AE39" s="651"/>
      <c r="AF39" s="651"/>
      <c r="AG39" s="651"/>
      <c r="AH39" s="651"/>
      <c r="AI39" s="651"/>
      <c r="AJ39" s="651"/>
      <c r="AK39" s="651"/>
      <c r="AL39" s="652" t="s">
        <v>233</v>
      </c>
      <c r="AM39" s="653"/>
      <c r="AN39" s="653"/>
      <c r="AO39" s="654"/>
      <c r="AQ39" s="725" t="s">
        <v>339</v>
      </c>
      <c r="AR39" s="726"/>
      <c r="AS39" s="726"/>
      <c r="AT39" s="726"/>
      <c r="AU39" s="726"/>
      <c r="AV39" s="726"/>
      <c r="AW39" s="726"/>
      <c r="AX39" s="726"/>
      <c r="AY39" s="727"/>
      <c r="AZ39" s="647" t="s">
        <v>233</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4787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62112</v>
      </c>
      <c r="CS39" s="683"/>
      <c r="CT39" s="683"/>
      <c r="CU39" s="683"/>
      <c r="CV39" s="683"/>
      <c r="CW39" s="683"/>
      <c r="CX39" s="683"/>
      <c r="CY39" s="684"/>
      <c r="CZ39" s="652">
        <v>0.7</v>
      </c>
      <c r="DA39" s="681"/>
      <c r="DB39" s="681"/>
      <c r="DC39" s="685"/>
      <c r="DD39" s="656">
        <v>32968</v>
      </c>
      <c r="DE39" s="683"/>
      <c r="DF39" s="683"/>
      <c r="DG39" s="683"/>
      <c r="DH39" s="683"/>
      <c r="DI39" s="683"/>
      <c r="DJ39" s="683"/>
      <c r="DK39" s="684"/>
      <c r="DL39" s="656" t="s">
        <v>129</v>
      </c>
      <c r="DM39" s="683"/>
      <c r="DN39" s="683"/>
      <c r="DO39" s="683"/>
      <c r="DP39" s="683"/>
      <c r="DQ39" s="683"/>
      <c r="DR39" s="683"/>
      <c r="DS39" s="683"/>
      <c r="DT39" s="683"/>
      <c r="DU39" s="683"/>
      <c r="DV39" s="684"/>
      <c r="DW39" s="652" t="s">
        <v>233</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233</v>
      </c>
      <c r="AA40" s="650"/>
      <c r="AB40" s="650"/>
      <c r="AC40" s="650"/>
      <c r="AD40" s="651" t="s">
        <v>129</v>
      </c>
      <c r="AE40" s="651"/>
      <c r="AF40" s="651"/>
      <c r="AG40" s="651"/>
      <c r="AH40" s="651"/>
      <c r="AI40" s="651"/>
      <c r="AJ40" s="651"/>
      <c r="AK40" s="651"/>
      <c r="AL40" s="652" t="s">
        <v>233</v>
      </c>
      <c r="AM40" s="653"/>
      <c r="AN40" s="653"/>
      <c r="AO40" s="654"/>
      <c r="AQ40" s="725" t="s">
        <v>343</v>
      </c>
      <c r="AR40" s="726"/>
      <c r="AS40" s="726"/>
      <c r="AT40" s="726"/>
      <c r="AU40" s="726"/>
      <c r="AV40" s="726"/>
      <c r="AW40" s="726"/>
      <c r="AX40" s="726"/>
      <c r="AY40" s="727"/>
      <c r="AZ40" s="647" t="s">
        <v>233</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97</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3254</v>
      </c>
      <c r="CS40" s="648"/>
      <c r="CT40" s="648"/>
      <c r="CU40" s="648"/>
      <c r="CV40" s="648"/>
      <c r="CW40" s="648"/>
      <c r="CX40" s="648"/>
      <c r="CY40" s="649"/>
      <c r="CZ40" s="652">
        <v>0</v>
      </c>
      <c r="DA40" s="681"/>
      <c r="DB40" s="681"/>
      <c r="DC40" s="685"/>
      <c r="DD40" s="656">
        <v>254</v>
      </c>
      <c r="DE40" s="648"/>
      <c r="DF40" s="648"/>
      <c r="DG40" s="648"/>
      <c r="DH40" s="648"/>
      <c r="DI40" s="648"/>
      <c r="DJ40" s="648"/>
      <c r="DK40" s="649"/>
      <c r="DL40" s="656" t="s">
        <v>233</v>
      </c>
      <c r="DM40" s="648"/>
      <c r="DN40" s="648"/>
      <c r="DO40" s="648"/>
      <c r="DP40" s="648"/>
      <c r="DQ40" s="648"/>
      <c r="DR40" s="648"/>
      <c r="DS40" s="648"/>
      <c r="DT40" s="648"/>
      <c r="DU40" s="648"/>
      <c r="DV40" s="649"/>
      <c r="DW40" s="652" t="s">
        <v>233</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129</v>
      </c>
      <c r="AA41" s="650"/>
      <c r="AB41" s="650"/>
      <c r="AC41" s="650"/>
      <c r="AD41" s="651" t="s">
        <v>233</v>
      </c>
      <c r="AE41" s="651"/>
      <c r="AF41" s="651"/>
      <c r="AG41" s="651"/>
      <c r="AH41" s="651"/>
      <c r="AI41" s="651"/>
      <c r="AJ41" s="651"/>
      <c r="AK41" s="651"/>
      <c r="AL41" s="652" t="s">
        <v>233</v>
      </c>
      <c r="AM41" s="653"/>
      <c r="AN41" s="653"/>
      <c r="AO41" s="654"/>
      <c r="AQ41" s="725" t="s">
        <v>348</v>
      </c>
      <c r="AR41" s="726"/>
      <c r="AS41" s="726"/>
      <c r="AT41" s="726"/>
      <c r="AU41" s="726"/>
      <c r="AV41" s="726"/>
      <c r="AW41" s="726"/>
      <c r="AX41" s="726"/>
      <c r="AY41" s="727"/>
      <c r="AZ41" s="647">
        <v>134971</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277600</v>
      </c>
      <c r="S42" s="648"/>
      <c r="T42" s="648"/>
      <c r="U42" s="648"/>
      <c r="V42" s="648"/>
      <c r="W42" s="648"/>
      <c r="X42" s="648"/>
      <c r="Y42" s="649"/>
      <c r="Z42" s="650">
        <v>2.8</v>
      </c>
      <c r="AA42" s="650"/>
      <c r="AB42" s="650"/>
      <c r="AC42" s="650"/>
      <c r="AD42" s="651" t="s">
        <v>233</v>
      </c>
      <c r="AE42" s="651"/>
      <c r="AF42" s="651"/>
      <c r="AG42" s="651"/>
      <c r="AH42" s="651"/>
      <c r="AI42" s="651"/>
      <c r="AJ42" s="651"/>
      <c r="AK42" s="651"/>
      <c r="AL42" s="652" t="s">
        <v>233</v>
      </c>
      <c r="AM42" s="653"/>
      <c r="AN42" s="653"/>
      <c r="AO42" s="654"/>
      <c r="AQ42" s="746" t="s">
        <v>352</v>
      </c>
      <c r="AR42" s="747"/>
      <c r="AS42" s="747"/>
      <c r="AT42" s="747"/>
      <c r="AU42" s="747"/>
      <c r="AV42" s="747"/>
      <c r="AW42" s="747"/>
      <c r="AX42" s="747"/>
      <c r="AY42" s="748"/>
      <c r="AZ42" s="738">
        <v>472397</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323</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1441069</v>
      </c>
      <c r="CS42" s="648"/>
      <c r="CT42" s="648"/>
      <c r="CU42" s="648"/>
      <c r="CV42" s="648"/>
      <c r="CW42" s="648"/>
      <c r="CX42" s="648"/>
      <c r="CY42" s="649"/>
      <c r="CZ42" s="652">
        <v>15.1</v>
      </c>
      <c r="DA42" s="653"/>
      <c r="DB42" s="653"/>
      <c r="DC42" s="665"/>
      <c r="DD42" s="656">
        <v>310426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9885745</v>
      </c>
      <c r="S43" s="739"/>
      <c r="T43" s="739"/>
      <c r="U43" s="739"/>
      <c r="V43" s="739"/>
      <c r="W43" s="739"/>
      <c r="X43" s="739"/>
      <c r="Y43" s="740"/>
      <c r="Z43" s="741">
        <v>100</v>
      </c>
      <c r="AA43" s="741"/>
      <c r="AB43" s="741"/>
      <c r="AC43" s="741"/>
      <c r="AD43" s="742">
        <v>4284076</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58398</v>
      </c>
      <c r="CS43" s="683"/>
      <c r="CT43" s="683"/>
      <c r="CU43" s="683"/>
      <c r="CV43" s="683"/>
      <c r="CW43" s="683"/>
      <c r="CX43" s="683"/>
      <c r="CY43" s="684"/>
      <c r="CZ43" s="652">
        <v>0.6</v>
      </c>
      <c r="DA43" s="681"/>
      <c r="DB43" s="681"/>
      <c r="DC43" s="685"/>
      <c r="DD43" s="656">
        <v>58398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1421369</v>
      </c>
      <c r="CS44" s="648"/>
      <c r="CT44" s="648"/>
      <c r="CU44" s="648"/>
      <c r="CV44" s="648"/>
      <c r="CW44" s="648"/>
      <c r="CX44" s="648"/>
      <c r="CY44" s="649"/>
      <c r="CZ44" s="652">
        <v>14.9</v>
      </c>
      <c r="DA44" s="653"/>
      <c r="DB44" s="653"/>
      <c r="DC44" s="665"/>
      <c r="DD44" s="656">
        <v>308312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951316</v>
      </c>
      <c r="CS45" s="683"/>
      <c r="CT45" s="683"/>
      <c r="CU45" s="683"/>
      <c r="CV45" s="683"/>
      <c r="CW45" s="683"/>
      <c r="CX45" s="683"/>
      <c r="CY45" s="684"/>
      <c r="CZ45" s="652">
        <v>10</v>
      </c>
      <c r="DA45" s="681"/>
      <c r="DB45" s="681"/>
      <c r="DC45" s="685"/>
      <c r="DD45" s="656">
        <v>43284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470053</v>
      </c>
      <c r="CS46" s="648"/>
      <c r="CT46" s="648"/>
      <c r="CU46" s="648"/>
      <c r="CV46" s="648"/>
      <c r="CW46" s="648"/>
      <c r="CX46" s="648"/>
      <c r="CY46" s="649"/>
      <c r="CZ46" s="652">
        <v>4.9000000000000004</v>
      </c>
      <c r="DA46" s="653"/>
      <c r="DB46" s="653"/>
      <c r="DC46" s="665"/>
      <c r="DD46" s="656">
        <v>265028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19700</v>
      </c>
      <c r="CS47" s="683"/>
      <c r="CT47" s="683"/>
      <c r="CU47" s="683"/>
      <c r="CV47" s="683"/>
      <c r="CW47" s="683"/>
      <c r="CX47" s="683"/>
      <c r="CY47" s="684"/>
      <c r="CZ47" s="652">
        <v>0.2</v>
      </c>
      <c r="DA47" s="681"/>
      <c r="DB47" s="681"/>
      <c r="DC47" s="685"/>
      <c r="DD47" s="656">
        <v>2114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233</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9547788</v>
      </c>
      <c r="CS49" s="718"/>
      <c r="CT49" s="718"/>
      <c r="CU49" s="718"/>
      <c r="CV49" s="718"/>
      <c r="CW49" s="718"/>
      <c r="CX49" s="718"/>
      <c r="CY49" s="749"/>
      <c r="CZ49" s="743">
        <v>100</v>
      </c>
      <c r="DA49" s="750"/>
      <c r="DB49" s="750"/>
      <c r="DC49" s="751"/>
      <c r="DD49" s="752">
        <v>5089847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mlb8ULu6DBWh1u28tiuJ0yCveJifxbvLv+6r4fXIUG7U4uby3FCQF4W5MqsNKwUcO/ENG3hqwsByDBa1WRbTg==" saltValue="tN1G4lpHgftlhr7icjXg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9890</v>
      </c>
      <c r="R7" s="783"/>
      <c r="S7" s="783"/>
      <c r="T7" s="783"/>
      <c r="U7" s="783"/>
      <c r="V7" s="783">
        <v>9552</v>
      </c>
      <c r="W7" s="783"/>
      <c r="X7" s="783"/>
      <c r="Y7" s="783"/>
      <c r="Z7" s="783"/>
      <c r="AA7" s="783">
        <v>338</v>
      </c>
      <c r="AB7" s="783"/>
      <c r="AC7" s="783"/>
      <c r="AD7" s="783"/>
      <c r="AE7" s="784"/>
      <c r="AF7" s="785">
        <v>228</v>
      </c>
      <c r="AG7" s="786"/>
      <c r="AH7" s="786"/>
      <c r="AI7" s="786"/>
      <c r="AJ7" s="787"/>
      <c r="AK7" s="822">
        <v>335</v>
      </c>
      <c r="AL7" s="823"/>
      <c r="AM7" s="823"/>
      <c r="AN7" s="823"/>
      <c r="AO7" s="823"/>
      <c r="AP7" s="823">
        <v>5720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9890</v>
      </c>
      <c r="R23" s="842"/>
      <c r="S23" s="842"/>
      <c r="T23" s="842"/>
      <c r="U23" s="842"/>
      <c r="V23" s="842">
        <v>9552</v>
      </c>
      <c r="W23" s="842"/>
      <c r="X23" s="842"/>
      <c r="Y23" s="842"/>
      <c r="Z23" s="842"/>
      <c r="AA23" s="842">
        <v>338</v>
      </c>
      <c r="AB23" s="842"/>
      <c r="AC23" s="842"/>
      <c r="AD23" s="842"/>
      <c r="AE23" s="843"/>
      <c r="AF23" s="844">
        <v>228</v>
      </c>
      <c r="AG23" s="842"/>
      <c r="AH23" s="842"/>
      <c r="AI23" s="842"/>
      <c r="AJ23" s="845"/>
      <c r="AK23" s="846"/>
      <c r="AL23" s="847"/>
      <c r="AM23" s="847"/>
      <c r="AN23" s="847"/>
      <c r="AO23" s="847"/>
      <c r="AP23" s="842">
        <v>5720</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69">
        <v>2214</v>
      </c>
      <c r="R28" s="870"/>
      <c r="S28" s="870"/>
      <c r="T28" s="870"/>
      <c r="U28" s="870"/>
      <c r="V28" s="870">
        <v>2163</v>
      </c>
      <c r="W28" s="870"/>
      <c r="X28" s="870"/>
      <c r="Y28" s="870"/>
      <c r="Z28" s="870"/>
      <c r="AA28" s="870">
        <v>51</v>
      </c>
      <c r="AB28" s="870"/>
      <c r="AC28" s="870"/>
      <c r="AD28" s="870"/>
      <c r="AE28" s="871"/>
      <c r="AF28" s="872">
        <v>51</v>
      </c>
      <c r="AG28" s="870"/>
      <c r="AH28" s="870"/>
      <c r="AI28" s="870"/>
      <c r="AJ28" s="873"/>
      <c r="AK28" s="874">
        <v>135</v>
      </c>
      <c r="AL28" s="866"/>
      <c r="AM28" s="866"/>
      <c r="AN28" s="866"/>
      <c r="AO28" s="866"/>
      <c r="AP28" s="866" t="s">
        <v>611</v>
      </c>
      <c r="AQ28" s="866"/>
      <c r="AR28" s="866"/>
      <c r="AS28" s="866"/>
      <c r="AT28" s="866"/>
      <c r="AU28" s="866" t="s">
        <v>611</v>
      </c>
      <c r="AV28" s="866"/>
      <c r="AW28" s="866"/>
      <c r="AX28" s="866"/>
      <c r="AY28" s="866"/>
      <c r="AZ28" s="866" t="s">
        <v>586</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1341</v>
      </c>
      <c r="R29" s="807"/>
      <c r="S29" s="807"/>
      <c r="T29" s="807"/>
      <c r="U29" s="807"/>
      <c r="V29" s="807">
        <v>1305</v>
      </c>
      <c r="W29" s="807"/>
      <c r="X29" s="807"/>
      <c r="Y29" s="807"/>
      <c r="Z29" s="807"/>
      <c r="AA29" s="807">
        <v>35</v>
      </c>
      <c r="AB29" s="807"/>
      <c r="AC29" s="807"/>
      <c r="AD29" s="807"/>
      <c r="AE29" s="808"/>
      <c r="AF29" s="809">
        <v>35</v>
      </c>
      <c r="AG29" s="810"/>
      <c r="AH29" s="810"/>
      <c r="AI29" s="810"/>
      <c r="AJ29" s="811"/>
      <c r="AK29" s="877">
        <v>222</v>
      </c>
      <c r="AL29" s="878"/>
      <c r="AM29" s="878"/>
      <c r="AN29" s="878"/>
      <c r="AO29" s="878"/>
      <c r="AP29" s="878" t="s">
        <v>611</v>
      </c>
      <c r="AQ29" s="878"/>
      <c r="AR29" s="878"/>
      <c r="AS29" s="878"/>
      <c r="AT29" s="878"/>
      <c r="AU29" s="878" t="s">
        <v>611</v>
      </c>
      <c r="AV29" s="878"/>
      <c r="AW29" s="878"/>
      <c r="AX29" s="878"/>
      <c r="AY29" s="878"/>
      <c r="AZ29" s="878" t="s">
        <v>586</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311</v>
      </c>
      <c r="R30" s="807"/>
      <c r="S30" s="807"/>
      <c r="T30" s="807"/>
      <c r="U30" s="807"/>
      <c r="V30" s="807">
        <v>310</v>
      </c>
      <c r="W30" s="807"/>
      <c r="X30" s="807"/>
      <c r="Y30" s="807"/>
      <c r="Z30" s="807"/>
      <c r="AA30" s="807">
        <v>1</v>
      </c>
      <c r="AB30" s="807"/>
      <c r="AC30" s="807"/>
      <c r="AD30" s="807"/>
      <c r="AE30" s="808"/>
      <c r="AF30" s="809">
        <v>1</v>
      </c>
      <c r="AG30" s="810"/>
      <c r="AH30" s="810"/>
      <c r="AI30" s="810"/>
      <c r="AJ30" s="811"/>
      <c r="AK30" s="877">
        <v>250</v>
      </c>
      <c r="AL30" s="878"/>
      <c r="AM30" s="878"/>
      <c r="AN30" s="878"/>
      <c r="AO30" s="878"/>
      <c r="AP30" s="878" t="s">
        <v>611</v>
      </c>
      <c r="AQ30" s="878"/>
      <c r="AR30" s="878"/>
      <c r="AS30" s="878"/>
      <c r="AT30" s="878"/>
      <c r="AU30" s="878" t="s">
        <v>611</v>
      </c>
      <c r="AV30" s="878"/>
      <c r="AW30" s="878"/>
      <c r="AX30" s="878"/>
      <c r="AY30" s="878"/>
      <c r="AZ30" s="878" t="s">
        <v>586</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502</v>
      </c>
      <c r="R31" s="807"/>
      <c r="S31" s="807"/>
      <c r="T31" s="807"/>
      <c r="U31" s="807"/>
      <c r="V31" s="807">
        <v>396</v>
      </c>
      <c r="W31" s="807"/>
      <c r="X31" s="807"/>
      <c r="Y31" s="807"/>
      <c r="Z31" s="807"/>
      <c r="AA31" s="807">
        <v>106</v>
      </c>
      <c r="AB31" s="807"/>
      <c r="AC31" s="807"/>
      <c r="AD31" s="807"/>
      <c r="AE31" s="808"/>
      <c r="AF31" s="809">
        <v>419</v>
      </c>
      <c r="AG31" s="810"/>
      <c r="AH31" s="810"/>
      <c r="AI31" s="810"/>
      <c r="AJ31" s="811"/>
      <c r="AK31" s="877" t="s">
        <v>586</v>
      </c>
      <c r="AL31" s="878"/>
      <c r="AM31" s="878"/>
      <c r="AN31" s="878"/>
      <c r="AO31" s="878"/>
      <c r="AP31" s="878">
        <v>677</v>
      </c>
      <c r="AQ31" s="878"/>
      <c r="AR31" s="878"/>
      <c r="AS31" s="878"/>
      <c r="AT31" s="878"/>
      <c r="AU31" s="878" t="s">
        <v>586</v>
      </c>
      <c r="AV31" s="878"/>
      <c r="AW31" s="878"/>
      <c r="AX31" s="878"/>
      <c r="AY31" s="878"/>
      <c r="AZ31" s="879" t="s">
        <v>586</v>
      </c>
      <c r="BA31" s="879"/>
      <c r="BB31" s="879"/>
      <c r="BC31" s="879"/>
      <c r="BD31" s="879"/>
      <c r="BE31" s="875" t="s">
        <v>407</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346</v>
      </c>
      <c r="R32" s="807"/>
      <c r="S32" s="807"/>
      <c r="T32" s="807"/>
      <c r="U32" s="807"/>
      <c r="V32" s="807">
        <v>447</v>
      </c>
      <c r="W32" s="807"/>
      <c r="X32" s="807"/>
      <c r="Y32" s="807"/>
      <c r="Z32" s="807"/>
      <c r="AA32" s="807">
        <v>101</v>
      </c>
      <c r="AB32" s="807"/>
      <c r="AC32" s="807"/>
      <c r="AD32" s="807"/>
      <c r="AE32" s="808"/>
      <c r="AF32" s="809">
        <v>409</v>
      </c>
      <c r="AG32" s="810"/>
      <c r="AH32" s="810"/>
      <c r="AI32" s="810"/>
      <c r="AJ32" s="811"/>
      <c r="AK32" s="877">
        <v>52</v>
      </c>
      <c r="AL32" s="878"/>
      <c r="AM32" s="878"/>
      <c r="AN32" s="878"/>
      <c r="AO32" s="878"/>
      <c r="AP32" s="878">
        <v>618</v>
      </c>
      <c r="AQ32" s="878"/>
      <c r="AR32" s="878"/>
      <c r="AS32" s="878"/>
      <c r="AT32" s="878"/>
      <c r="AU32" s="878">
        <v>425</v>
      </c>
      <c r="AV32" s="878"/>
      <c r="AW32" s="878"/>
      <c r="AX32" s="878"/>
      <c r="AY32" s="878"/>
      <c r="AZ32" s="879" t="s">
        <v>586</v>
      </c>
      <c r="BA32" s="879"/>
      <c r="BB32" s="879"/>
      <c r="BC32" s="879"/>
      <c r="BD32" s="879"/>
      <c r="BE32" s="875" t="s">
        <v>407</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410</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915</v>
      </c>
      <c r="AG63" s="889"/>
      <c r="AH63" s="889"/>
      <c r="AI63" s="889"/>
      <c r="AJ63" s="890"/>
      <c r="AK63" s="891"/>
      <c r="AL63" s="886"/>
      <c r="AM63" s="886"/>
      <c r="AN63" s="886"/>
      <c r="AO63" s="886"/>
      <c r="AP63" s="889">
        <v>1295</v>
      </c>
      <c r="AQ63" s="889"/>
      <c r="AR63" s="889"/>
      <c r="AS63" s="889"/>
      <c r="AT63" s="889"/>
      <c r="AU63" s="889">
        <v>425</v>
      </c>
      <c r="AV63" s="889"/>
      <c r="AW63" s="889"/>
      <c r="AX63" s="889"/>
      <c r="AY63" s="889"/>
      <c r="AZ63" s="893"/>
      <c r="BA63" s="893"/>
      <c r="BB63" s="893"/>
      <c r="BC63" s="893"/>
      <c r="BD63" s="893"/>
      <c r="BE63" s="894"/>
      <c r="BF63" s="894"/>
      <c r="BG63" s="894"/>
      <c r="BH63" s="894"/>
      <c r="BI63" s="895"/>
      <c r="BJ63" s="896" t="s">
        <v>411</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899" t="s">
        <v>398</v>
      </c>
      <c r="AG66" s="861"/>
      <c r="AH66" s="861"/>
      <c r="AI66" s="861"/>
      <c r="AJ66" s="900"/>
      <c r="AK66" s="765" t="s">
        <v>399</v>
      </c>
      <c r="AL66" s="789"/>
      <c r="AM66" s="789"/>
      <c r="AN66" s="789"/>
      <c r="AO66" s="790"/>
      <c r="AP66" s="765" t="s">
        <v>417</v>
      </c>
      <c r="AQ66" s="766"/>
      <c r="AR66" s="766"/>
      <c r="AS66" s="766"/>
      <c r="AT66" s="767"/>
      <c r="AU66" s="765" t="s">
        <v>418</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587</v>
      </c>
      <c r="C68" s="917"/>
      <c r="D68" s="917"/>
      <c r="E68" s="917"/>
      <c r="F68" s="917"/>
      <c r="G68" s="917"/>
      <c r="H68" s="917"/>
      <c r="I68" s="917"/>
      <c r="J68" s="917"/>
      <c r="K68" s="917"/>
      <c r="L68" s="917"/>
      <c r="M68" s="917"/>
      <c r="N68" s="917"/>
      <c r="O68" s="917"/>
      <c r="P68" s="918"/>
      <c r="Q68" s="919">
        <v>21968</v>
      </c>
      <c r="R68" s="913"/>
      <c r="S68" s="913"/>
      <c r="T68" s="913"/>
      <c r="U68" s="913"/>
      <c r="V68" s="913">
        <v>21813</v>
      </c>
      <c r="W68" s="913"/>
      <c r="X68" s="913"/>
      <c r="Y68" s="913"/>
      <c r="Z68" s="913"/>
      <c r="AA68" s="913">
        <v>155</v>
      </c>
      <c r="AB68" s="913"/>
      <c r="AC68" s="913"/>
      <c r="AD68" s="913"/>
      <c r="AE68" s="913"/>
      <c r="AF68" s="913">
        <v>155</v>
      </c>
      <c r="AG68" s="913"/>
      <c r="AH68" s="913"/>
      <c r="AI68" s="913"/>
      <c r="AJ68" s="913"/>
      <c r="AK68" s="913">
        <v>90</v>
      </c>
      <c r="AL68" s="913"/>
      <c r="AM68" s="913"/>
      <c r="AN68" s="913"/>
      <c r="AO68" s="913"/>
      <c r="AP68" s="913" t="s">
        <v>611</v>
      </c>
      <c r="AQ68" s="913"/>
      <c r="AR68" s="913"/>
      <c r="AS68" s="913"/>
      <c r="AT68" s="913"/>
      <c r="AU68" s="913" t="s">
        <v>611</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588</v>
      </c>
      <c r="C69" s="921"/>
      <c r="D69" s="921"/>
      <c r="E69" s="921"/>
      <c r="F69" s="921"/>
      <c r="G69" s="921"/>
      <c r="H69" s="921"/>
      <c r="I69" s="921"/>
      <c r="J69" s="921"/>
      <c r="K69" s="921"/>
      <c r="L69" s="921"/>
      <c r="M69" s="921"/>
      <c r="N69" s="921"/>
      <c r="O69" s="921"/>
      <c r="P69" s="922"/>
      <c r="Q69" s="923">
        <v>192</v>
      </c>
      <c r="R69" s="878"/>
      <c r="S69" s="878"/>
      <c r="T69" s="878"/>
      <c r="U69" s="878"/>
      <c r="V69" s="878">
        <v>133</v>
      </c>
      <c r="W69" s="878"/>
      <c r="X69" s="878"/>
      <c r="Y69" s="878"/>
      <c r="Z69" s="878"/>
      <c r="AA69" s="878">
        <v>58</v>
      </c>
      <c r="AB69" s="878"/>
      <c r="AC69" s="878"/>
      <c r="AD69" s="878"/>
      <c r="AE69" s="878"/>
      <c r="AF69" s="878">
        <v>58</v>
      </c>
      <c r="AG69" s="878"/>
      <c r="AH69" s="878"/>
      <c r="AI69" s="878"/>
      <c r="AJ69" s="878"/>
      <c r="AK69" s="878" t="s">
        <v>611</v>
      </c>
      <c r="AL69" s="878"/>
      <c r="AM69" s="878"/>
      <c r="AN69" s="878"/>
      <c r="AO69" s="878"/>
      <c r="AP69" s="878" t="s">
        <v>611</v>
      </c>
      <c r="AQ69" s="878"/>
      <c r="AR69" s="878"/>
      <c r="AS69" s="878"/>
      <c r="AT69" s="878"/>
      <c r="AU69" s="878" t="s">
        <v>611</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589</v>
      </c>
      <c r="C70" s="921"/>
      <c r="D70" s="921"/>
      <c r="E70" s="921"/>
      <c r="F70" s="921"/>
      <c r="G70" s="921"/>
      <c r="H70" s="921"/>
      <c r="I70" s="921"/>
      <c r="J70" s="921"/>
      <c r="K70" s="921"/>
      <c r="L70" s="921"/>
      <c r="M70" s="921"/>
      <c r="N70" s="921"/>
      <c r="O70" s="921"/>
      <c r="P70" s="922"/>
      <c r="Q70" s="923">
        <v>76</v>
      </c>
      <c r="R70" s="878"/>
      <c r="S70" s="878"/>
      <c r="T70" s="878"/>
      <c r="U70" s="878"/>
      <c r="V70" s="878">
        <v>71</v>
      </c>
      <c r="W70" s="878"/>
      <c r="X70" s="878"/>
      <c r="Y70" s="878"/>
      <c r="Z70" s="878"/>
      <c r="AA70" s="878">
        <v>5</v>
      </c>
      <c r="AB70" s="878"/>
      <c r="AC70" s="878"/>
      <c r="AD70" s="878"/>
      <c r="AE70" s="878"/>
      <c r="AF70" s="878">
        <v>5</v>
      </c>
      <c r="AG70" s="878"/>
      <c r="AH70" s="878"/>
      <c r="AI70" s="878"/>
      <c r="AJ70" s="878"/>
      <c r="AK70" s="878">
        <v>1</v>
      </c>
      <c r="AL70" s="878"/>
      <c r="AM70" s="878"/>
      <c r="AN70" s="878"/>
      <c r="AO70" s="878"/>
      <c r="AP70" s="878" t="s">
        <v>611</v>
      </c>
      <c r="AQ70" s="878"/>
      <c r="AR70" s="878"/>
      <c r="AS70" s="878"/>
      <c r="AT70" s="878"/>
      <c r="AU70" s="878" t="s">
        <v>611</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590</v>
      </c>
      <c r="C71" s="921"/>
      <c r="D71" s="921"/>
      <c r="E71" s="921"/>
      <c r="F71" s="921"/>
      <c r="G71" s="921"/>
      <c r="H71" s="921"/>
      <c r="I71" s="921"/>
      <c r="J71" s="921"/>
      <c r="K71" s="921"/>
      <c r="L71" s="921"/>
      <c r="M71" s="921"/>
      <c r="N71" s="921"/>
      <c r="O71" s="921"/>
      <c r="P71" s="922"/>
      <c r="Q71" s="923">
        <v>111</v>
      </c>
      <c r="R71" s="878"/>
      <c r="S71" s="878"/>
      <c r="T71" s="878"/>
      <c r="U71" s="878"/>
      <c r="V71" s="878">
        <v>74</v>
      </c>
      <c r="W71" s="878"/>
      <c r="X71" s="878"/>
      <c r="Y71" s="878"/>
      <c r="Z71" s="878"/>
      <c r="AA71" s="878">
        <v>38</v>
      </c>
      <c r="AB71" s="878"/>
      <c r="AC71" s="878"/>
      <c r="AD71" s="878"/>
      <c r="AE71" s="878"/>
      <c r="AF71" s="878">
        <v>38</v>
      </c>
      <c r="AG71" s="878"/>
      <c r="AH71" s="878"/>
      <c r="AI71" s="878"/>
      <c r="AJ71" s="878"/>
      <c r="AK71" s="878" t="s">
        <v>611</v>
      </c>
      <c r="AL71" s="878"/>
      <c r="AM71" s="878"/>
      <c r="AN71" s="878"/>
      <c r="AO71" s="878"/>
      <c r="AP71" s="878" t="s">
        <v>611</v>
      </c>
      <c r="AQ71" s="878"/>
      <c r="AR71" s="878"/>
      <c r="AS71" s="878"/>
      <c r="AT71" s="878"/>
      <c r="AU71" s="878" t="s">
        <v>611</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591</v>
      </c>
      <c r="C72" s="921"/>
      <c r="D72" s="921"/>
      <c r="E72" s="921"/>
      <c r="F72" s="921"/>
      <c r="G72" s="921"/>
      <c r="H72" s="921"/>
      <c r="I72" s="921"/>
      <c r="J72" s="921"/>
      <c r="K72" s="921"/>
      <c r="L72" s="921"/>
      <c r="M72" s="921"/>
      <c r="N72" s="921"/>
      <c r="O72" s="921"/>
      <c r="P72" s="922"/>
      <c r="Q72" s="923">
        <v>2548</v>
      </c>
      <c r="R72" s="878"/>
      <c r="S72" s="878"/>
      <c r="T72" s="878"/>
      <c r="U72" s="878"/>
      <c r="V72" s="878">
        <v>2213</v>
      </c>
      <c r="W72" s="878"/>
      <c r="X72" s="878"/>
      <c r="Y72" s="878"/>
      <c r="Z72" s="878"/>
      <c r="AA72" s="878">
        <v>335</v>
      </c>
      <c r="AB72" s="878"/>
      <c r="AC72" s="878"/>
      <c r="AD72" s="878"/>
      <c r="AE72" s="878"/>
      <c r="AF72" s="878">
        <v>335</v>
      </c>
      <c r="AG72" s="878"/>
      <c r="AH72" s="878"/>
      <c r="AI72" s="878"/>
      <c r="AJ72" s="878"/>
      <c r="AK72" s="878">
        <v>138</v>
      </c>
      <c r="AL72" s="878"/>
      <c r="AM72" s="878"/>
      <c r="AN72" s="878"/>
      <c r="AO72" s="878"/>
      <c r="AP72" s="878" t="s">
        <v>611</v>
      </c>
      <c r="AQ72" s="878"/>
      <c r="AR72" s="878"/>
      <c r="AS72" s="878"/>
      <c r="AT72" s="878"/>
      <c r="AU72" s="878" t="s">
        <v>611</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592</v>
      </c>
      <c r="C73" s="921"/>
      <c r="D73" s="921"/>
      <c r="E73" s="921"/>
      <c r="F73" s="921"/>
      <c r="G73" s="921"/>
      <c r="H73" s="921"/>
      <c r="I73" s="921"/>
      <c r="J73" s="921"/>
      <c r="K73" s="921"/>
      <c r="L73" s="921"/>
      <c r="M73" s="921"/>
      <c r="N73" s="921"/>
      <c r="O73" s="921"/>
      <c r="P73" s="922"/>
      <c r="Q73" s="923">
        <v>659115</v>
      </c>
      <c r="R73" s="878"/>
      <c r="S73" s="878"/>
      <c r="T73" s="878"/>
      <c r="U73" s="878"/>
      <c r="V73" s="878">
        <v>635247</v>
      </c>
      <c r="W73" s="878"/>
      <c r="X73" s="878"/>
      <c r="Y73" s="878"/>
      <c r="Z73" s="878"/>
      <c r="AA73" s="878">
        <v>23868</v>
      </c>
      <c r="AB73" s="878"/>
      <c r="AC73" s="878"/>
      <c r="AD73" s="878"/>
      <c r="AE73" s="878"/>
      <c r="AF73" s="878">
        <v>23868</v>
      </c>
      <c r="AG73" s="878"/>
      <c r="AH73" s="878"/>
      <c r="AI73" s="878"/>
      <c r="AJ73" s="878"/>
      <c r="AK73" s="878">
        <v>3257</v>
      </c>
      <c r="AL73" s="878"/>
      <c r="AM73" s="878"/>
      <c r="AN73" s="878"/>
      <c r="AO73" s="878"/>
      <c r="AP73" s="878" t="s">
        <v>611</v>
      </c>
      <c r="AQ73" s="878"/>
      <c r="AR73" s="878"/>
      <c r="AS73" s="878"/>
      <c r="AT73" s="878"/>
      <c r="AU73" s="878" t="s">
        <v>611</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593</v>
      </c>
      <c r="C74" s="921"/>
      <c r="D74" s="921"/>
      <c r="E74" s="921"/>
      <c r="F74" s="921"/>
      <c r="G74" s="921"/>
      <c r="H74" s="921"/>
      <c r="I74" s="921"/>
      <c r="J74" s="921"/>
      <c r="K74" s="921"/>
      <c r="L74" s="921"/>
      <c r="M74" s="921"/>
      <c r="N74" s="921"/>
      <c r="O74" s="921"/>
      <c r="P74" s="922"/>
      <c r="Q74" s="923">
        <v>1698</v>
      </c>
      <c r="R74" s="878"/>
      <c r="S74" s="878"/>
      <c r="T74" s="878"/>
      <c r="U74" s="878"/>
      <c r="V74" s="878">
        <v>1570</v>
      </c>
      <c r="W74" s="878"/>
      <c r="X74" s="878"/>
      <c r="Y74" s="878"/>
      <c r="Z74" s="878"/>
      <c r="AA74" s="878">
        <v>128</v>
      </c>
      <c r="AB74" s="878"/>
      <c r="AC74" s="878"/>
      <c r="AD74" s="878"/>
      <c r="AE74" s="878"/>
      <c r="AF74" s="878">
        <v>128</v>
      </c>
      <c r="AG74" s="878"/>
      <c r="AH74" s="878"/>
      <c r="AI74" s="878"/>
      <c r="AJ74" s="878"/>
      <c r="AK74" s="878" t="s">
        <v>609</v>
      </c>
      <c r="AL74" s="878"/>
      <c r="AM74" s="878"/>
      <c r="AN74" s="878"/>
      <c r="AO74" s="878"/>
      <c r="AP74" s="878">
        <v>3177</v>
      </c>
      <c r="AQ74" s="878"/>
      <c r="AR74" s="878"/>
      <c r="AS74" s="878"/>
      <c r="AT74" s="878"/>
      <c r="AU74" s="878">
        <v>337</v>
      </c>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t="s">
        <v>594</v>
      </c>
      <c r="C75" s="921"/>
      <c r="D75" s="921"/>
      <c r="E75" s="921"/>
      <c r="F75" s="921"/>
      <c r="G75" s="921"/>
      <c r="H75" s="921"/>
      <c r="I75" s="921"/>
      <c r="J75" s="921"/>
      <c r="K75" s="921"/>
      <c r="L75" s="921"/>
      <c r="M75" s="921"/>
      <c r="N75" s="921"/>
      <c r="O75" s="921"/>
      <c r="P75" s="922"/>
      <c r="Q75" s="926">
        <v>361</v>
      </c>
      <c r="R75" s="927"/>
      <c r="S75" s="927"/>
      <c r="T75" s="927"/>
      <c r="U75" s="877"/>
      <c r="V75" s="928">
        <v>347</v>
      </c>
      <c r="W75" s="927"/>
      <c r="X75" s="927"/>
      <c r="Y75" s="927"/>
      <c r="Z75" s="877"/>
      <c r="AA75" s="928">
        <v>14</v>
      </c>
      <c r="AB75" s="927"/>
      <c r="AC75" s="927"/>
      <c r="AD75" s="927"/>
      <c r="AE75" s="877"/>
      <c r="AF75" s="928">
        <v>14</v>
      </c>
      <c r="AG75" s="927"/>
      <c r="AH75" s="927"/>
      <c r="AI75" s="927"/>
      <c r="AJ75" s="877"/>
      <c r="AK75" s="928">
        <v>1</v>
      </c>
      <c r="AL75" s="927"/>
      <c r="AM75" s="927"/>
      <c r="AN75" s="927"/>
      <c r="AO75" s="877"/>
      <c r="AP75" s="928" t="s">
        <v>611</v>
      </c>
      <c r="AQ75" s="927"/>
      <c r="AR75" s="927"/>
      <c r="AS75" s="927"/>
      <c r="AT75" s="877"/>
      <c r="AU75" s="928" t="s">
        <v>611</v>
      </c>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t="s">
        <v>595</v>
      </c>
      <c r="C76" s="921"/>
      <c r="D76" s="921"/>
      <c r="E76" s="921"/>
      <c r="F76" s="921"/>
      <c r="G76" s="921"/>
      <c r="H76" s="921"/>
      <c r="I76" s="921"/>
      <c r="J76" s="921"/>
      <c r="K76" s="921"/>
      <c r="L76" s="921"/>
      <c r="M76" s="921"/>
      <c r="N76" s="921"/>
      <c r="O76" s="921"/>
      <c r="P76" s="922"/>
      <c r="Q76" s="926">
        <v>294</v>
      </c>
      <c r="R76" s="927"/>
      <c r="S76" s="927"/>
      <c r="T76" s="927"/>
      <c r="U76" s="877"/>
      <c r="V76" s="928">
        <v>271</v>
      </c>
      <c r="W76" s="927"/>
      <c r="X76" s="927"/>
      <c r="Y76" s="927"/>
      <c r="Z76" s="877"/>
      <c r="AA76" s="928">
        <v>23</v>
      </c>
      <c r="AB76" s="927"/>
      <c r="AC76" s="927"/>
      <c r="AD76" s="927"/>
      <c r="AE76" s="877"/>
      <c r="AF76" s="928">
        <v>15</v>
      </c>
      <c r="AG76" s="927"/>
      <c r="AH76" s="927"/>
      <c r="AI76" s="927"/>
      <c r="AJ76" s="877"/>
      <c r="AK76" s="928">
        <v>2</v>
      </c>
      <c r="AL76" s="927"/>
      <c r="AM76" s="927"/>
      <c r="AN76" s="927"/>
      <c r="AO76" s="877"/>
      <c r="AP76" s="928" t="s">
        <v>608</v>
      </c>
      <c r="AQ76" s="927"/>
      <c r="AR76" s="927"/>
      <c r="AS76" s="927"/>
      <c r="AT76" s="877"/>
      <c r="AU76" s="928" t="s">
        <v>608</v>
      </c>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t="s">
        <v>596</v>
      </c>
      <c r="C77" s="921"/>
      <c r="D77" s="921"/>
      <c r="E77" s="921"/>
      <c r="F77" s="921"/>
      <c r="G77" s="921"/>
      <c r="H77" s="921"/>
      <c r="I77" s="921"/>
      <c r="J77" s="921"/>
      <c r="K77" s="921"/>
      <c r="L77" s="921"/>
      <c r="M77" s="921"/>
      <c r="N77" s="921"/>
      <c r="O77" s="921"/>
      <c r="P77" s="922"/>
      <c r="Q77" s="926">
        <v>17</v>
      </c>
      <c r="R77" s="927"/>
      <c r="S77" s="927"/>
      <c r="T77" s="927"/>
      <c r="U77" s="877"/>
      <c r="V77" s="928">
        <v>13</v>
      </c>
      <c r="W77" s="927"/>
      <c r="X77" s="927"/>
      <c r="Y77" s="927"/>
      <c r="Z77" s="877"/>
      <c r="AA77" s="928">
        <v>2</v>
      </c>
      <c r="AB77" s="927"/>
      <c r="AC77" s="927"/>
      <c r="AD77" s="927"/>
      <c r="AE77" s="877"/>
      <c r="AF77" s="928">
        <v>2</v>
      </c>
      <c r="AG77" s="927"/>
      <c r="AH77" s="927"/>
      <c r="AI77" s="927"/>
      <c r="AJ77" s="877"/>
      <c r="AK77" s="928">
        <v>5</v>
      </c>
      <c r="AL77" s="927"/>
      <c r="AM77" s="927"/>
      <c r="AN77" s="927"/>
      <c r="AO77" s="877"/>
      <c r="AP77" s="928" t="s">
        <v>606</v>
      </c>
      <c r="AQ77" s="927"/>
      <c r="AR77" s="927"/>
      <c r="AS77" s="927"/>
      <c r="AT77" s="877"/>
      <c r="AU77" s="928" t="s">
        <v>606</v>
      </c>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t="s">
        <v>597</v>
      </c>
      <c r="C78" s="921"/>
      <c r="D78" s="921"/>
      <c r="E78" s="921"/>
      <c r="F78" s="921"/>
      <c r="G78" s="921"/>
      <c r="H78" s="921"/>
      <c r="I78" s="921"/>
      <c r="J78" s="921"/>
      <c r="K78" s="921"/>
      <c r="L78" s="921"/>
      <c r="M78" s="921"/>
      <c r="N78" s="921"/>
      <c r="O78" s="921"/>
      <c r="P78" s="922"/>
      <c r="Q78" s="923">
        <v>4667</v>
      </c>
      <c r="R78" s="878"/>
      <c r="S78" s="878"/>
      <c r="T78" s="878"/>
      <c r="U78" s="878"/>
      <c r="V78" s="878">
        <v>4547</v>
      </c>
      <c r="W78" s="878"/>
      <c r="X78" s="878"/>
      <c r="Y78" s="878"/>
      <c r="Z78" s="878"/>
      <c r="AA78" s="878">
        <v>120</v>
      </c>
      <c r="AB78" s="878"/>
      <c r="AC78" s="878"/>
      <c r="AD78" s="878"/>
      <c r="AE78" s="878"/>
      <c r="AF78" s="878">
        <v>110</v>
      </c>
      <c r="AG78" s="878"/>
      <c r="AH78" s="878"/>
      <c r="AI78" s="878"/>
      <c r="AJ78" s="878"/>
      <c r="AK78" s="878" t="s">
        <v>610</v>
      </c>
      <c r="AL78" s="878"/>
      <c r="AM78" s="878"/>
      <c r="AN78" s="878"/>
      <c r="AO78" s="878"/>
      <c r="AP78" s="878">
        <v>1829</v>
      </c>
      <c r="AQ78" s="878"/>
      <c r="AR78" s="878"/>
      <c r="AS78" s="878"/>
      <c r="AT78" s="878"/>
      <c r="AU78" s="878">
        <v>176</v>
      </c>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t="s">
        <v>598</v>
      </c>
      <c r="C79" s="921"/>
      <c r="D79" s="921"/>
      <c r="E79" s="921"/>
      <c r="F79" s="921"/>
      <c r="G79" s="921"/>
      <c r="H79" s="921"/>
      <c r="I79" s="921"/>
      <c r="J79" s="921"/>
      <c r="K79" s="921"/>
      <c r="L79" s="921"/>
      <c r="M79" s="921"/>
      <c r="N79" s="921"/>
      <c r="O79" s="921"/>
      <c r="P79" s="922"/>
      <c r="Q79" s="923">
        <v>180</v>
      </c>
      <c r="R79" s="878"/>
      <c r="S79" s="878"/>
      <c r="T79" s="878"/>
      <c r="U79" s="878"/>
      <c r="V79" s="878">
        <v>175</v>
      </c>
      <c r="W79" s="878"/>
      <c r="X79" s="878"/>
      <c r="Y79" s="878"/>
      <c r="Z79" s="878"/>
      <c r="AA79" s="878">
        <v>5</v>
      </c>
      <c r="AB79" s="878"/>
      <c r="AC79" s="878"/>
      <c r="AD79" s="878"/>
      <c r="AE79" s="878"/>
      <c r="AF79" s="878">
        <v>5</v>
      </c>
      <c r="AG79" s="878"/>
      <c r="AH79" s="878"/>
      <c r="AI79" s="878"/>
      <c r="AJ79" s="878"/>
      <c r="AK79" s="878">
        <v>17</v>
      </c>
      <c r="AL79" s="878"/>
      <c r="AM79" s="878"/>
      <c r="AN79" s="878"/>
      <c r="AO79" s="878"/>
      <c r="AP79" s="878" t="s">
        <v>607</v>
      </c>
      <c r="AQ79" s="878"/>
      <c r="AR79" s="878"/>
      <c r="AS79" s="878"/>
      <c r="AT79" s="878"/>
      <c r="AU79" s="878" t="s">
        <v>607</v>
      </c>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t="s">
        <v>599</v>
      </c>
      <c r="C80" s="921"/>
      <c r="D80" s="921"/>
      <c r="E80" s="921"/>
      <c r="F80" s="921"/>
      <c r="G80" s="921"/>
      <c r="H80" s="921"/>
      <c r="I80" s="921"/>
      <c r="J80" s="921"/>
      <c r="K80" s="921"/>
      <c r="L80" s="921"/>
      <c r="M80" s="921"/>
      <c r="N80" s="921"/>
      <c r="O80" s="921"/>
      <c r="P80" s="922"/>
      <c r="Q80" s="923">
        <v>3717</v>
      </c>
      <c r="R80" s="878"/>
      <c r="S80" s="878"/>
      <c r="T80" s="878"/>
      <c r="U80" s="878"/>
      <c r="V80" s="878">
        <v>3515</v>
      </c>
      <c r="W80" s="878"/>
      <c r="X80" s="878"/>
      <c r="Y80" s="878"/>
      <c r="Z80" s="878"/>
      <c r="AA80" s="878">
        <v>202</v>
      </c>
      <c r="AB80" s="878"/>
      <c r="AC80" s="878"/>
      <c r="AD80" s="878"/>
      <c r="AE80" s="878"/>
      <c r="AF80" s="878">
        <v>5054</v>
      </c>
      <c r="AG80" s="878"/>
      <c r="AH80" s="878"/>
      <c r="AI80" s="878"/>
      <c r="AJ80" s="878"/>
      <c r="AK80" s="878" t="s">
        <v>607</v>
      </c>
      <c r="AL80" s="878"/>
      <c r="AM80" s="878"/>
      <c r="AN80" s="878"/>
      <c r="AO80" s="878"/>
      <c r="AP80" s="878">
        <v>3358</v>
      </c>
      <c r="AQ80" s="878"/>
      <c r="AR80" s="878"/>
      <c r="AS80" s="878"/>
      <c r="AT80" s="878"/>
      <c r="AU80" s="878" t="s">
        <v>607</v>
      </c>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390</v>
      </c>
      <c r="B88" s="838" t="s">
        <v>419</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29787</v>
      </c>
      <c r="AG88" s="889"/>
      <c r="AH88" s="889"/>
      <c r="AI88" s="889"/>
      <c r="AJ88" s="889"/>
      <c r="AK88" s="886"/>
      <c r="AL88" s="886"/>
      <c r="AM88" s="886"/>
      <c r="AN88" s="886"/>
      <c r="AO88" s="886"/>
      <c r="AP88" s="889">
        <v>8364</v>
      </c>
      <c r="AQ88" s="889"/>
      <c r="AR88" s="889"/>
      <c r="AS88" s="889"/>
      <c r="AT88" s="889"/>
      <c r="AU88" s="889">
        <v>513</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420</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421</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422</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425</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426</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427</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428</v>
      </c>
      <c r="AB109" s="942"/>
      <c r="AC109" s="942"/>
      <c r="AD109" s="942"/>
      <c r="AE109" s="943"/>
      <c r="AF109" s="941" t="s">
        <v>429</v>
      </c>
      <c r="AG109" s="942"/>
      <c r="AH109" s="942"/>
      <c r="AI109" s="942"/>
      <c r="AJ109" s="943"/>
      <c r="AK109" s="941" t="s">
        <v>306</v>
      </c>
      <c r="AL109" s="942"/>
      <c r="AM109" s="942"/>
      <c r="AN109" s="942"/>
      <c r="AO109" s="943"/>
      <c r="AP109" s="941" t="s">
        <v>430</v>
      </c>
      <c r="AQ109" s="942"/>
      <c r="AR109" s="942"/>
      <c r="AS109" s="942"/>
      <c r="AT109" s="944"/>
      <c r="AU109" s="961" t="s">
        <v>427</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428</v>
      </c>
      <c r="BR109" s="942"/>
      <c r="BS109" s="942"/>
      <c r="BT109" s="942"/>
      <c r="BU109" s="943"/>
      <c r="BV109" s="941" t="s">
        <v>429</v>
      </c>
      <c r="BW109" s="942"/>
      <c r="BX109" s="942"/>
      <c r="BY109" s="942"/>
      <c r="BZ109" s="943"/>
      <c r="CA109" s="941" t="s">
        <v>306</v>
      </c>
      <c r="CB109" s="942"/>
      <c r="CC109" s="942"/>
      <c r="CD109" s="942"/>
      <c r="CE109" s="943"/>
      <c r="CF109" s="962" t="s">
        <v>430</v>
      </c>
      <c r="CG109" s="962"/>
      <c r="CH109" s="962"/>
      <c r="CI109" s="962"/>
      <c r="CJ109" s="962"/>
      <c r="CK109" s="941" t="s">
        <v>431</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428</v>
      </c>
      <c r="DH109" s="942"/>
      <c r="DI109" s="942"/>
      <c r="DJ109" s="942"/>
      <c r="DK109" s="943"/>
      <c r="DL109" s="941" t="s">
        <v>429</v>
      </c>
      <c r="DM109" s="942"/>
      <c r="DN109" s="942"/>
      <c r="DO109" s="942"/>
      <c r="DP109" s="943"/>
      <c r="DQ109" s="941" t="s">
        <v>306</v>
      </c>
      <c r="DR109" s="942"/>
      <c r="DS109" s="942"/>
      <c r="DT109" s="942"/>
      <c r="DU109" s="943"/>
      <c r="DV109" s="941" t="s">
        <v>430</v>
      </c>
      <c r="DW109" s="942"/>
      <c r="DX109" s="942"/>
      <c r="DY109" s="942"/>
      <c r="DZ109" s="944"/>
    </row>
    <row r="110" spans="1:131" s="248" customFormat="1" ht="26.25" customHeight="1" x14ac:dyDescent="0.15">
      <c r="A110" s="945" t="s">
        <v>432</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461621</v>
      </c>
      <c r="AB110" s="949"/>
      <c r="AC110" s="949"/>
      <c r="AD110" s="949"/>
      <c r="AE110" s="950"/>
      <c r="AF110" s="951">
        <v>480866</v>
      </c>
      <c r="AG110" s="949"/>
      <c r="AH110" s="949"/>
      <c r="AI110" s="949"/>
      <c r="AJ110" s="950"/>
      <c r="AK110" s="951">
        <v>513004</v>
      </c>
      <c r="AL110" s="949"/>
      <c r="AM110" s="949"/>
      <c r="AN110" s="949"/>
      <c r="AO110" s="950"/>
      <c r="AP110" s="952">
        <v>12.5</v>
      </c>
      <c r="AQ110" s="953"/>
      <c r="AR110" s="953"/>
      <c r="AS110" s="953"/>
      <c r="AT110" s="954"/>
      <c r="AU110" s="955" t="s">
        <v>72</v>
      </c>
      <c r="AV110" s="956"/>
      <c r="AW110" s="956"/>
      <c r="AX110" s="956"/>
      <c r="AY110" s="956"/>
      <c r="AZ110" s="997" t="s">
        <v>433</v>
      </c>
      <c r="BA110" s="946"/>
      <c r="BB110" s="946"/>
      <c r="BC110" s="946"/>
      <c r="BD110" s="946"/>
      <c r="BE110" s="946"/>
      <c r="BF110" s="946"/>
      <c r="BG110" s="946"/>
      <c r="BH110" s="946"/>
      <c r="BI110" s="946"/>
      <c r="BJ110" s="946"/>
      <c r="BK110" s="946"/>
      <c r="BL110" s="946"/>
      <c r="BM110" s="946"/>
      <c r="BN110" s="946"/>
      <c r="BO110" s="946"/>
      <c r="BP110" s="947"/>
      <c r="BQ110" s="983">
        <v>5321162</v>
      </c>
      <c r="BR110" s="984"/>
      <c r="BS110" s="984"/>
      <c r="BT110" s="984"/>
      <c r="BU110" s="984"/>
      <c r="BV110" s="984">
        <v>5322347</v>
      </c>
      <c r="BW110" s="984"/>
      <c r="BX110" s="984"/>
      <c r="BY110" s="984"/>
      <c r="BZ110" s="984"/>
      <c r="CA110" s="984">
        <v>5719902</v>
      </c>
      <c r="CB110" s="984"/>
      <c r="CC110" s="984"/>
      <c r="CD110" s="984"/>
      <c r="CE110" s="984"/>
      <c r="CF110" s="998">
        <v>138.9</v>
      </c>
      <c r="CG110" s="999"/>
      <c r="CH110" s="999"/>
      <c r="CI110" s="999"/>
      <c r="CJ110" s="999"/>
      <c r="CK110" s="1000" t="s">
        <v>434</v>
      </c>
      <c r="CL110" s="1001"/>
      <c r="CM110" s="980" t="s">
        <v>435</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436</v>
      </c>
      <c r="DH110" s="984"/>
      <c r="DI110" s="984"/>
      <c r="DJ110" s="984"/>
      <c r="DK110" s="984"/>
      <c r="DL110" s="984" t="s">
        <v>437</v>
      </c>
      <c r="DM110" s="984"/>
      <c r="DN110" s="984"/>
      <c r="DO110" s="984"/>
      <c r="DP110" s="984"/>
      <c r="DQ110" s="984" t="s">
        <v>437</v>
      </c>
      <c r="DR110" s="984"/>
      <c r="DS110" s="984"/>
      <c r="DT110" s="984"/>
      <c r="DU110" s="984"/>
      <c r="DV110" s="985" t="s">
        <v>438</v>
      </c>
      <c r="DW110" s="985"/>
      <c r="DX110" s="985"/>
      <c r="DY110" s="985"/>
      <c r="DZ110" s="986"/>
    </row>
    <row r="111" spans="1:131" s="248" customFormat="1" ht="26.25" customHeight="1" x14ac:dyDescent="0.15">
      <c r="A111" s="987" t="s">
        <v>439</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437</v>
      </c>
      <c r="AB111" s="991"/>
      <c r="AC111" s="991"/>
      <c r="AD111" s="991"/>
      <c r="AE111" s="992"/>
      <c r="AF111" s="993" t="s">
        <v>437</v>
      </c>
      <c r="AG111" s="991"/>
      <c r="AH111" s="991"/>
      <c r="AI111" s="991"/>
      <c r="AJ111" s="992"/>
      <c r="AK111" s="993" t="s">
        <v>440</v>
      </c>
      <c r="AL111" s="991"/>
      <c r="AM111" s="991"/>
      <c r="AN111" s="991"/>
      <c r="AO111" s="992"/>
      <c r="AP111" s="994" t="s">
        <v>437</v>
      </c>
      <c r="AQ111" s="995"/>
      <c r="AR111" s="995"/>
      <c r="AS111" s="995"/>
      <c r="AT111" s="996"/>
      <c r="AU111" s="957"/>
      <c r="AV111" s="958"/>
      <c r="AW111" s="958"/>
      <c r="AX111" s="958"/>
      <c r="AY111" s="958"/>
      <c r="AZ111" s="1006" t="s">
        <v>441</v>
      </c>
      <c r="BA111" s="1007"/>
      <c r="BB111" s="1007"/>
      <c r="BC111" s="1007"/>
      <c r="BD111" s="1007"/>
      <c r="BE111" s="1007"/>
      <c r="BF111" s="1007"/>
      <c r="BG111" s="1007"/>
      <c r="BH111" s="1007"/>
      <c r="BI111" s="1007"/>
      <c r="BJ111" s="1007"/>
      <c r="BK111" s="1007"/>
      <c r="BL111" s="1007"/>
      <c r="BM111" s="1007"/>
      <c r="BN111" s="1007"/>
      <c r="BO111" s="1007"/>
      <c r="BP111" s="1008"/>
      <c r="BQ111" s="976">
        <v>103594</v>
      </c>
      <c r="BR111" s="977"/>
      <c r="BS111" s="977"/>
      <c r="BT111" s="977"/>
      <c r="BU111" s="977"/>
      <c r="BV111" s="977">
        <v>85061</v>
      </c>
      <c r="BW111" s="977"/>
      <c r="BX111" s="977"/>
      <c r="BY111" s="977"/>
      <c r="BZ111" s="977"/>
      <c r="CA111" s="977">
        <v>68535</v>
      </c>
      <c r="CB111" s="977"/>
      <c r="CC111" s="977"/>
      <c r="CD111" s="977"/>
      <c r="CE111" s="977"/>
      <c r="CF111" s="971">
        <v>1.7</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438</v>
      </c>
      <c r="DH111" s="977"/>
      <c r="DI111" s="977"/>
      <c r="DJ111" s="977"/>
      <c r="DK111" s="977"/>
      <c r="DL111" s="977" t="s">
        <v>437</v>
      </c>
      <c r="DM111" s="977"/>
      <c r="DN111" s="977"/>
      <c r="DO111" s="977"/>
      <c r="DP111" s="977"/>
      <c r="DQ111" s="977" t="s">
        <v>437</v>
      </c>
      <c r="DR111" s="977"/>
      <c r="DS111" s="977"/>
      <c r="DT111" s="977"/>
      <c r="DU111" s="977"/>
      <c r="DV111" s="978" t="s">
        <v>437</v>
      </c>
      <c r="DW111" s="978"/>
      <c r="DX111" s="978"/>
      <c r="DY111" s="978"/>
      <c r="DZ111" s="979"/>
    </row>
    <row r="112" spans="1:131" s="248" customFormat="1" ht="26.25" customHeight="1" x14ac:dyDescent="0.15">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437</v>
      </c>
      <c r="AB112" s="1016"/>
      <c r="AC112" s="1016"/>
      <c r="AD112" s="1016"/>
      <c r="AE112" s="1017"/>
      <c r="AF112" s="1018" t="s">
        <v>445</v>
      </c>
      <c r="AG112" s="1016"/>
      <c r="AH112" s="1016"/>
      <c r="AI112" s="1016"/>
      <c r="AJ112" s="1017"/>
      <c r="AK112" s="1018" t="s">
        <v>436</v>
      </c>
      <c r="AL112" s="1016"/>
      <c r="AM112" s="1016"/>
      <c r="AN112" s="1016"/>
      <c r="AO112" s="1017"/>
      <c r="AP112" s="1019" t="s">
        <v>445</v>
      </c>
      <c r="AQ112" s="1020"/>
      <c r="AR112" s="1020"/>
      <c r="AS112" s="1020"/>
      <c r="AT112" s="1021"/>
      <c r="AU112" s="957"/>
      <c r="AV112" s="958"/>
      <c r="AW112" s="958"/>
      <c r="AX112" s="958"/>
      <c r="AY112" s="958"/>
      <c r="AZ112" s="1006" t="s">
        <v>446</v>
      </c>
      <c r="BA112" s="1007"/>
      <c r="BB112" s="1007"/>
      <c r="BC112" s="1007"/>
      <c r="BD112" s="1007"/>
      <c r="BE112" s="1007"/>
      <c r="BF112" s="1007"/>
      <c r="BG112" s="1007"/>
      <c r="BH112" s="1007"/>
      <c r="BI112" s="1007"/>
      <c r="BJ112" s="1007"/>
      <c r="BK112" s="1007"/>
      <c r="BL112" s="1007"/>
      <c r="BM112" s="1007"/>
      <c r="BN112" s="1007"/>
      <c r="BO112" s="1007"/>
      <c r="BP112" s="1008"/>
      <c r="BQ112" s="976">
        <v>376009</v>
      </c>
      <c r="BR112" s="977"/>
      <c r="BS112" s="977"/>
      <c r="BT112" s="977"/>
      <c r="BU112" s="977"/>
      <c r="BV112" s="977">
        <v>412171</v>
      </c>
      <c r="BW112" s="977"/>
      <c r="BX112" s="977"/>
      <c r="BY112" s="977"/>
      <c r="BZ112" s="977"/>
      <c r="CA112" s="977">
        <v>425069</v>
      </c>
      <c r="CB112" s="977"/>
      <c r="CC112" s="977"/>
      <c r="CD112" s="977"/>
      <c r="CE112" s="977"/>
      <c r="CF112" s="971">
        <v>10.3</v>
      </c>
      <c r="CG112" s="972"/>
      <c r="CH112" s="972"/>
      <c r="CI112" s="972"/>
      <c r="CJ112" s="972"/>
      <c r="CK112" s="1002"/>
      <c r="CL112" s="1003"/>
      <c r="CM112" s="973" t="s">
        <v>447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437</v>
      </c>
      <c r="DH112" s="977"/>
      <c r="DI112" s="977"/>
      <c r="DJ112" s="977"/>
      <c r="DK112" s="977"/>
      <c r="DL112" s="977" t="s">
        <v>437</v>
      </c>
      <c r="DM112" s="977"/>
      <c r="DN112" s="977"/>
      <c r="DO112" s="977"/>
      <c r="DP112" s="977"/>
      <c r="DQ112" s="977" t="s">
        <v>438</v>
      </c>
      <c r="DR112" s="977"/>
      <c r="DS112" s="977"/>
      <c r="DT112" s="977"/>
      <c r="DU112" s="977"/>
      <c r="DV112" s="978" t="s">
        <v>440</v>
      </c>
      <c r="DW112" s="978"/>
      <c r="DX112" s="978"/>
      <c r="DY112" s="978"/>
      <c r="DZ112" s="979"/>
    </row>
    <row r="113" spans="1:130" s="248" customFormat="1" ht="26.25" customHeight="1" x14ac:dyDescent="0.15">
      <c r="A113" s="1011"/>
      <c r="B113" s="1012"/>
      <c r="C113" s="1007" t="s">
        <v>448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62613</v>
      </c>
      <c r="AB113" s="991"/>
      <c r="AC113" s="991"/>
      <c r="AD113" s="991"/>
      <c r="AE113" s="992"/>
      <c r="AF113" s="993">
        <v>73613</v>
      </c>
      <c r="AG113" s="991"/>
      <c r="AH113" s="991"/>
      <c r="AI113" s="991"/>
      <c r="AJ113" s="992"/>
      <c r="AK113" s="993">
        <v>56823</v>
      </c>
      <c r="AL113" s="991"/>
      <c r="AM113" s="991"/>
      <c r="AN113" s="991"/>
      <c r="AO113" s="992"/>
      <c r="AP113" s="994">
        <v>1.4</v>
      </c>
      <c r="AQ113" s="995"/>
      <c r="AR113" s="995"/>
      <c r="AS113" s="995"/>
      <c r="AT113" s="996"/>
      <c r="AU113" s="957"/>
      <c r="AV113" s="958"/>
      <c r="AW113" s="958"/>
      <c r="AX113" s="958"/>
      <c r="AY113" s="958"/>
      <c r="AZ113" s="1006" t="s">
        <v>449</v>
      </c>
      <c r="BA113" s="1007"/>
      <c r="BB113" s="1007"/>
      <c r="BC113" s="1007"/>
      <c r="BD113" s="1007"/>
      <c r="BE113" s="1007"/>
      <c r="BF113" s="1007"/>
      <c r="BG113" s="1007"/>
      <c r="BH113" s="1007"/>
      <c r="BI113" s="1007"/>
      <c r="BJ113" s="1007"/>
      <c r="BK113" s="1007"/>
      <c r="BL113" s="1007"/>
      <c r="BM113" s="1007"/>
      <c r="BN113" s="1007"/>
      <c r="BO113" s="1007"/>
      <c r="BP113" s="1008"/>
      <c r="BQ113" s="976">
        <v>577033</v>
      </c>
      <c r="BR113" s="977"/>
      <c r="BS113" s="977"/>
      <c r="BT113" s="977"/>
      <c r="BU113" s="977"/>
      <c r="BV113" s="977">
        <v>543223</v>
      </c>
      <c r="BW113" s="977"/>
      <c r="BX113" s="977"/>
      <c r="BY113" s="977"/>
      <c r="BZ113" s="977"/>
      <c r="CA113" s="977">
        <v>512649</v>
      </c>
      <c r="CB113" s="977"/>
      <c r="CC113" s="977"/>
      <c r="CD113" s="977"/>
      <c r="CE113" s="977"/>
      <c r="CF113" s="971">
        <v>12.4</v>
      </c>
      <c r="CG113" s="972"/>
      <c r="CH113" s="972"/>
      <c r="CI113" s="972"/>
      <c r="CJ113" s="972"/>
      <c r="CK113" s="1002"/>
      <c r="CL113" s="1003"/>
      <c r="CM113" s="973" t="s">
        <v>450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v>19568</v>
      </c>
      <c r="DH113" s="1016"/>
      <c r="DI113" s="1016"/>
      <c r="DJ113" s="1016"/>
      <c r="DK113" s="1017"/>
      <c r="DL113" s="1018">
        <v>16772</v>
      </c>
      <c r="DM113" s="1016"/>
      <c r="DN113" s="1016"/>
      <c r="DO113" s="1016"/>
      <c r="DP113" s="1017"/>
      <c r="DQ113" s="1018">
        <v>13977</v>
      </c>
      <c r="DR113" s="1016"/>
      <c r="DS113" s="1016"/>
      <c r="DT113" s="1016"/>
      <c r="DU113" s="1017"/>
      <c r="DV113" s="1019">
        <v>0.3</v>
      </c>
      <c r="DW113" s="1020"/>
      <c r="DX113" s="1020"/>
      <c r="DY113" s="1020"/>
      <c r="DZ113" s="1021"/>
    </row>
    <row r="114" spans="1:130" s="248" customFormat="1" ht="26.25" customHeight="1" x14ac:dyDescent="0.15">
      <c r="A114" s="1011"/>
      <c r="B114" s="1012"/>
      <c r="C114" s="1007" t="s">
        <v>451</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50621</v>
      </c>
      <c r="AB114" s="1016"/>
      <c r="AC114" s="1016"/>
      <c r="AD114" s="1016"/>
      <c r="AE114" s="1017"/>
      <c r="AF114" s="1018">
        <v>57157</v>
      </c>
      <c r="AG114" s="1016"/>
      <c r="AH114" s="1016"/>
      <c r="AI114" s="1016"/>
      <c r="AJ114" s="1017"/>
      <c r="AK114" s="1018">
        <v>51929</v>
      </c>
      <c r="AL114" s="1016"/>
      <c r="AM114" s="1016"/>
      <c r="AN114" s="1016"/>
      <c r="AO114" s="1017"/>
      <c r="AP114" s="1019">
        <v>1.3</v>
      </c>
      <c r="AQ114" s="1020"/>
      <c r="AR114" s="1020"/>
      <c r="AS114" s="1020"/>
      <c r="AT114" s="1021"/>
      <c r="AU114" s="957"/>
      <c r="AV114" s="958"/>
      <c r="AW114" s="958"/>
      <c r="AX114" s="958"/>
      <c r="AY114" s="958"/>
      <c r="AZ114" s="1006" t="s">
        <v>452</v>
      </c>
      <c r="BA114" s="1007"/>
      <c r="BB114" s="1007"/>
      <c r="BC114" s="1007"/>
      <c r="BD114" s="1007"/>
      <c r="BE114" s="1007"/>
      <c r="BF114" s="1007"/>
      <c r="BG114" s="1007"/>
      <c r="BH114" s="1007"/>
      <c r="BI114" s="1007"/>
      <c r="BJ114" s="1007"/>
      <c r="BK114" s="1007"/>
      <c r="BL114" s="1007"/>
      <c r="BM114" s="1007"/>
      <c r="BN114" s="1007"/>
      <c r="BO114" s="1007"/>
      <c r="BP114" s="1008"/>
      <c r="BQ114" s="976">
        <v>854697</v>
      </c>
      <c r="BR114" s="977"/>
      <c r="BS114" s="977"/>
      <c r="BT114" s="977"/>
      <c r="BU114" s="977"/>
      <c r="BV114" s="977">
        <v>1027413</v>
      </c>
      <c r="BW114" s="977"/>
      <c r="BX114" s="977"/>
      <c r="BY114" s="977"/>
      <c r="BZ114" s="977"/>
      <c r="CA114" s="977">
        <v>889740</v>
      </c>
      <c r="CB114" s="977"/>
      <c r="CC114" s="977"/>
      <c r="CD114" s="977"/>
      <c r="CE114" s="977"/>
      <c r="CF114" s="971">
        <v>21.6</v>
      </c>
      <c r="CG114" s="972"/>
      <c r="CH114" s="972"/>
      <c r="CI114" s="972"/>
      <c r="CJ114" s="972"/>
      <c r="CK114" s="1002"/>
      <c r="CL114" s="1003"/>
      <c r="CM114" s="973" t="s">
        <v>453</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438</v>
      </c>
      <c r="DH114" s="1016"/>
      <c r="DI114" s="1016"/>
      <c r="DJ114" s="1016"/>
      <c r="DK114" s="1017"/>
      <c r="DL114" s="1018" t="s">
        <v>437</v>
      </c>
      <c r="DM114" s="1016"/>
      <c r="DN114" s="1016"/>
      <c r="DO114" s="1016"/>
      <c r="DP114" s="1017"/>
      <c r="DQ114" s="1018" t="s">
        <v>438</v>
      </c>
      <c r="DR114" s="1016"/>
      <c r="DS114" s="1016"/>
      <c r="DT114" s="1016"/>
      <c r="DU114" s="1017"/>
      <c r="DV114" s="1019" t="s">
        <v>436</v>
      </c>
      <c r="DW114" s="1020"/>
      <c r="DX114" s="1020"/>
      <c r="DY114" s="1020"/>
      <c r="DZ114" s="1021"/>
    </row>
    <row r="115" spans="1:130" s="248" customFormat="1" ht="26.25" customHeight="1" x14ac:dyDescent="0.15">
      <c r="A115" s="1011"/>
      <c r="B115" s="1012"/>
      <c r="C115" s="1007" t="s">
        <v>454</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19563</v>
      </c>
      <c r="AB115" s="991"/>
      <c r="AC115" s="991"/>
      <c r="AD115" s="991"/>
      <c r="AE115" s="992"/>
      <c r="AF115" s="993">
        <v>18534</v>
      </c>
      <c r="AG115" s="991"/>
      <c r="AH115" s="991"/>
      <c r="AI115" s="991"/>
      <c r="AJ115" s="992"/>
      <c r="AK115" s="993">
        <v>16525</v>
      </c>
      <c r="AL115" s="991"/>
      <c r="AM115" s="991"/>
      <c r="AN115" s="991"/>
      <c r="AO115" s="992"/>
      <c r="AP115" s="994">
        <v>0.4</v>
      </c>
      <c r="AQ115" s="995"/>
      <c r="AR115" s="995"/>
      <c r="AS115" s="995"/>
      <c r="AT115" s="996"/>
      <c r="AU115" s="957"/>
      <c r="AV115" s="958"/>
      <c r="AW115" s="958"/>
      <c r="AX115" s="958"/>
      <c r="AY115" s="958"/>
      <c r="AZ115" s="1006" t="s">
        <v>455</v>
      </c>
      <c r="BA115" s="1007"/>
      <c r="BB115" s="1007"/>
      <c r="BC115" s="1007"/>
      <c r="BD115" s="1007"/>
      <c r="BE115" s="1007"/>
      <c r="BF115" s="1007"/>
      <c r="BG115" s="1007"/>
      <c r="BH115" s="1007"/>
      <c r="BI115" s="1007"/>
      <c r="BJ115" s="1007"/>
      <c r="BK115" s="1007"/>
      <c r="BL115" s="1007"/>
      <c r="BM115" s="1007"/>
      <c r="BN115" s="1007"/>
      <c r="BO115" s="1007"/>
      <c r="BP115" s="1008"/>
      <c r="BQ115" s="976" t="s">
        <v>438</v>
      </c>
      <c r="BR115" s="977"/>
      <c r="BS115" s="977"/>
      <c r="BT115" s="977"/>
      <c r="BU115" s="977"/>
      <c r="BV115" s="977" t="s">
        <v>437</v>
      </c>
      <c r="BW115" s="977"/>
      <c r="BX115" s="977"/>
      <c r="BY115" s="977"/>
      <c r="BZ115" s="977"/>
      <c r="CA115" s="977" t="s">
        <v>438</v>
      </c>
      <c r="CB115" s="977"/>
      <c r="CC115" s="977"/>
      <c r="CD115" s="977"/>
      <c r="CE115" s="977"/>
      <c r="CF115" s="971" t="s">
        <v>440</v>
      </c>
      <c r="CG115" s="972"/>
      <c r="CH115" s="972"/>
      <c r="CI115" s="972"/>
      <c r="CJ115" s="972"/>
      <c r="CK115" s="1002"/>
      <c r="CL115" s="1003"/>
      <c r="CM115" s="1006" t="s">
        <v>456</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437</v>
      </c>
      <c r="DH115" s="1016"/>
      <c r="DI115" s="1016"/>
      <c r="DJ115" s="1016"/>
      <c r="DK115" s="1017"/>
      <c r="DL115" s="1018" t="s">
        <v>457</v>
      </c>
      <c r="DM115" s="1016"/>
      <c r="DN115" s="1016"/>
      <c r="DO115" s="1016"/>
      <c r="DP115" s="1017"/>
      <c r="DQ115" s="1018" t="s">
        <v>438</v>
      </c>
      <c r="DR115" s="1016"/>
      <c r="DS115" s="1016"/>
      <c r="DT115" s="1016"/>
      <c r="DU115" s="1017"/>
      <c r="DV115" s="1019" t="s">
        <v>440</v>
      </c>
      <c r="DW115" s="1020"/>
      <c r="DX115" s="1020"/>
      <c r="DY115" s="1020"/>
      <c r="DZ115" s="1021"/>
    </row>
    <row r="116" spans="1:130" s="248" customFormat="1" ht="26.25" customHeight="1" x14ac:dyDescent="0.15">
      <c r="A116" s="1013"/>
      <c r="B116" s="1014"/>
      <c r="C116" s="1022" t="s">
        <v>458</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437</v>
      </c>
      <c r="AB116" s="1016"/>
      <c r="AC116" s="1016"/>
      <c r="AD116" s="1016"/>
      <c r="AE116" s="1017"/>
      <c r="AF116" s="1018" t="s">
        <v>438</v>
      </c>
      <c r="AG116" s="1016"/>
      <c r="AH116" s="1016"/>
      <c r="AI116" s="1016"/>
      <c r="AJ116" s="1017"/>
      <c r="AK116" s="1018" t="s">
        <v>436</v>
      </c>
      <c r="AL116" s="1016"/>
      <c r="AM116" s="1016"/>
      <c r="AN116" s="1016"/>
      <c r="AO116" s="1017"/>
      <c r="AP116" s="1019" t="s">
        <v>437</v>
      </c>
      <c r="AQ116" s="1020"/>
      <c r="AR116" s="1020"/>
      <c r="AS116" s="1020"/>
      <c r="AT116" s="1021"/>
      <c r="AU116" s="957"/>
      <c r="AV116" s="958"/>
      <c r="AW116" s="958"/>
      <c r="AX116" s="958"/>
      <c r="AY116" s="958"/>
      <c r="AZ116" s="1024" t="s">
        <v>459</v>
      </c>
      <c r="BA116" s="1025"/>
      <c r="BB116" s="1025"/>
      <c r="BC116" s="1025"/>
      <c r="BD116" s="1025"/>
      <c r="BE116" s="1025"/>
      <c r="BF116" s="1025"/>
      <c r="BG116" s="1025"/>
      <c r="BH116" s="1025"/>
      <c r="BI116" s="1025"/>
      <c r="BJ116" s="1025"/>
      <c r="BK116" s="1025"/>
      <c r="BL116" s="1025"/>
      <c r="BM116" s="1025"/>
      <c r="BN116" s="1025"/>
      <c r="BO116" s="1025"/>
      <c r="BP116" s="1026"/>
      <c r="BQ116" s="976" t="s">
        <v>438</v>
      </c>
      <c r="BR116" s="977"/>
      <c r="BS116" s="977"/>
      <c r="BT116" s="977"/>
      <c r="BU116" s="977"/>
      <c r="BV116" s="977" t="s">
        <v>437</v>
      </c>
      <c r="BW116" s="977"/>
      <c r="BX116" s="977"/>
      <c r="BY116" s="977"/>
      <c r="BZ116" s="977"/>
      <c r="CA116" s="977" t="s">
        <v>437</v>
      </c>
      <c r="CB116" s="977"/>
      <c r="CC116" s="977"/>
      <c r="CD116" s="977"/>
      <c r="CE116" s="977"/>
      <c r="CF116" s="971" t="s">
        <v>437</v>
      </c>
      <c r="CG116" s="972"/>
      <c r="CH116" s="972"/>
      <c r="CI116" s="972"/>
      <c r="CJ116" s="972"/>
      <c r="CK116" s="1002"/>
      <c r="CL116" s="1003"/>
      <c r="CM116" s="973" t="s">
        <v>460</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438</v>
      </c>
      <c r="DH116" s="1016"/>
      <c r="DI116" s="1016"/>
      <c r="DJ116" s="1016"/>
      <c r="DK116" s="1017"/>
      <c r="DL116" s="1018" t="s">
        <v>437</v>
      </c>
      <c r="DM116" s="1016"/>
      <c r="DN116" s="1016"/>
      <c r="DO116" s="1016"/>
      <c r="DP116" s="1017"/>
      <c r="DQ116" s="1018" t="s">
        <v>457</v>
      </c>
      <c r="DR116" s="1016"/>
      <c r="DS116" s="1016"/>
      <c r="DT116" s="1016"/>
      <c r="DU116" s="1017"/>
      <c r="DV116" s="1019" t="s">
        <v>445</v>
      </c>
      <c r="DW116" s="1020"/>
      <c r="DX116" s="1020"/>
      <c r="DY116" s="1020"/>
      <c r="DZ116" s="1021"/>
    </row>
    <row r="117" spans="1:130" s="248"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461</v>
      </c>
      <c r="Z117" s="943"/>
      <c r="AA117" s="1033">
        <v>594418</v>
      </c>
      <c r="AB117" s="1034"/>
      <c r="AC117" s="1034"/>
      <c r="AD117" s="1034"/>
      <c r="AE117" s="1035"/>
      <c r="AF117" s="1036">
        <v>630170</v>
      </c>
      <c r="AG117" s="1034"/>
      <c r="AH117" s="1034"/>
      <c r="AI117" s="1034"/>
      <c r="AJ117" s="1035"/>
      <c r="AK117" s="1036">
        <v>638281</v>
      </c>
      <c r="AL117" s="1034"/>
      <c r="AM117" s="1034"/>
      <c r="AN117" s="1034"/>
      <c r="AO117" s="1035"/>
      <c r="AP117" s="1037"/>
      <c r="AQ117" s="1038"/>
      <c r="AR117" s="1038"/>
      <c r="AS117" s="1038"/>
      <c r="AT117" s="1039"/>
      <c r="AU117" s="957"/>
      <c r="AV117" s="958"/>
      <c r="AW117" s="958"/>
      <c r="AX117" s="958"/>
      <c r="AY117" s="958"/>
      <c r="AZ117" s="1024" t="s">
        <v>462</v>
      </c>
      <c r="BA117" s="1025"/>
      <c r="BB117" s="1025"/>
      <c r="BC117" s="1025"/>
      <c r="BD117" s="1025"/>
      <c r="BE117" s="1025"/>
      <c r="BF117" s="1025"/>
      <c r="BG117" s="1025"/>
      <c r="BH117" s="1025"/>
      <c r="BI117" s="1025"/>
      <c r="BJ117" s="1025"/>
      <c r="BK117" s="1025"/>
      <c r="BL117" s="1025"/>
      <c r="BM117" s="1025"/>
      <c r="BN117" s="1025"/>
      <c r="BO117" s="1025"/>
      <c r="BP117" s="1026"/>
      <c r="BQ117" s="976" t="s">
        <v>437</v>
      </c>
      <c r="BR117" s="977"/>
      <c r="BS117" s="977"/>
      <c r="BT117" s="977"/>
      <c r="BU117" s="977"/>
      <c r="BV117" s="977" t="s">
        <v>436</v>
      </c>
      <c r="BW117" s="977"/>
      <c r="BX117" s="977"/>
      <c r="BY117" s="977"/>
      <c r="BZ117" s="977"/>
      <c r="CA117" s="977" t="s">
        <v>437</v>
      </c>
      <c r="CB117" s="977"/>
      <c r="CC117" s="977"/>
      <c r="CD117" s="977"/>
      <c r="CE117" s="977"/>
      <c r="CF117" s="971" t="s">
        <v>437</v>
      </c>
      <c r="CG117" s="972"/>
      <c r="CH117" s="972"/>
      <c r="CI117" s="972"/>
      <c r="CJ117" s="972"/>
      <c r="CK117" s="1002"/>
      <c r="CL117" s="1003"/>
      <c r="CM117" s="973" t="s">
        <v>463</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437</v>
      </c>
      <c r="DH117" s="1016"/>
      <c r="DI117" s="1016"/>
      <c r="DJ117" s="1016"/>
      <c r="DK117" s="1017"/>
      <c r="DL117" s="1018" t="s">
        <v>437</v>
      </c>
      <c r="DM117" s="1016"/>
      <c r="DN117" s="1016"/>
      <c r="DO117" s="1016"/>
      <c r="DP117" s="1017"/>
      <c r="DQ117" s="1018" t="s">
        <v>437</v>
      </c>
      <c r="DR117" s="1016"/>
      <c r="DS117" s="1016"/>
      <c r="DT117" s="1016"/>
      <c r="DU117" s="1017"/>
      <c r="DV117" s="1019" t="s">
        <v>437</v>
      </c>
      <c r="DW117" s="1020"/>
      <c r="DX117" s="1020"/>
      <c r="DY117" s="1020"/>
      <c r="DZ117" s="1021"/>
    </row>
    <row r="118" spans="1:130" s="248" customFormat="1" ht="26.25" customHeight="1" x14ac:dyDescent="0.15">
      <c r="A118" s="961" t="s">
        <v>431</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428</v>
      </c>
      <c r="AB118" s="942"/>
      <c r="AC118" s="942"/>
      <c r="AD118" s="942"/>
      <c r="AE118" s="943"/>
      <c r="AF118" s="941" t="s">
        <v>429</v>
      </c>
      <c r="AG118" s="942"/>
      <c r="AH118" s="942"/>
      <c r="AI118" s="942"/>
      <c r="AJ118" s="943"/>
      <c r="AK118" s="941" t="s">
        <v>306</v>
      </c>
      <c r="AL118" s="942"/>
      <c r="AM118" s="942"/>
      <c r="AN118" s="942"/>
      <c r="AO118" s="943"/>
      <c r="AP118" s="1028" t="s">
        <v>430</v>
      </c>
      <c r="AQ118" s="1029"/>
      <c r="AR118" s="1029"/>
      <c r="AS118" s="1029"/>
      <c r="AT118" s="1030"/>
      <c r="AU118" s="957"/>
      <c r="AV118" s="958"/>
      <c r="AW118" s="958"/>
      <c r="AX118" s="958"/>
      <c r="AY118" s="958"/>
      <c r="AZ118" s="1031" t="s">
        <v>464</v>
      </c>
      <c r="BA118" s="1022"/>
      <c r="BB118" s="1022"/>
      <c r="BC118" s="1022"/>
      <c r="BD118" s="1022"/>
      <c r="BE118" s="1022"/>
      <c r="BF118" s="1022"/>
      <c r="BG118" s="1022"/>
      <c r="BH118" s="1022"/>
      <c r="BI118" s="1022"/>
      <c r="BJ118" s="1022"/>
      <c r="BK118" s="1022"/>
      <c r="BL118" s="1022"/>
      <c r="BM118" s="1022"/>
      <c r="BN118" s="1022"/>
      <c r="BO118" s="1022"/>
      <c r="BP118" s="1023"/>
      <c r="BQ118" s="1054" t="s">
        <v>436</v>
      </c>
      <c r="BR118" s="1055"/>
      <c r="BS118" s="1055"/>
      <c r="BT118" s="1055"/>
      <c r="BU118" s="1055"/>
      <c r="BV118" s="1055" t="s">
        <v>445</v>
      </c>
      <c r="BW118" s="1055"/>
      <c r="BX118" s="1055"/>
      <c r="BY118" s="1055"/>
      <c r="BZ118" s="1055"/>
      <c r="CA118" s="1055" t="s">
        <v>445</v>
      </c>
      <c r="CB118" s="1055"/>
      <c r="CC118" s="1055"/>
      <c r="CD118" s="1055"/>
      <c r="CE118" s="1055"/>
      <c r="CF118" s="971" t="s">
        <v>437</v>
      </c>
      <c r="CG118" s="972"/>
      <c r="CH118" s="972"/>
      <c r="CI118" s="972"/>
      <c r="CJ118" s="972"/>
      <c r="CK118" s="1002"/>
      <c r="CL118" s="1003"/>
      <c r="CM118" s="973" t="s">
        <v>465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440</v>
      </c>
      <c r="DH118" s="1016"/>
      <c r="DI118" s="1016"/>
      <c r="DJ118" s="1016"/>
      <c r="DK118" s="1017"/>
      <c r="DL118" s="1018" t="s">
        <v>437</v>
      </c>
      <c r="DM118" s="1016"/>
      <c r="DN118" s="1016"/>
      <c r="DO118" s="1016"/>
      <c r="DP118" s="1017"/>
      <c r="DQ118" s="1018" t="s">
        <v>437</v>
      </c>
      <c r="DR118" s="1016"/>
      <c r="DS118" s="1016"/>
      <c r="DT118" s="1016"/>
      <c r="DU118" s="1017"/>
      <c r="DV118" s="1019" t="s">
        <v>437</v>
      </c>
      <c r="DW118" s="1020"/>
      <c r="DX118" s="1020"/>
      <c r="DY118" s="1020"/>
      <c r="DZ118" s="1021"/>
    </row>
    <row r="119" spans="1:130" s="248" customFormat="1" ht="26.25" customHeight="1" x14ac:dyDescent="0.15">
      <c r="A119" s="1115" t="s">
        <v>434</v>
      </c>
      <c r="B119" s="1001"/>
      <c r="C119" s="980" t="s">
        <v>435</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437</v>
      </c>
      <c r="AB119" s="949"/>
      <c r="AC119" s="949"/>
      <c r="AD119" s="949"/>
      <c r="AE119" s="950"/>
      <c r="AF119" s="951" t="s">
        <v>445</v>
      </c>
      <c r="AG119" s="949"/>
      <c r="AH119" s="949"/>
      <c r="AI119" s="949"/>
      <c r="AJ119" s="950"/>
      <c r="AK119" s="951" t="s">
        <v>437</v>
      </c>
      <c r="AL119" s="949"/>
      <c r="AM119" s="949"/>
      <c r="AN119" s="949"/>
      <c r="AO119" s="950"/>
      <c r="AP119" s="952" t="s">
        <v>445</v>
      </c>
      <c r="AQ119" s="953"/>
      <c r="AR119" s="953"/>
      <c r="AS119" s="953"/>
      <c r="AT119" s="954"/>
      <c r="AU119" s="959"/>
      <c r="AV119" s="960"/>
      <c r="AW119" s="960"/>
      <c r="AX119" s="960"/>
      <c r="AY119" s="960"/>
      <c r="AZ119" s="279" t="s">
        <v>188</v>
      </c>
      <c r="BA119" s="279"/>
      <c r="BB119" s="279"/>
      <c r="BC119" s="279"/>
      <c r="BD119" s="279"/>
      <c r="BE119" s="279"/>
      <c r="BF119" s="279"/>
      <c r="BG119" s="279"/>
      <c r="BH119" s="279"/>
      <c r="BI119" s="279"/>
      <c r="BJ119" s="279"/>
      <c r="BK119" s="279"/>
      <c r="BL119" s="279"/>
      <c r="BM119" s="279"/>
      <c r="BN119" s="279"/>
      <c r="BO119" s="1032" t="s">
        <v>466</v>
      </c>
      <c r="BP119" s="1063"/>
      <c r="BQ119" s="1054">
        <v>7232495</v>
      </c>
      <c r="BR119" s="1055"/>
      <c r="BS119" s="1055"/>
      <c r="BT119" s="1055"/>
      <c r="BU119" s="1055"/>
      <c r="BV119" s="1055">
        <v>7390215</v>
      </c>
      <c r="BW119" s="1055"/>
      <c r="BX119" s="1055"/>
      <c r="BY119" s="1055"/>
      <c r="BZ119" s="1055"/>
      <c r="CA119" s="1055">
        <v>7615895</v>
      </c>
      <c r="CB119" s="1055"/>
      <c r="CC119" s="1055"/>
      <c r="CD119" s="1055"/>
      <c r="CE119" s="1055"/>
      <c r="CF119" s="1056"/>
      <c r="CG119" s="1057"/>
      <c r="CH119" s="1057"/>
      <c r="CI119" s="1057"/>
      <c r="CJ119" s="1058"/>
      <c r="CK119" s="1004"/>
      <c r="CL119" s="1005"/>
      <c r="CM119" s="1059" t="s">
        <v>467</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84026</v>
      </c>
      <c r="DH119" s="1041"/>
      <c r="DI119" s="1041"/>
      <c r="DJ119" s="1041"/>
      <c r="DK119" s="1042"/>
      <c r="DL119" s="1040">
        <v>68289</v>
      </c>
      <c r="DM119" s="1041"/>
      <c r="DN119" s="1041"/>
      <c r="DO119" s="1041"/>
      <c r="DP119" s="1042"/>
      <c r="DQ119" s="1040">
        <v>54558</v>
      </c>
      <c r="DR119" s="1041"/>
      <c r="DS119" s="1041"/>
      <c r="DT119" s="1041"/>
      <c r="DU119" s="1042"/>
      <c r="DV119" s="1043">
        <v>1.3</v>
      </c>
      <c r="DW119" s="1044"/>
      <c r="DX119" s="1044"/>
      <c r="DY119" s="1044"/>
      <c r="DZ119" s="1045"/>
    </row>
    <row r="120" spans="1:130" s="248" customFormat="1" ht="26.25" customHeight="1" x14ac:dyDescent="0.15">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445</v>
      </c>
      <c r="AB120" s="1016"/>
      <c r="AC120" s="1016"/>
      <c r="AD120" s="1016"/>
      <c r="AE120" s="1017"/>
      <c r="AF120" s="1018" t="s">
        <v>445</v>
      </c>
      <c r="AG120" s="1016"/>
      <c r="AH120" s="1016"/>
      <c r="AI120" s="1016"/>
      <c r="AJ120" s="1017"/>
      <c r="AK120" s="1018" t="s">
        <v>437</v>
      </c>
      <c r="AL120" s="1016"/>
      <c r="AM120" s="1016"/>
      <c r="AN120" s="1016"/>
      <c r="AO120" s="1017"/>
      <c r="AP120" s="1019" t="s">
        <v>437</v>
      </c>
      <c r="AQ120" s="1020"/>
      <c r="AR120" s="1020"/>
      <c r="AS120" s="1020"/>
      <c r="AT120" s="1021"/>
      <c r="AU120" s="1046" t="s">
        <v>468</v>
      </c>
      <c r="AV120" s="1047"/>
      <c r="AW120" s="1047"/>
      <c r="AX120" s="1047"/>
      <c r="AY120" s="1048"/>
      <c r="AZ120" s="997" t="s">
        <v>469</v>
      </c>
      <c r="BA120" s="946"/>
      <c r="BB120" s="946"/>
      <c r="BC120" s="946"/>
      <c r="BD120" s="946"/>
      <c r="BE120" s="946"/>
      <c r="BF120" s="946"/>
      <c r="BG120" s="946"/>
      <c r="BH120" s="946"/>
      <c r="BI120" s="946"/>
      <c r="BJ120" s="946"/>
      <c r="BK120" s="946"/>
      <c r="BL120" s="946"/>
      <c r="BM120" s="946"/>
      <c r="BN120" s="946"/>
      <c r="BO120" s="946"/>
      <c r="BP120" s="947"/>
      <c r="BQ120" s="983">
        <v>2293764</v>
      </c>
      <c r="BR120" s="984"/>
      <c r="BS120" s="984"/>
      <c r="BT120" s="984"/>
      <c r="BU120" s="984"/>
      <c r="BV120" s="984">
        <v>2064645</v>
      </c>
      <c r="BW120" s="984"/>
      <c r="BX120" s="984"/>
      <c r="BY120" s="984"/>
      <c r="BZ120" s="984"/>
      <c r="CA120" s="984">
        <v>1906493</v>
      </c>
      <c r="CB120" s="984"/>
      <c r="CC120" s="984"/>
      <c r="CD120" s="984"/>
      <c r="CE120" s="984"/>
      <c r="CF120" s="998">
        <v>46.3</v>
      </c>
      <c r="CG120" s="999"/>
      <c r="CH120" s="999"/>
      <c r="CI120" s="999"/>
      <c r="CJ120" s="999"/>
      <c r="CK120" s="1064" t="s">
        <v>470</v>
      </c>
      <c r="CL120" s="1065"/>
      <c r="CM120" s="1065"/>
      <c r="CN120" s="1065"/>
      <c r="CO120" s="1066"/>
      <c r="CP120" s="1072" t="s">
        <v>471</v>
      </c>
      <c r="CQ120" s="1073"/>
      <c r="CR120" s="1073"/>
      <c r="CS120" s="1073"/>
      <c r="CT120" s="1073"/>
      <c r="CU120" s="1073"/>
      <c r="CV120" s="1073"/>
      <c r="CW120" s="1073"/>
      <c r="CX120" s="1073"/>
      <c r="CY120" s="1073"/>
      <c r="CZ120" s="1073"/>
      <c r="DA120" s="1073"/>
      <c r="DB120" s="1073"/>
      <c r="DC120" s="1073"/>
      <c r="DD120" s="1073"/>
      <c r="DE120" s="1073"/>
      <c r="DF120" s="1074"/>
      <c r="DG120" s="983" t="s">
        <v>445</v>
      </c>
      <c r="DH120" s="984"/>
      <c r="DI120" s="984"/>
      <c r="DJ120" s="984"/>
      <c r="DK120" s="984"/>
      <c r="DL120" s="984">
        <v>412171</v>
      </c>
      <c r="DM120" s="984"/>
      <c r="DN120" s="984"/>
      <c r="DO120" s="984"/>
      <c r="DP120" s="984"/>
      <c r="DQ120" s="984">
        <v>425069</v>
      </c>
      <c r="DR120" s="984"/>
      <c r="DS120" s="984"/>
      <c r="DT120" s="984"/>
      <c r="DU120" s="984"/>
      <c r="DV120" s="985">
        <v>10.3</v>
      </c>
      <c r="DW120" s="985"/>
      <c r="DX120" s="985"/>
      <c r="DY120" s="985"/>
      <c r="DZ120" s="986"/>
    </row>
    <row r="121" spans="1:130" s="248" customFormat="1" ht="26.25" customHeight="1" x14ac:dyDescent="0.15">
      <c r="A121" s="1116"/>
      <c r="B121" s="1003"/>
      <c r="C121" s="1024" t="s">
        <v>472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v>2795</v>
      </c>
      <c r="AB121" s="1016"/>
      <c r="AC121" s="1016"/>
      <c r="AD121" s="1016"/>
      <c r="AE121" s="1017"/>
      <c r="AF121" s="1018">
        <v>2795</v>
      </c>
      <c r="AG121" s="1016"/>
      <c r="AH121" s="1016"/>
      <c r="AI121" s="1016"/>
      <c r="AJ121" s="1017"/>
      <c r="AK121" s="1018">
        <v>2795</v>
      </c>
      <c r="AL121" s="1016"/>
      <c r="AM121" s="1016"/>
      <c r="AN121" s="1016"/>
      <c r="AO121" s="1017"/>
      <c r="AP121" s="1019">
        <v>0.1</v>
      </c>
      <c r="AQ121" s="1020"/>
      <c r="AR121" s="1020"/>
      <c r="AS121" s="1020"/>
      <c r="AT121" s="1021"/>
      <c r="AU121" s="1049"/>
      <c r="AV121" s="1050"/>
      <c r="AW121" s="1050"/>
      <c r="AX121" s="1050"/>
      <c r="AY121" s="1051"/>
      <c r="AZ121" s="1006" t="s">
        <v>473</v>
      </c>
      <c r="BA121" s="1007"/>
      <c r="BB121" s="1007"/>
      <c r="BC121" s="1007"/>
      <c r="BD121" s="1007"/>
      <c r="BE121" s="1007"/>
      <c r="BF121" s="1007"/>
      <c r="BG121" s="1007"/>
      <c r="BH121" s="1007"/>
      <c r="BI121" s="1007"/>
      <c r="BJ121" s="1007"/>
      <c r="BK121" s="1007"/>
      <c r="BL121" s="1007"/>
      <c r="BM121" s="1007"/>
      <c r="BN121" s="1007"/>
      <c r="BO121" s="1007"/>
      <c r="BP121" s="1008"/>
      <c r="BQ121" s="976">
        <v>48074</v>
      </c>
      <c r="BR121" s="977"/>
      <c r="BS121" s="977"/>
      <c r="BT121" s="977"/>
      <c r="BU121" s="977"/>
      <c r="BV121" s="977">
        <v>18013</v>
      </c>
      <c r="BW121" s="977"/>
      <c r="BX121" s="977"/>
      <c r="BY121" s="977"/>
      <c r="BZ121" s="977"/>
      <c r="CA121" s="977">
        <v>13835</v>
      </c>
      <c r="CB121" s="977"/>
      <c r="CC121" s="977"/>
      <c r="CD121" s="977"/>
      <c r="CE121" s="977"/>
      <c r="CF121" s="971">
        <v>0.3</v>
      </c>
      <c r="CG121" s="972"/>
      <c r="CH121" s="972"/>
      <c r="CI121" s="972"/>
      <c r="CJ121" s="972"/>
      <c r="CK121" s="1067"/>
      <c r="CL121" s="1068"/>
      <c r="CM121" s="1068"/>
      <c r="CN121" s="1068"/>
      <c r="CO121" s="1069"/>
      <c r="CP121" s="1077" t="s">
        <v>474</v>
      </c>
      <c r="CQ121" s="1078"/>
      <c r="CR121" s="1078"/>
      <c r="CS121" s="1078"/>
      <c r="CT121" s="1078"/>
      <c r="CU121" s="1078"/>
      <c r="CV121" s="1078"/>
      <c r="CW121" s="1078"/>
      <c r="CX121" s="1078"/>
      <c r="CY121" s="1078"/>
      <c r="CZ121" s="1078"/>
      <c r="DA121" s="1078"/>
      <c r="DB121" s="1078"/>
      <c r="DC121" s="1078"/>
      <c r="DD121" s="1078"/>
      <c r="DE121" s="1078"/>
      <c r="DF121" s="1079"/>
      <c r="DG121" s="976" t="s">
        <v>445</v>
      </c>
      <c r="DH121" s="977"/>
      <c r="DI121" s="977"/>
      <c r="DJ121" s="977"/>
      <c r="DK121" s="977"/>
      <c r="DL121" s="977" t="s">
        <v>437</v>
      </c>
      <c r="DM121" s="977"/>
      <c r="DN121" s="977"/>
      <c r="DO121" s="977"/>
      <c r="DP121" s="977"/>
      <c r="DQ121" s="977" t="s">
        <v>437</v>
      </c>
      <c r="DR121" s="977"/>
      <c r="DS121" s="977"/>
      <c r="DT121" s="977"/>
      <c r="DU121" s="977"/>
      <c r="DV121" s="978" t="s">
        <v>440</v>
      </c>
      <c r="DW121" s="978"/>
      <c r="DX121" s="978"/>
      <c r="DY121" s="978"/>
      <c r="DZ121" s="979"/>
    </row>
    <row r="122" spans="1:130" s="248" customFormat="1" ht="26.25" customHeight="1" x14ac:dyDescent="0.15">
      <c r="A122" s="1116"/>
      <c r="B122" s="1003"/>
      <c r="C122" s="973" t="s">
        <v>453</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437</v>
      </c>
      <c r="AB122" s="1016"/>
      <c r="AC122" s="1016"/>
      <c r="AD122" s="1016"/>
      <c r="AE122" s="1017"/>
      <c r="AF122" s="1018" t="s">
        <v>440</v>
      </c>
      <c r="AG122" s="1016"/>
      <c r="AH122" s="1016"/>
      <c r="AI122" s="1016"/>
      <c r="AJ122" s="1017"/>
      <c r="AK122" s="1018" t="s">
        <v>445</v>
      </c>
      <c r="AL122" s="1016"/>
      <c r="AM122" s="1016"/>
      <c r="AN122" s="1016"/>
      <c r="AO122" s="1017"/>
      <c r="AP122" s="1019" t="s">
        <v>437</v>
      </c>
      <c r="AQ122" s="1020"/>
      <c r="AR122" s="1020"/>
      <c r="AS122" s="1020"/>
      <c r="AT122" s="1021"/>
      <c r="AU122" s="1049"/>
      <c r="AV122" s="1050"/>
      <c r="AW122" s="1050"/>
      <c r="AX122" s="1050"/>
      <c r="AY122" s="1051"/>
      <c r="AZ122" s="1031" t="s">
        <v>475</v>
      </c>
      <c r="BA122" s="1022"/>
      <c r="BB122" s="1022"/>
      <c r="BC122" s="1022"/>
      <c r="BD122" s="1022"/>
      <c r="BE122" s="1022"/>
      <c r="BF122" s="1022"/>
      <c r="BG122" s="1022"/>
      <c r="BH122" s="1022"/>
      <c r="BI122" s="1022"/>
      <c r="BJ122" s="1022"/>
      <c r="BK122" s="1022"/>
      <c r="BL122" s="1022"/>
      <c r="BM122" s="1022"/>
      <c r="BN122" s="1022"/>
      <c r="BO122" s="1022"/>
      <c r="BP122" s="1023"/>
      <c r="BQ122" s="1054">
        <v>4968333</v>
      </c>
      <c r="BR122" s="1055"/>
      <c r="BS122" s="1055"/>
      <c r="BT122" s="1055"/>
      <c r="BU122" s="1055"/>
      <c r="BV122" s="1055">
        <v>5100645</v>
      </c>
      <c r="BW122" s="1055"/>
      <c r="BX122" s="1055"/>
      <c r="BY122" s="1055"/>
      <c r="BZ122" s="1055"/>
      <c r="CA122" s="1055">
        <v>4911576</v>
      </c>
      <c r="CB122" s="1055"/>
      <c r="CC122" s="1055"/>
      <c r="CD122" s="1055"/>
      <c r="CE122" s="1055"/>
      <c r="CF122" s="1075">
        <v>119.3</v>
      </c>
      <c r="CG122" s="1076"/>
      <c r="CH122" s="1076"/>
      <c r="CI122" s="1076"/>
      <c r="CJ122" s="1076"/>
      <c r="CK122" s="1067"/>
      <c r="CL122" s="1068"/>
      <c r="CM122" s="1068"/>
      <c r="CN122" s="1068"/>
      <c r="CO122" s="1069"/>
      <c r="CP122" s="1077"/>
      <c r="CQ122" s="1078"/>
      <c r="CR122" s="1078"/>
      <c r="CS122" s="1078"/>
      <c r="CT122" s="1078"/>
      <c r="CU122" s="1078"/>
      <c r="CV122" s="1078"/>
      <c r="CW122" s="1078"/>
      <c r="CX122" s="1078"/>
      <c r="CY122" s="1078"/>
      <c r="CZ122" s="1078"/>
      <c r="DA122" s="1078"/>
      <c r="DB122" s="1078"/>
      <c r="DC122" s="1078"/>
      <c r="DD122" s="1078"/>
      <c r="DE122" s="1078"/>
      <c r="DF122" s="1079"/>
      <c r="DG122" s="976"/>
      <c r="DH122" s="977"/>
      <c r="DI122" s="977"/>
      <c r="DJ122" s="977"/>
      <c r="DK122" s="977"/>
      <c r="DL122" s="977"/>
      <c r="DM122" s="977"/>
      <c r="DN122" s="977"/>
      <c r="DO122" s="977"/>
      <c r="DP122" s="977"/>
      <c r="DQ122" s="977"/>
      <c r="DR122" s="977"/>
      <c r="DS122" s="977"/>
      <c r="DT122" s="977"/>
      <c r="DU122" s="977"/>
      <c r="DV122" s="978"/>
      <c r="DW122" s="978"/>
      <c r="DX122" s="978"/>
      <c r="DY122" s="978"/>
      <c r="DZ122" s="979"/>
    </row>
    <row r="123" spans="1:130" s="248" customFormat="1" ht="26.25" customHeight="1" x14ac:dyDescent="0.15">
      <c r="A123" s="1116"/>
      <c r="B123" s="1003"/>
      <c r="C123" s="973" t="s">
        <v>460</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437</v>
      </c>
      <c r="AB123" s="1016"/>
      <c r="AC123" s="1016"/>
      <c r="AD123" s="1016"/>
      <c r="AE123" s="1017"/>
      <c r="AF123" s="1018" t="s">
        <v>437</v>
      </c>
      <c r="AG123" s="1016"/>
      <c r="AH123" s="1016"/>
      <c r="AI123" s="1016"/>
      <c r="AJ123" s="1017"/>
      <c r="AK123" s="1018" t="s">
        <v>437</v>
      </c>
      <c r="AL123" s="1016"/>
      <c r="AM123" s="1016"/>
      <c r="AN123" s="1016"/>
      <c r="AO123" s="1017"/>
      <c r="AP123" s="1019" t="s">
        <v>437</v>
      </c>
      <c r="AQ123" s="1020"/>
      <c r="AR123" s="1020"/>
      <c r="AS123" s="1020"/>
      <c r="AT123" s="1021"/>
      <c r="AU123" s="1052"/>
      <c r="AV123" s="1053"/>
      <c r="AW123" s="1053"/>
      <c r="AX123" s="1053"/>
      <c r="AY123" s="1053"/>
      <c r="AZ123" s="279" t="s">
        <v>188</v>
      </c>
      <c r="BA123" s="279"/>
      <c r="BB123" s="279"/>
      <c r="BC123" s="279"/>
      <c r="BD123" s="279"/>
      <c r="BE123" s="279"/>
      <c r="BF123" s="279"/>
      <c r="BG123" s="279"/>
      <c r="BH123" s="279"/>
      <c r="BI123" s="279"/>
      <c r="BJ123" s="279"/>
      <c r="BK123" s="279"/>
      <c r="BL123" s="279"/>
      <c r="BM123" s="279"/>
      <c r="BN123" s="279"/>
      <c r="BO123" s="1032" t="s">
        <v>476</v>
      </c>
      <c r="BP123" s="1063"/>
      <c r="BQ123" s="1122">
        <v>7310171</v>
      </c>
      <c r="BR123" s="1123"/>
      <c r="BS123" s="1123"/>
      <c r="BT123" s="1123"/>
      <c r="BU123" s="1123"/>
      <c r="BV123" s="1123">
        <v>7183303</v>
      </c>
      <c r="BW123" s="1123"/>
      <c r="BX123" s="1123"/>
      <c r="BY123" s="1123"/>
      <c r="BZ123" s="1123"/>
      <c r="CA123" s="1123">
        <v>6831904</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8" customFormat="1" ht="26.25" customHeight="1" thickBot="1" x14ac:dyDescent="0.2">
      <c r="A124" s="1116"/>
      <c r="B124" s="1003"/>
      <c r="C124" s="973" t="s">
        <v>463</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440</v>
      </c>
      <c r="AB124" s="1016"/>
      <c r="AC124" s="1016"/>
      <c r="AD124" s="1016"/>
      <c r="AE124" s="1017"/>
      <c r="AF124" s="1018" t="s">
        <v>440</v>
      </c>
      <c r="AG124" s="1016"/>
      <c r="AH124" s="1016"/>
      <c r="AI124" s="1016"/>
      <c r="AJ124" s="1017"/>
      <c r="AK124" s="1018" t="s">
        <v>440</v>
      </c>
      <c r="AL124" s="1016"/>
      <c r="AM124" s="1016"/>
      <c r="AN124" s="1016"/>
      <c r="AO124" s="1017"/>
      <c r="AP124" s="1019" t="s">
        <v>440</v>
      </c>
      <c r="AQ124" s="1020"/>
      <c r="AR124" s="1020"/>
      <c r="AS124" s="1020"/>
      <c r="AT124" s="1021"/>
      <c r="AU124" s="1118" t="s">
        <v>477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440</v>
      </c>
      <c r="BR124" s="1085"/>
      <c r="BS124" s="1085"/>
      <c r="BT124" s="1085"/>
      <c r="BU124" s="1085"/>
      <c r="BV124" s="1085">
        <v>5.2</v>
      </c>
      <c r="BW124" s="1085"/>
      <c r="BX124" s="1085"/>
      <c r="BY124" s="1085"/>
      <c r="BZ124" s="1085"/>
      <c r="CA124" s="1085">
        <v>19</v>
      </c>
      <c r="CB124" s="1085"/>
      <c r="CC124" s="1085"/>
      <c r="CD124" s="1085"/>
      <c r="CE124" s="1085"/>
      <c r="CF124" s="1086"/>
      <c r="CG124" s="1087"/>
      <c r="CH124" s="1087"/>
      <c r="CI124" s="1087"/>
      <c r="CJ124" s="1088"/>
      <c r="CK124" s="1070"/>
      <c r="CL124" s="1070"/>
      <c r="CM124" s="1070"/>
      <c r="CN124" s="1070"/>
      <c r="CO124" s="1071"/>
      <c r="CP124" s="1077" t="s">
        <v>478</v>
      </c>
      <c r="CQ124" s="1078"/>
      <c r="CR124" s="1078"/>
      <c r="CS124" s="1078"/>
      <c r="CT124" s="1078"/>
      <c r="CU124" s="1078"/>
      <c r="CV124" s="1078"/>
      <c r="CW124" s="1078"/>
      <c r="CX124" s="1078"/>
      <c r="CY124" s="1078"/>
      <c r="CZ124" s="1078"/>
      <c r="DA124" s="1078"/>
      <c r="DB124" s="1078"/>
      <c r="DC124" s="1078"/>
      <c r="DD124" s="1078"/>
      <c r="DE124" s="1078"/>
      <c r="DF124" s="1079"/>
      <c r="DG124" s="1062" t="s">
        <v>479</v>
      </c>
      <c r="DH124" s="1041"/>
      <c r="DI124" s="1041"/>
      <c r="DJ124" s="1041"/>
      <c r="DK124" s="1042"/>
      <c r="DL124" s="1040" t="s">
        <v>479</v>
      </c>
      <c r="DM124" s="1041"/>
      <c r="DN124" s="1041"/>
      <c r="DO124" s="1041"/>
      <c r="DP124" s="1042"/>
      <c r="DQ124" s="1040" t="s">
        <v>479</v>
      </c>
      <c r="DR124" s="1041"/>
      <c r="DS124" s="1041"/>
      <c r="DT124" s="1041"/>
      <c r="DU124" s="1042"/>
      <c r="DV124" s="1043" t="s">
        <v>480</v>
      </c>
      <c r="DW124" s="1044"/>
      <c r="DX124" s="1044"/>
      <c r="DY124" s="1044"/>
      <c r="DZ124" s="1045"/>
    </row>
    <row r="125" spans="1:130" s="248" customFormat="1" ht="26.25" customHeight="1" x14ac:dyDescent="0.15">
      <c r="A125" s="1116"/>
      <c r="B125" s="1003"/>
      <c r="C125" s="973" t="s">
        <v>465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481</v>
      </c>
      <c r="AB125" s="1016"/>
      <c r="AC125" s="1016"/>
      <c r="AD125" s="1016"/>
      <c r="AE125" s="1017"/>
      <c r="AF125" s="1018" t="s">
        <v>479</v>
      </c>
      <c r="AG125" s="1016"/>
      <c r="AH125" s="1016"/>
      <c r="AI125" s="1016"/>
      <c r="AJ125" s="1017"/>
      <c r="AK125" s="1018" t="s">
        <v>479</v>
      </c>
      <c r="AL125" s="1016"/>
      <c r="AM125" s="1016"/>
      <c r="AN125" s="1016"/>
      <c r="AO125" s="1017"/>
      <c r="AP125" s="1019" t="s">
        <v>479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482</v>
      </c>
      <c r="CL125" s="1065"/>
      <c r="CM125" s="1065"/>
      <c r="CN125" s="1065"/>
      <c r="CO125" s="1066"/>
      <c r="CP125" s="997" t="s">
        <v>483</v>
      </c>
      <c r="CQ125" s="946"/>
      <c r="CR125" s="946"/>
      <c r="CS125" s="946"/>
      <c r="CT125" s="946"/>
      <c r="CU125" s="946"/>
      <c r="CV125" s="946"/>
      <c r="CW125" s="946"/>
      <c r="CX125" s="946"/>
      <c r="CY125" s="946"/>
      <c r="CZ125" s="946"/>
      <c r="DA125" s="946"/>
      <c r="DB125" s="946"/>
      <c r="DC125" s="946"/>
      <c r="DD125" s="946"/>
      <c r="DE125" s="946"/>
      <c r="DF125" s="947"/>
      <c r="DG125" s="983" t="s">
        <v>129</v>
      </c>
      <c r="DH125" s="984"/>
      <c r="DI125" s="984"/>
      <c r="DJ125" s="984"/>
      <c r="DK125" s="984"/>
      <c r="DL125" s="984" t="s">
        <v>129</v>
      </c>
      <c r="DM125" s="984"/>
      <c r="DN125" s="984"/>
      <c r="DO125" s="984"/>
      <c r="DP125" s="984"/>
      <c r="DQ125" s="984" t="s">
        <v>479</v>
      </c>
      <c r="DR125" s="984"/>
      <c r="DS125" s="984"/>
      <c r="DT125" s="984"/>
      <c r="DU125" s="984"/>
      <c r="DV125" s="985" t="s">
        <v>479</v>
      </c>
      <c r="DW125" s="985"/>
      <c r="DX125" s="985"/>
      <c r="DY125" s="985"/>
      <c r="DZ125" s="986"/>
    </row>
    <row r="126" spans="1:130" s="248" customFormat="1" ht="26.25" customHeight="1" thickBot="1" x14ac:dyDescent="0.2">
      <c r="A126" s="1116"/>
      <c r="B126" s="1003"/>
      <c r="C126" s="973" t="s">
        <v>467</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16768</v>
      </c>
      <c r="AB126" s="1016"/>
      <c r="AC126" s="1016"/>
      <c r="AD126" s="1016"/>
      <c r="AE126" s="1017"/>
      <c r="AF126" s="1018">
        <v>15739</v>
      </c>
      <c r="AG126" s="1016"/>
      <c r="AH126" s="1016"/>
      <c r="AI126" s="1016"/>
      <c r="AJ126" s="1017"/>
      <c r="AK126" s="1018">
        <v>13730</v>
      </c>
      <c r="AL126" s="1016"/>
      <c r="AM126" s="1016"/>
      <c r="AN126" s="1016"/>
      <c r="AO126" s="1017"/>
      <c r="AP126" s="1019">
        <v>0.3</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484</v>
      </c>
      <c r="CQ126" s="1007"/>
      <c r="CR126" s="1007"/>
      <c r="CS126" s="1007"/>
      <c r="CT126" s="1007"/>
      <c r="CU126" s="1007"/>
      <c r="CV126" s="1007"/>
      <c r="CW126" s="1007"/>
      <c r="CX126" s="1007"/>
      <c r="CY126" s="1007"/>
      <c r="CZ126" s="1007"/>
      <c r="DA126" s="1007"/>
      <c r="DB126" s="1007"/>
      <c r="DC126" s="1007"/>
      <c r="DD126" s="1007"/>
      <c r="DE126" s="1007"/>
      <c r="DF126" s="1008"/>
      <c r="DG126" s="976" t="s">
        <v>485</v>
      </c>
      <c r="DH126" s="977"/>
      <c r="DI126" s="977"/>
      <c r="DJ126" s="977"/>
      <c r="DK126" s="977"/>
      <c r="DL126" s="977" t="s">
        <v>479</v>
      </c>
      <c r="DM126" s="977"/>
      <c r="DN126" s="977"/>
      <c r="DO126" s="977"/>
      <c r="DP126" s="977"/>
      <c r="DQ126" s="977" t="s">
        <v>480</v>
      </c>
      <c r="DR126" s="977"/>
      <c r="DS126" s="977"/>
      <c r="DT126" s="977"/>
      <c r="DU126" s="977"/>
      <c r="DV126" s="978" t="s">
        <v>479</v>
      </c>
      <c r="DW126" s="978"/>
      <c r="DX126" s="978"/>
      <c r="DY126" s="978"/>
      <c r="DZ126" s="979"/>
    </row>
    <row r="127" spans="1:130" s="248" customFormat="1" ht="26.25" customHeight="1" x14ac:dyDescent="0.15">
      <c r="A127" s="1117"/>
      <c r="B127" s="1005"/>
      <c r="C127" s="1059" t="s">
        <v>486</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479</v>
      </c>
      <c r="AB127" s="1016"/>
      <c r="AC127" s="1016"/>
      <c r="AD127" s="1016"/>
      <c r="AE127" s="1017"/>
      <c r="AF127" s="1018" t="s">
        <v>479</v>
      </c>
      <c r="AG127" s="1016"/>
      <c r="AH127" s="1016"/>
      <c r="AI127" s="1016"/>
      <c r="AJ127" s="1017"/>
      <c r="AK127" s="1018" t="s">
        <v>479</v>
      </c>
      <c r="AL127" s="1016"/>
      <c r="AM127" s="1016"/>
      <c r="AN127" s="1016"/>
      <c r="AO127" s="1017"/>
      <c r="AP127" s="1019" t="s">
        <v>487</v>
      </c>
      <c r="AQ127" s="1020"/>
      <c r="AR127" s="1020"/>
      <c r="AS127" s="1020"/>
      <c r="AT127" s="1021"/>
      <c r="AU127" s="284"/>
      <c r="AV127" s="284"/>
      <c r="AW127" s="284"/>
      <c r="AX127" s="1089" t="s">
        <v>488</v>
      </c>
      <c r="AY127" s="1090"/>
      <c r="AZ127" s="1090"/>
      <c r="BA127" s="1090"/>
      <c r="BB127" s="1090"/>
      <c r="BC127" s="1090"/>
      <c r="BD127" s="1090"/>
      <c r="BE127" s="1091"/>
      <c r="BF127" s="1092" t="s">
        <v>489</v>
      </c>
      <c r="BG127" s="1090"/>
      <c r="BH127" s="1090"/>
      <c r="BI127" s="1090"/>
      <c r="BJ127" s="1090"/>
      <c r="BK127" s="1090"/>
      <c r="BL127" s="1091"/>
      <c r="BM127" s="1092" t="s">
        <v>490</v>
      </c>
      <c r="BN127" s="1090"/>
      <c r="BO127" s="1090"/>
      <c r="BP127" s="1090"/>
      <c r="BQ127" s="1090"/>
      <c r="BR127" s="1090"/>
      <c r="BS127" s="1091"/>
      <c r="BT127" s="1092" t="s">
        <v>491</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492</v>
      </c>
      <c r="CQ127" s="1007"/>
      <c r="CR127" s="1007"/>
      <c r="CS127" s="1007"/>
      <c r="CT127" s="1007"/>
      <c r="CU127" s="1007"/>
      <c r="CV127" s="1007"/>
      <c r="CW127" s="1007"/>
      <c r="CX127" s="1007"/>
      <c r="CY127" s="1007"/>
      <c r="CZ127" s="1007"/>
      <c r="DA127" s="1007"/>
      <c r="DB127" s="1007"/>
      <c r="DC127" s="1007"/>
      <c r="DD127" s="1007"/>
      <c r="DE127" s="1007"/>
      <c r="DF127" s="1008"/>
      <c r="DG127" s="976" t="s">
        <v>479</v>
      </c>
      <c r="DH127" s="977"/>
      <c r="DI127" s="977"/>
      <c r="DJ127" s="977"/>
      <c r="DK127" s="977"/>
      <c r="DL127" s="977" t="s">
        <v>479</v>
      </c>
      <c r="DM127" s="977"/>
      <c r="DN127" s="977"/>
      <c r="DO127" s="977"/>
      <c r="DP127" s="977"/>
      <c r="DQ127" s="977" t="s">
        <v>480</v>
      </c>
      <c r="DR127" s="977"/>
      <c r="DS127" s="977"/>
      <c r="DT127" s="977"/>
      <c r="DU127" s="977"/>
      <c r="DV127" s="978" t="s">
        <v>479</v>
      </c>
      <c r="DW127" s="978"/>
      <c r="DX127" s="978"/>
      <c r="DY127" s="978"/>
      <c r="DZ127" s="979"/>
    </row>
    <row r="128" spans="1:130" s="248" customFormat="1" ht="26.25" customHeight="1" thickBot="1" x14ac:dyDescent="0.2">
      <c r="A128" s="1100" t="s">
        <v>493</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494</v>
      </c>
      <c r="X128" s="1102"/>
      <c r="Y128" s="1102"/>
      <c r="Z128" s="1103"/>
      <c r="AA128" s="1104">
        <v>8043</v>
      </c>
      <c r="AB128" s="1105"/>
      <c r="AC128" s="1105"/>
      <c r="AD128" s="1105"/>
      <c r="AE128" s="1106"/>
      <c r="AF128" s="1107">
        <v>5195</v>
      </c>
      <c r="AG128" s="1105"/>
      <c r="AH128" s="1105"/>
      <c r="AI128" s="1105"/>
      <c r="AJ128" s="1106"/>
      <c r="AK128" s="1107">
        <v>6561</v>
      </c>
      <c r="AL128" s="1105"/>
      <c r="AM128" s="1105"/>
      <c r="AN128" s="1105"/>
      <c r="AO128" s="1106"/>
      <c r="AP128" s="1108"/>
      <c r="AQ128" s="1109"/>
      <c r="AR128" s="1109"/>
      <c r="AS128" s="1109"/>
      <c r="AT128" s="1110"/>
      <c r="AU128" s="284"/>
      <c r="AV128" s="284"/>
      <c r="AW128" s="284"/>
      <c r="AX128" s="945" t="s">
        <v>495</v>
      </c>
      <c r="AY128" s="946"/>
      <c r="AZ128" s="946"/>
      <c r="BA128" s="946"/>
      <c r="BB128" s="946"/>
      <c r="BC128" s="946"/>
      <c r="BD128" s="946"/>
      <c r="BE128" s="947"/>
      <c r="BF128" s="1111" t="s">
        <v>479</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496</v>
      </c>
      <c r="CQ128" s="1094"/>
      <c r="CR128" s="1094"/>
      <c r="CS128" s="1094"/>
      <c r="CT128" s="1094"/>
      <c r="CU128" s="1094"/>
      <c r="CV128" s="1094"/>
      <c r="CW128" s="1094"/>
      <c r="CX128" s="1094"/>
      <c r="CY128" s="1094"/>
      <c r="CZ128" s="1094"/>
      <c r="DA128" s="1094"/>
      <c r="DB128" s="1094"/>
      <c r="DC128" s="1094"/>
      <c r="DD128" s="1094"/>
      <c r="DE128" s="1094"/>
      <c r="DF128" s="1095"/>
      <c r="DG128" s="1096" t="s">
        <v>485</v>
      </c>
      <c r="DH128" s="1097"/>
      <c r="DI128" s="1097"/>
      <c r="DJ128" s="1097"/>
      <c r="DK128" s="1097"/>
      <c r="DL128" s="1097" t="s">
        <v>479</v>
      </c>
      <c r="DM128" s="1097"/>
      <c r="DN128" s="1097"/>
      <c r="DO128" s="1097"/>
      <c r="DP128" s="1097"/>
      <c r="DQ128" s="1097" t="s">
        <v>479</v>
      </c>
      <c r="DR128" s="1097"/>
      <c r="DS128" s="1097"/>
      <c r="DT128" s="1097"/>
      <c r="DU128" s="1097"/>
      <c r="DV128" s="1098" t="s">
        <v>497</v>
      </c>
      <c r="DW128" s="1098"/>
      <c r="DX128" s="1098"/>
      <c r="DY128" s="1098"/>
      <c r="DZ128" s="1099"/>
    </row>
    <row r="129" spans="1:131" s="248" customFormat="1" ht="26.25" customHeight="1" x14ac:dyDescent="0.15">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498</v>
      </c>
      <c r="X129" s="1131"/>
      <c r="Y129" s="1131"/>
      <c r="Z129" s="1132"/>
      <c r="AA129" s="1015">
        <v>4362408</v>
      </c>
      <c r="AB129" s="1016"/>
      <c r="AC129" s="1016"/>
      <c r="AD129" s="1016"/>
      <c r="AE129" s="1017"/>
      <c r="AF129" s="1018">
        <v>4349519</v>
      </c>
      <c r="AG129" s="1016"/>
      <c r="AH129" s="1016"/>
      <c r="AI129" s="1016"/>
      <c r="AJ129" s="1017"/>
      <c r="AK129" s="1018">
        <v>4510890</v>
      </c>
      <c r="AL129" s="1016"/>
      <c r="AM129" s="1016"/>
      <c r="AN129" s="1016"/>
      <c r="AO129" s="1017"/>
      <c r="AP129" s="1133"/>
      <c r="AQ129" s="1134"/>
      <c r="AR129" s="1134"/>
      <c r="AS129" s="1134"/>
      <c r="AT129" s="1135"/>
      <c r="AU129" s="286"/>
      <c r="AV129" s="286"/>
      <c r="AW129" s="286"/>
      <c r="AX129" s="1124" t="s">
        <v>499</v>
      </c>
      <c r="AY129" s="1007"/>
      <c r="AZ129" s="1007"/>
      <c r="BA129" s="1007"/>
      <c r="BB129" s="1007"/>
      <c r="BC129" s="1007"/>
      <c r="BD129" s="1007"/>
      <c r="BE129" s="1008"/>
      <c r="BF129" s="1125" t="s">
        <v>500</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501</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502</v>
      </c>
      <c r="X130" s="1131"/>
      <c r="Y130" s="1131"/>
      <c r="Z130" s="1132"/>
      <c r="AA130" s="1015">
        <v>412771</v>
      </c>
      <c r="AB130" s="1016"/>
      <c r="AC130" s="1016"/>
      <c r="AD130" s="1016"/>
      <c r="AE130" s="1017"/>
      <c r="AF130" s="1018">
        <v>393079</v>
      </c>
      <c r="AG130" s="1016"/>
      <c r="AH130" s="1016"/>
      <c r="AI130" s="1016"/>
      <c r="AJ130" s="1017"/>
      <c r="AK130" s="1018">
        <v>392623</v>
      </c>
      <c r="AL130" s="1016"/>
      <c r="AM130" s="1016"/>
      <c r="AN130" s="1016"/>
      <c r="AO130" s="1017"/>
      <c r="AP130" s="1133"/>
      <c r="AQ130" s="1134"/>
      <c r="AR130" s="1134"/>
      <c r="AS130" s="1134"/>
      <c r="AT130" s="1135"/>
      <c r="AU130" s="286"/>
      <c r="AV130" s="286"/>
      <c r="AW130" s="286"/>
      <c r="AX130" s="1124" t="s">
        <v>503</v>
      </c>
      <c r="AY130" s="1007"/>
      <c r="AZ130" s="1007"/>
      <c r="BA130" s="1007"/>
      <c r="BB130" s="1007"/>
      <c r="BC130" s="1007"/>
      <c r="BD130" s="1007"/>
      <c r="BE130" s="1008"/>
      <c r="BF130" s="1161">
        <v>5.3</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504</v>
      </c>
      <c r="X131" s="1169"/>
      <c r="Y131" s="1169"/>
      <c r="Z131" s="1170"/>
      <c r="AA131" s="1062">
        <v>3949637</v>
      </c>
      <c r="AB131" s="1041"/>
      <c r="AC131" s="1041"/>
      <c r="AD131" s="1041"/>
      <c r="AE131" s="1042"/>
      <c r="AF131" s="1040">
        <v>3956440</v>
      </c>
      <c r="AG131" s="1041"/>
      <c r="AH131" s="1041"/>
      <c r="AI131" s="1041"/>
      <c r="AJ131" s="1042"/>
      <c r="AK131" s="1040">
        <v>4118267</v>
      </c>
      <c r="AL131" s="1041"/>
      <c r="AM131" s="1041"/>
      <c r="AN131" s="1041"/>
      <c r="AO131" s="1042"/>
      <c r="AP131" s="1171"/>
      <c r="AQ131" s="1172"/>
      <c r="AR131" s="1172"/>
      <c r="AS131" s="1172"/>
      <c r="AT131" s="1173"/>
      <c r="AU131" s="286"/>
      <c r="AV131" s="286"/>
      <c r="AW131" s="286"/>
      <c r="AX131" s="1143" t="s">
        <v>505</v>
      </c>
      <c r="AY131" s="1094"/>
      <c r="AZ131" s="1094"/>
      <c r="BA131" s="1094"/>
      <c r="BB131" s="1094"/>
      <c r="BC131" s="1094"/>
      <c r="BD131" s="1094"/>
      <c r="BE131" s="1095"/>
      <c r="BF131" s="1144">
        <v>19</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506</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507</v>
      </c>
      <c r="W132" s="1154"/>
      <c r="X132" s="1154"/>
      <c r="Y132" s="1154"/>
      <c r="Z132" s="1155"/>
      <c r="AA132" s="1156">
        <v>4.3954419099999997</v>
      </c>
      <c r="AB132" s="1157"/>
      <c r="AC132" s="1157"/>
      <c r="AD132" s="1157"/>
      <c r="AE132" s="1158"/>
      <c r="AF132" s="1159">
        <v>5.8612287810000003</v>
      </c>
      <c r="AG132" s="1157"/>
      <c r="AH132" s="1157"/>
      <c r="AI132" s="1157"/>
      <c r="AJ132" s="1158"/>
      <c r="AK132" s="1159">
        <v>5.805767329</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508</v>
      </c>
      <c r="W133" s="1137"/>
      <c r="X133" s="1137"/>
      <c r="Y133" s="1137"/>
      <c r="Z133" s="1138"/>
      <c r="AA133" s="1139">
        <v>2.9</v>
      </c>
      <c r="AB133" s="1140"/>
      <c r="AC133" s="1140"/>
      <c r="AD133" s="1140"/>
      <c r="AE133" s="1141"/>
      <c r="AF133" s="1139">
        <v>4.2</v>
      </c>
      <c r="AG133" s="1140"/>
      <c r="AH133" s="1140"/>
      <c r="AI133" s="1140"/>
      <c r="AJ133" s="1141"/>
      <c r="AK133" s="1139">
        <v>5.3</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3CuLUxEHQ6EjTcQ+GrFB8FhOYEXIsbyF3Tl/789b2+1Z9GsO3QsMnInaEkXdxxFxhfFKxENQhU7RsWpQsoa7Q==" saltValue="oLMboau77QSrTrf1SNeS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UtotNnsdb/WrJ3g+LM2OY2zxkhETp8+Wura2ZeiRHUA0IjdRdEzmQbDv9rD/iDPVgBQ9h1Rztu766KsXaYbuQ==" saltValue="dKJBtHtaJJbNq5jS7HEJ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CXWRiUfTfS7D3CelsTZ0J+X5eSPVkTPmgbDKH4sbibitPeGvFfI6QnOEwfnkUduFEQaUjesQge2LKpIbUN8w==" saltValue="1bvLQCekTDTdQEO6mxbt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517</v>
      </c>
      <c r="AL9" s="1177"/>
      <c r="AM9" s="1177"/>
      <c r="AN9" s="1178"/>
      <c r="AO9" s="314">
        <v>1676896</v>
      </c>
      <c r="AP9" s="314">
        <v>81170</v>
      </c>
      <c r="AQ9" s="315">
        <v>63681</v>
      </c>
      <c r="AR9" s="316">
        <v>27.5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518</v>
      </c>
      <c r="AL10" s="1177"/>
      <c r="AM10" s="1177"/>
      <c r="AN10" s="1178"/>
      <c r="AO10" s="317">
        <v>416015</v>
      </c>
      <c r="AP10" s="317">
        <v>20137</v>
      </c>
      <c r="AQ10" s="318">
        <v>8003</v>
      </c>
      <c r="AR10" s="319">
        <v>151.6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519</v>
      </c>
      <c r="AL11" s="1177"/>
      <c r="AM11" s="1177"/>
      <c r="AN11" s="1178"/>
      <c r="AO11" s="317" t="s">
        <v>520</v>
      </c>
      <c r="AP11" s="317" t="s">
        <v>520</v>
      </c>
      <c r="AQ11" s="318">
        <v>360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521</v>
      </c>
      <c r="AL12" s="1177"/>
      <c r="AM12" s="1177"/>
      <c r="AN12" s="1178"/>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522</v>
      </c>
      <c r="AL13" s="1177"/>
      <c r="AM13" s="1177"/>
      <c r="AN13" s="1178"/>
      <c r="AO13" s="317">
        <v>62796</v>
      </c>
      <c r="AP13" s="317">
        <v>3040</v>
      </c>
      <c r="AQ13" s="318">
        <v>2539</v>
      </c>
      <c r="AR13" s="319">
        <v>19.7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523</v>
      </c>
      <c r="AL14" s="1177"/>
      <c r="AM14" s="1177"/>
      <c r="AN14" s="1178"/>
      <c r="AO14" s="317">
        <v>58398</v>
      </c>
      <c r="AP14" s="317">
        <v>2827</v>
      </c>
      <c r="AQ14" s="318">
        <v>1117</v>
      </c>
      <c r="AR14" s="319">
        <v>153.1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524</v>
      </c>
      <c r="AL15" s="1183"/>
      <c r="AM15" s="1183"/>
      <c r="AN15" s="1184"/>
      <c r="AO15" s="317">
        <v>-152588</v>
      </c>
      <c r="AP15" s="317">
        <v>-7386</v>
      </c>
      <c r="AQ15" s="318">
        <v>-4412</v>
      </c>
      <c r="AR15" s="319">
        <v>67.400000000000006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188</v>
      </c>
      <c r="AL16" s="1183"/>
      <c r="AM16" s="1183"/>
      <c r="AN16" s="1184"/>
      <c r="AO16" s="317">
        <v>2061517</v>
      </c>
      <c r="AP16" s="317">
        <v>99788</v>
      </c>
      <c r="AQ16" s="318">
        <v>71307</v>
      </c>
      <c r="AR16" s="319">
        <v>39.9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529</v>
      </c>
      <c r="AL21" s="1186"/>
      <c r="AM21" s="1186"/>
      <c r="AN21" s="1187"/>
      <c r="AO21" s="330">
        <v>7.84</v>
      </c>
      <c r="AP21" s="331">
        <v>6.49</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530</v>
      </c>
      <c r="AL22" s="1186"/>
      <c r="AM22" s="1186"/>
      <c r="AN22" s="1187"/>
      <c r="AO22" s="335">
        <v>98</v>
      </c>
      <c r="AP22" s="336">
        <v>97.2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534</v>
      </c>
      <c r="AL32" s="1180"/>
      <c r="AM32" s="1180"/>
      <c r="AN32" s="1181"/>
      <c r="AO32" s="345">
        <v>513004</v>
      </c>
      <c r="AP32" s="345">
        <v>24832</v>
      </c>
      <c r="AQ32" s="346">
        <v>31105</v>
      </c>
      <c r="AR32" s="347">
        <v>-20.2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535</v>
      </c>
      <c r="AL33" s="1180"/>
      <c r="AM33" s="1180"/>
      <c r="AN33" s="1181"/>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536</v>
      </c>
      <c r="AL34" s="1180"/>
      <c r="AM34" s="1180"/>
      <c r="AN34" s="1181"/>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537</v>
      </c>
      <c r="AL35" s="1180"/>
      <c r="AM35" s="1180"/>
      <c r="AN35" s="1181"/>
      <c r="AO35" s="345">
        <v>56823</v>
      </c>
      <c r="AP35" s="345">
        <v>2751</v>
      </c>
      <c r="AQ35" s="346">
        <v>8747</v>
      </c>
      <c r="AR35" s="347">
        <v>-68.5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538</v>
      </c>
      <c r="AL36" s="1180"/>
      <c r="AM36" s="1180"/>
      <c r="AN36" s="1181"/>
      <c r="AO36" s="345">
        <v>51929</v>
      </c>
      <c r="AP36" s="345">
        <v>2514</v>
      </c>
      <c r="AQ36" s="346">
        <v>2193</v>
      </c>
      <c r="AR36" s="347">
        <v>14.6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539</v>
      </c>
      <c r="AL37" s="1180"/>
      <c r="AM37" s="1180"/>
      <c r="AN37" s="1181"/>
      <c r="AO37" s="345">
        <v>16525</v>
      </c>
      <c r="AP37" s="345">
        <v>800</v>
      </c>
      <c r="AQ37" s="346">
        <v>863</v>
      </c>
      <c r="AR37" s="347">
        <v>-7.3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540</v>
      </c>
      <c r="AL38" s="1189"/>
      <c r="AM38" s="1189"/>
      <c r="AN38" s="1190"/>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541</v>
      </c>
      <c r="AL39" s="1189"/>
      <c r="AM39" s="1189"/>
      <c r="AN39" s="1190"/>
      <c r="AO39" s="345">
        <v>-6561</v>
      </c>
      <c r="AP39" s="345">
        <v>-318</v>
      </c>
      <c r="AQ39" s="346">
        <v>-3092</v>
      </c>
      <c r="AR39" s="347">
        <v>-89.7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542</v>
      </c>
      <c r="AL40" s="1180"/>
      <c r="AM40" s="1180"/>
      <c r="AN40" s="1181"/>
      <c r="AO40" s="345">
        <v>-392623</v>
      </c>
      <c r="AP40" s="345">
        <v>-19005</v>
      </c>
      <c r="AQ40" s="346">
        <v>-27116</v>
      </c>
      <c r="AR40" s="347">
        <v>-29.9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298</v>
      </c>
      <c r="AL41" s="1192"/>
      <c r="AM41" s="1192"/>
      <c r="AN41" s="1193"/>
      <c r="AO41" s="345">
        <v>239097</v>
      </c>
      <c r="AP41" s="345">
        <v>11574</v>
      </c>
      <c r="AQ41" s="346">
        <v>12702</v>
      </c>
      <c r="AR41" s="347">
        <v>-8.9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512</v>
      </c>
      <c r="AN49" s="1196" t="s">
        <v>546</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740424</v>
      </c>
      <c r="AN51" s="367">
        <v>35058</v>
      </c>
      <c r="AO51" s="368">
        <v>-21.4</v>
      </c>
      <c r="AP51" s="369">
        <v>47738</v>
      </c>
      <c r="AQ51" s="370">
        <v>-4.4000000000000004</v>
      </c>
      <c r="AR51" s="371">
        <v>-17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410122</v>
      </c>
      <c r="AN52" s="375">
        <v>19419</v>
      </c>
      <c r="AO52" s="376">
        <v>-32.5</v>
      </c>
      <c r="AP52" s="377">
        <v>24937</v>
      </c>
      <c r="AQ52" s="378">
        <v>-5.5</v>
      </c>
      <c r="AR52" s="379">
        <v>-27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720231</v>
      </c>
      <c r="AN53" s="367">
        <v>34372</v>
      </c>
      <c r="AO53" s="368">
        <v>-2</v>
      </c>
      <c r="AP53" s="369">
        <v>52191</v>
      </c>
      <c r="AQ53" s="370">
        <v>9.3000000000000007</v>
      </c>
      <c r="AR53" s="371">
        <v>-11.3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430403</v>
      </c>
      <c r="AN54" s="375">
        <v>20540</v>
      </c>
      <c r="AO54" s="376">
        <v>5.8</v>
      </c>
      <c r="AP54" s="377">
        <v>24843</v>
      </c>
      <c r="AQ54" s="378">
        <v>-0.4</v>
      </c>
      <c r="AR54" s="379">
        <v>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647923</v>
      </c>
      <c r="AN55" s="367">
        <v>31105</v>
      </c>
      <c r="AO55" s="368">
        <v>-9.5</v>
      </c>
      <c r="AP55" s="369">
        <v>47387</v>
      </c>
      <c r="AQ55" s="370">
        <v>-9.1999999999999993</v>
      </c>
      <c r="AR55" s="371">
        <v>-0.3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392920</v>
      </c>
      <c r="AN56" s="375">
        <v>18863</v>
      </c>
      <c r="AO56" s="376">
        <v>-8.1999999999999993</v>
      </c>
      <c r="AP56" s="377">
        <v>24928</v>
      </c>
      <c r="AQ56" s="378">
        <v>0.3</v>
      </c>
      <c r="AR56" s="379">
        <v>-8.5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842126</v>
      </c>
      <c r="AN57" s="367">
        <v>40637</v>
      </c>
      <c r="AO57" s="368">
        <v>30.6</v>
      </c>
      <c r="AP57" s="369">
        <v>51264</v>
      </c>
      <c r="AQ57" s="370">
        <v>8.1999999999999993</v>
      </c>
      <c r="AR57" s="371">
        <v>22.4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382277</v>
      </c>
      <c r="AN58" s="375">
        <v>18447</v>
      </c>
      <c r="AO58" s="376">
        <v>-2.2000000000000002</v>
      </c>
      <c r="AP58" s="377">
        <v>26040</v>
      </c>
      <c r="AQ58" s="378">
        <v>4.5</v>
      </c>
      <c r="AR58" s="379">
        <v>-6.7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1421369</v>
      </c>
      <c r="AN59" s="367">
        <v>68801</v>
      </c>
      <c r="AO59" s="368">
        <v>69.3</v>
      </c>
      <c r="AP59" s="369">
        <v>52068</v>
      </c>
      <c r="AQ59" s="370">
        <v>1.6</v>
      </c>
      <c r="AR59" s="371">
        <v>67.7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470053</v>
      </c>
      <c r="AN60" s="375">
        <v>22753</v>
      </c>
      <c r="AO60" s="376">
        <v>23.3</v>
      </c>
      <c r="AP60" s="377">
        <v>26936</v>
      </c>
      <c r="AQ60" s="378">
        <v>3.4</v>
      </c>
      <c r="AR60" s="379">
        <v>19.899999999999999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874415</v>
      </c>
      <c r="AN61" s="382">
        <v>41995</v>
      </c>
      <c r="AO61" s="383">
        <v>13.4</v>
      </c>
      <c r="AP61" s="384">
        <v>50130</v>
      </c>
      <c r="AQ61" s="385">
        <v>1.1000000000000001</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417155</v>
      </c>
      <c r="AN62" s="375">
        <v>20004</v>
      </c>
      <c r="AO62" s="376">
        <v>-2.8</v>
      </c>
      <c r="AP62" s="377">
        <v>25537</v>
      </c>
      <c r="AQ62" s="378">
        <v>0.5</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9RHjeAmOxFlej1C8BxJs+1wynJoHBL0lhySqvIg7jaaPAl5Lr+TQYB8RSLhJoDiq6b/oNmFGOb9tZbYYRNYRA==" saltValue="4AESj7/gC9UFo6cz6F5X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s1QEbXyIj2gX+NYKQuNPfHQMb9i9TVtualhsJoStEqUtc7VdXSNjebMLZXUX864ktvyl6dOl+E//pMWA7yy0LQ==" saltValue="QqAbjMYN0oHQr2GNGSJk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L1Gn2mY7blEogSGrmnytBrA30lME9Ua2Su3asgiatMIk+voXcTTP8coz2+FKNfC2IIEYT/AFIpKDXzCpvXTRQw==" saltValue="0OKGY1bFMhfzkWp6Qyep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9" t="s">
        <v>3</v>
      </c>
      <c r="D47" s="1199"/>
      <c r="E47" s="1200"/>
      <c r="F47" s="11">
        <v>26.37</v>
      </c>
      <c r="G47" s="12">
        <v>21.78</v>
      </c>
      <c r="H47" s="12">
        <v>17.579999999999998</v>
      </c>
      <c r="I47" s="12">
        <v>12.82</v>
      </c>
      <c r="J47" s="13">
        <v>14.5</v>
      </c>
    </row>
    <row r="48" spans="2:10" ht="57.75" customHeight="1" x14ac:dyDescent="0.15">
      <c r="B48" s="14"/>
      <c r="C48" s="1201" t="s">
        <v>4</v>
      </c>
      <c r="D48" s="1201"/>
      <c r="E48" s="1202"/>
      <c r="F48" s="15">
        <v>11.21</v>
      </c>
      <c r="G48" s="16">
        <v>11.45</v>
      </c>
      <c r="H48" s="16">
        <v>11.37</v>
      </c>
      <c r="I48" s="16">
        <v>6.17</v>
      </c>
      <c r="J48" s="17">
        <v>5.05</v>
      </c>
    </row>
    <row r="49" spans="2:10" ht="57.75" customHeight="1" thickBot="1" x14ac:dyDescent="0.2">
      <c r="B49" s="18"/>
      <c r="C49" s="1203" t="s">
        <v>5</v>
      </c>
      <c r="D49" s="1203"/>
      <c r="E49" s="1204"/>
      <c r="F49" s="19" t="s">
        <v>567</v>
      </c>
      <c r="G49" s="20" t="s">
        <v>568</v>
      </c>
      <c r="H49" s="20" t="s">
        <v>569</v>
      </c>
      <c r="I49" s="20" t="s">
        <v>570</v>
      </c>
      <c r="J49" s="21" t="s">
        <v>571</v>
      </c>
    </row>
    <row r="50" spans="2:10" ht="13.5" customHeight="1" x14ac:dyDescent="0.15"/>
  </sheetData>
  <sheetProtection algorithmName="SHA-512" hashValue="pgPzc+TcjkPQbheJqQsHIR1Wyu3U/W/X2/B3diyAS+WUFeBasrEcOpYm66nOuKmE1dwrHNwZsR7/SwmoFt4s6g==" saltValue="k7hZBbxqdPPPO7UCf+HM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2022-03-25T05:47:45Z</cp:lastPrinted>
  <dcterms:created xsi:type="dcterms:W3CDTF">2022-02-02T04:26:01Z</dcterms:created>
  <dcterms:modified xsi:type="dcterms:W3CDTF">2022-09-29T06:08:15Z</dcterms:modified>
  <cp:category/>
</cp:coreProperties>
</file>