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AM34" i="10" l="1"/>
  <c r="BW34" i="10" s="1"/>
  <c r="BW35" i="10" s="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<sst xmlns="http://schemas.openxmlformats.org/spreadsheetml/2006/main" count="1086" uniqueCount="592">
  <si>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</si>
  <si>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</si>
  <si>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</si>
  <si>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</si>
  <si>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</si>
  <si>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</si>
  <si>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</si>
  <si>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</si>
  <si>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</si>
  <si>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</si>
  <si>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</si>
  <si>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</si>
  <si>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</si>
  <si>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</si>
  <si>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</si>
  <si>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</si>
  <si>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</si>
  <si>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</si>
  <si>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</si>
  <si>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</si>
  <si>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</si>
  <si>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</si>
  <si>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</si>
  <si>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</si>
  <si>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</si>
  <si>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</si>
  <si>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</si>
  <si>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</si>
  <si>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</si>
  <si>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</si>
  <si>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</si>
  <si>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</si>
  <si>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</si>
  <si>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</si>
  <si>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</si>
  <si>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</si>
  <si>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</si>
  <si>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</si>
  <si>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</si>
  <si>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</si>
  <si>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</si>
  <si>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</si>
  <si>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</si>
  <si>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</si>
  <si>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</si>
  <si>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</si>
  <si>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</si>
  <si>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</si>
  <si>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</si>
  <si>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</si>
  <si>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</si>
  <si>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</si>
  <si>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</si>
  <si>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</si>
  <si>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</si>
  <si>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</si>
  <si>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</si>
  <si>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</si>
  <si>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</si>
  <si>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</si>
  <si>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</si>
  <si>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</si>
  <si>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</si>
  <si>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</si>
  <si>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</si>
  <si>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</si>
  <si>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</si>
  <si>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</si>
  <si>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</si>
  <si>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</si>
  <si>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</si>
  <si>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</si>
  <si>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</si>
  <si>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</si>
  <si>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</si>
  <si>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</si>
  <si>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</si>
  <si>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</si>
  <si>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</si>
  <si>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</si>
  <si>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</si>
  <si>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</si>
  <si>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</si>
  <si>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</si>
  <si>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</si>
  <si>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</si>
  <si>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</si>
  <si>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</si>
  <si>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</si>
  <si>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</si>
  <si>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</si>
  <si>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</si>
  <si>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</si>
  <si>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</si>
  <si>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</si>
  <si>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</si>
  <si>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</si>
  <si>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</si>
  <si>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</si>
  <si>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</si>
  <si>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</si>
  <si>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</si>
  <si>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</si>
  <si>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</si>
  <si>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</si>
  <si>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</si>
  <si>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</si>
  <si>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</si>
  <si>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</si>
  <si>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</si>
  <si>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</si>
  <si>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</si>
  <si>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</si>
  <si>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</si>
  <si>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</si>
  <si>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</si>
  <si>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</si>
  <si>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</si>
  <si>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</si>
  <si>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</si>
  <si>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</si>
  <si>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</si>
  <si>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</si>
  <si>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</si>
  <si>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</si>
  <si>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</si>
  <si>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</si>
  <si>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</si>
  <si>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</si>
  <si>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</si>
  <si>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</si>
  <si>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</si>
  <si>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</si>
  <si>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</si>
  <si>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</si>
  <si>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</si>
  <si>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</si>
  <si>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</si>
  <si>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</si>
  <si>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</si>
  <si>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</si>
  <si>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</si>
  <si>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</si>
  <si>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</si>
  <si>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</si>
  <si>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</si>
  <si>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</si>
  <si>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</si>
  <si>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</si>
  <si>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</si>
  <si>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</si>
  <si>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</si>
  <si>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</si>
  <si>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</si>
  <si>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</si>
  <si>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</si>
  <si>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</si>
  <si>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</si>
  <si>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</si>
  <si>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</si>
  <si>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</si>
  <si>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</si>
  <si>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</si>
  <si>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</si>
  <si>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</si>
  <si>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</si>
  <si>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</si>
  <si>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</si>
  <si>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</si>
  <si>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</si>
  <si>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</si>
  <si>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</si>
  <si>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</si>
  <si>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</si>
  <si>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</si>
  <si>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</si>
  <si>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</si>
  <si>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</si>
  <si>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</si>
  <si>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</si>
  <si>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</si>
  <si>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</si>
  <si>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</si>
  <si>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</si>
  <si>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</si>
  <si>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</si>
  <si>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</si>
  <si>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</si>
  <si>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</si>
  <si>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</si>
  <si>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</si>
  <si>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</si>
  <si>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</si>
  <si>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</si>
  <si>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</si>
  <si>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</si>
  <si>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</si>
  <si>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</si>
  <si>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</si>
  <si>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</si>
  <si>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</si>
  <si>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</si>
  <si>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</si>
  <si>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</si>
  <si>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</si>
  <si>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</si>
  <si>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</si>
  <si>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</si>
  <si>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</si>
  <si>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</si>
  <si>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</si>
  <si>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</si>
  <si>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千葉県いすみ市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</si>
  <si>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</si>
  <si>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</si>
  <si>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</si>
  <si>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</si>
  <si>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</si>
  <si>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</si>
  <si>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</si>
  <si>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</si>
  <si>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</si>
  <si>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</si>
  <si>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</si>
  <si>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</si>
  <si>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</si>
  <si>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</si>
  <si>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</si>
  <si>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</si>
  <si>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</si>
  <si>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</si>
  <si>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</si>
  <si>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</si>
  <si>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</si>
  <si>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</si>
  <si>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</si>
  <si>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</si>
  <si>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</si>
  <si>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</si>
  <si>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</si>
  <si>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</si>
  <si>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</si>
  <si>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</si>
  <si>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</si>
  <si>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</si>
  <si>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</si>
  <si>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</si>
  <si>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</si>
  <si>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</si>
  <si>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</si>
  <si>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</si>
  <si>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</si>
  <si>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</si>
  <si>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</si>
  <si>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</si>
  <si>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</si>
  <si>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</si>
  <si>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</si>
  <si>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</si>
  <si>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</si>
  <si>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</si>
  <si>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</si>
  <si>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</si>
  <si>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</si>
  <si>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</si>
  <si>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</si>
  <si>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</si>
  <si>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</si>
  <si>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</si>
  <si>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</si>
  <si>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</si>
  <si>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</si>
  <si>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</si>
  <si>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</si>
  <si>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</si>
  <si>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</si>
  <si>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</si>
  <si>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</si>
  <si>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</si>
  <si>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</si>
  <si>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</si>
  <si>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</si>
  <si>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</si>
  <si>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</si>
  <si>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</si>
  <si>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</si>
  <si>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</si>
  <si>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</si>
  <si>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</si>
  <si>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</si>
  <si>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</si>
  <si>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</si>
  <si>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</si>
  <si>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</si>
  <si>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</si>
  <si>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</si>
  <si>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</si>
  <si>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</si>
  <si>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</si>
  <si>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</si>
  <si>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</si>
  <si>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</si>
  <si>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</si>
  <si>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</si>
  <si>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</si>
  <si>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</si>
  <si>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</si>
  <si>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</si>
  <si>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</si>
  <si>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</si>
  <si>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</si>
  <si>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</si>
  <si>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</si>
  <si>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</si>
  <si>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</si>
  <si>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</si>
  <si>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</si>
  <si>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</si>
  <si>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</si>
  <si>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</si>
  <si>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</si>
  <si>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</si>
  <si>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</si>
  <si>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</si>
  <si>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</si>
  <si>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</si>
  <si>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</si>
  <si>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</si>
  <si>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</si>
  <si>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</si>
  <si>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</si>
  <si>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</si>
  <si>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</si>
  <si>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</si>
  <si>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</si>
  <si>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</si>
  <si>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</si>
  <si>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</si>
  <si>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</si>
  <si>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</si>
  <si>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</si>
  <si>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</si>
  <si>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</si>
  <si>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</si>
  <si>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</si>
  <si>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</si>
  <si>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</si>
  <si>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</si>
  <si>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</si>
  <si>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</si>
  <si>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</si>
  <si>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</si>
  <si>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</si>
  <si>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</si>
  <si>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</si>
  <si>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</si>
  <si>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</si>
  <si>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</si>
  <si>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</si>
  <si>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</si>
  <si>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</si>
  <si>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</si>
  <si>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</si>
  <si>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千葉県いすみ市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</si>
  <si>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</si>
  <si>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</si>
  <si>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</si>
  <si>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</si>
  <si>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</si>
  <si>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</si>
  <si>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</si>
  <si>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</si>
  <si>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</si>
  <si>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</si>
  <si>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</si>
  <si>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</si>
  <si>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</si>
  <si>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</si>
  <si>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</si>
  <si>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</si>
  <si>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</si>
  <si>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</si>
  <si>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</si>
  <si>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</si>
  <si>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</si>
  <si>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</si>
  <si>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</si>
  <si>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</si>
  <si>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</si>
  <si>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</si>
  <si>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</si>
  <si>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</si>
  <si>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</si>
  <si>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</si>
  <si>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</si>
  <si>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</si>
  <si>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</si>
  <si>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</si>
  <si>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</si>
  <si>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</si>
  <si>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</si>
  <si>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</si>
  <si>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</si>
  <si>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</si>
  <si>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</si>
  <si>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</si>
  <si>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</si>
  <si>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</si>
  <si>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</si>
  <si>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</si>
  <si>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</si>
  <si>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</si>
  <si>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</si>
  <si>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</si>
  <si>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</si>
  <si>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</si>
  <si>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</si>
  <si>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</si>
  <si>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</si>
  <si>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</si>
  <si>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</si>
  <si>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</si>
  <si>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</si>
  <si>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</si>
  <si>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</si>
  <si>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</si>
  <si>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</si>
  <si>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</si>
  <si>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</si>
  <si>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</si>
  <si>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</si>
  <si>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</si>
  <si>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</si>
  <si>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</si>
  <si>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</si>
  <si>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</si>
  <si>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</si>
  <si>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</si>
  <si>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</si>
  <si>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</si>
  <si>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</si>
  <si>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</si>
  <si>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</si>
  <si>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</si>
  <si>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</si>
  <si>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</si>
  <si>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</si>
  <si>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</si>
  <si>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</si>
  <si>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</si>
  <si>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</si>
  <si>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</si>
  <si>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</si>
  <si>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</si>
  <si>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</si>
  <si>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</si>
  <si>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</si>
  <si>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</si>
  <si>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</si>
  <si>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</si>
  <si>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</si>
  <si>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</si>
  <si>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</si>
  <si>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</si>
  <si>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</si>
  <si>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</si>
  <si>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</si>
  <si>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</si>
  <si>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</si>
  <si>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</si>
  <si>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</si>
  <si>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</si>
  <si>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</si>
  <si>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</si>
  <si>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</si>
  <si>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</si>
  <si>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</si>
  <si>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</si>
  <si>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</si>
  <si>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</si>
  <si>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</si>
  <si>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</si>
  <si>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</si>
  <si>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</si>
  <si>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</si>
  <si>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</si>
  <si>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</si>
  <si>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</si>
  <si>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</si>
  <si>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</si>
  <si>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</si>
  <si>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</si>
  <si>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</si>
  <si>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</si>
  <si>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</si>
  <si>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</si>
  <si>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</si>
  <si>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</si>
  <si>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</si>
  <si>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</si>
  <si>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</si>
  <si>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</si>
  <si>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</si>
  <si>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</si>
  <si>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</si>
  <si>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</si>
  <si>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</si>
  <si>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</si>
  <si>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</si>
  <si>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</si>
  <si>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</si>
  <si>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</si>
  <si>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</si>
  <si>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</si>
  <si>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</si>
  <si>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</si>
  <si>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</si>
  <si>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</si>
  <si>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</si>
  <si>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</si>
  <si>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</si>
  <si>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</si>
  <si>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</si>
  <si>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</si>
  <si>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</si>
  <si>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</si>
  <si>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</si>
  <si>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</si>
  <si>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</si>
  <si>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</si>
  <si>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</si>
  <si>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</si>
  <si>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</si>
  <si>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</si>
  <si>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</si>
  <si>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</si>
  <si>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</si>
  <si>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</si>
  <si>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</si>
  <si>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</si>
  <si>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</si>
  <si>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</si>
  <si>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</si>
  <si>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</si>
  <si>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</si>
  <si>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</si>
  <si>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</si>
  <si>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</si>
  <si>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</si>
  <si>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2.59</t>
  </si>
  <si>
    <t>後期高齢者医療特別会計</t>
  </si>
  <si>
    <t>▲ 0.00</t>
  </si>
  <si>
    <t>水道事業会計</t>
  </si>
  <si>
    <t>一般会計</t>
  </si>
  <si>
    <t>国民健康保険特別会計</t>
  </si>
  <si>
    <t>介護保険特別会計</t>
  </si>
  <si>
    <t>その他会計（赤字）</t>
  </si>
  <si>
    <t>その他会計（黒字）</t>
  </si>
  <si>
    <t>-</t>
    <phoneticPr fontId="2"/>
  </si>
  <si>
    <t>夷隅郡市広域市町村圏事務組合（一般会計）</t>
  </si>
  <si>
    <t>南房総広域水道企業団（水道用水供給事業会計）</t>
  </si>
  <si>
    <t>法適用</t>
    <rPh sb="0" eb="1">
      <t>ホウ</t>
    </rPh>
    <rPh sb="1" eb="3">
      <t>テキヨウ</t>
    </rPh>
    <phoneticPr fontId="11"/>
  </si>
  <si>
    <t>国保国吉病院（国保国吉病院事業会計）</t>
  </si>
  <si>
    <t>夷隅環境衛生組合（一般会計）</t>
  </si>
  <si>
    <t>布施学校組合（布施学校組合会計）</t>
  </si>
  <si>
    <t>千葉県後期高齢者医療広域連合（一般会計）</t>
  </si>
  <si>
    <t>千葉県後期高齢者医療広域連合（後期高齢者医療特別会計）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</si>
  <si>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</si>
  <si>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</si>
  <si>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</si>
  <si>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</si>
  <si>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t>
    <phoneticPr fontId="2"/>
  </si>
  <si>
    <t>-</t>
    <phoneticPr fontId="2"/>
  </si>
  <si>
    <t>まちづくり振興基金</t>
    <phoneticPr fontId="11"/>
  </si>
  <si>
    <t>花本福祉基金</t>
  </si>
  <si>
    <t>用地取得基金</t>
  </si>
  <si>
    <t>公共施設等整備基金</t>
    <rPh sb="0" eb="2">
      <t>コウキョウ</t>
    </rPh>
    <rPh sb="2" eb="4">
      <t>シセツ</t>
    </rPh>
    <rPh sb="4" eb="5">
      <t>トウ</t>
    </rPh>
    <rPh sb="5" eb="7">
      <t>セイビ</t>
    </rPh>
    <rPh sb="7" eb="9">
      <t>キキン</t>
    </rPh>
    <phoneticPr fontId="2"/>
  </si>
  <si>
    <t>三日月福祉基金</t>
    <rPh sb="3" eb="5">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</si>
  <si>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</si>
  <si>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</si>
  <si>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</si>
  <si>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平成29年度将来負担比率[50.2]　有形固定資産減価償却率[61.4]
　平成17年12月の合併以来、合併特例債を活用し、防災行政無線、小中学校の校舎・体育館の改修、統合の給食センター、保育所を統合したこども園の建設を実施して起債を行ってきたため、将来負担比率は類似団体と比較すると高くなっているが、交付税措置のある起債や事業の実施に加え、財政調整基金の積立てにより年々減少している。有形固定資産減価償却率についても高い数値であり、個別施設計画により老朽化した施設の集約化、複合化等を進めていかなければならない。また、合併算定替の終了による普通交付税の減収を見据え、地方債発行は必要最小限に留める必要がある。</t>
    <rPh sb="1" eb="3">
      <t>ヘイセイ</t>
    </rPh>
    <rPh sb="5" eb="7">
      <t>ネンド</t>
    </rPh>
    <rPh sb="7" eb="9">
      <t>ショウライ</t>
    </rPh>
    <rPh sb="9" eb="11">
      <t>フタン</t>
    </rPh>
    <rPh sb="11" eb="13">
      <t>ヒリツ</t>
    </rPh>
    <rPh sb="20" eb="22">
      <t>ユウケイ</t>
    </rPh>
    <rPh sb="22" eb="24">
      <t>コテイ</t>
    </rPh>
    <rPh sb="24" eb="26">
      <t>シサン</t>
    </rPh>
    <rPh sb="26" eb="28">
      <t>ゲンカ</t>
    </rPh>
    <rPh sb="28" eb="30">
      <t>ショウキャク</t>
    </rPh>
    <rPh sb="30" eb="31">
      <t>リツ</t>
    </rPh>
    <rPh sb="39" eb="41">
      <t>ヘイセイ</t>
    </rPh>
    <rPh sb="43" eb="44">
      <t>ネン</t>
    </rPh>
    <rPh sb="46" eb="47">
      <t>ガツ</t>
    </rPh>
    <rPh sb="48" eb="50">
      <t>ガッペイ</t>
    </rPh>
    <rPh sb="50" eb="52">
      <t>イライ</t>
    </rPh>
    <rPh sb="53" eb="55">
      <t>ガッペイ</t>
    </rPh>
    <rPh sb="55" eb="57">
      <t>トクレイ</t>
    </rPh>
    <rPh sb="57" eb="58">
      <t>サイ</t>
    </rPh>
    <rPh sb="59" eb="61">
      <t>カツヨウ</t>
    </rPh>
    <rPh sb="63" eb="65">
      <t>ボウサイ</t>
    </rPh>
    <rPh sb="65" eb="67">
      <t>ギョウセイ</t>
    </rPh>
    <rPh sb="67" eb="69">
      <t>ムセン</t>
    </rPh>
    <rPh sb="194" eb="196">
      <t>ユウケイ</t>
    </rPh>
    <rPh sb="196" eb="198">
      <t>コテイ</t>
    </rPh>
    <rPh sb="198" eb="200">
      <t>シサン</t>
    </rPh>
    <rPh sb="200" eb="202">
      <t>ゲンカ</t>
    </rPh>
    <rPh sb="202" eb="204">
      <t>ショウキャク</t>
    </rPh>
    <rPh sb="204" eb="205">
      <t>リツ</t>
    </rPh>
    <rPh sb="210" eb="211">
      <t>タカ</t>
    </rPh>
    <rPh sb="212" eb="214">
      <t>スウチ</t>
    </rPh>
    <rPh sb="218" eb="220">
      <t>コベツ</t>
    </rPh>
    <rPh sb="220" eb="222">
      <t>シセツ</t>
    </rPh>
    <rPh sb="222" eb="224">
      <t>ケイカク</t>
    </rPh>
    <rPh sb="227" eb="230">
      <t>ロウキュウカ</t>
    </rPh>
    <rPh sb="232" eb="234">
      <t>シセツ</t>
    </rPh>
    <rPh sb="235" eb="238">
      <t>シュウヤクカ</t>
    </rPh>
    <rPh sb="239" eb="242">
      <t>フクゴウカ</t>
    </rPh>
    <rPh sb="242" eb="243">
      <t>トウ</t>
    </rPh>
    <rPh sb="244" eb="245">
      <t>スス</t>
    </rPh>
    <rPh sb="261" eb="263">
      <t>ガッペイ</t>
    </rPh>
    <rPh sb="263" eb="265">
      <t>サンテイ</t>
    </rPh>
    <rPh sb="265" eb="266">
      <t>ガ</t>
    </rPh>
    <rPh sb="267" eb="269">
      <t>シュウリョウ</t>
    </rPh>
    <rPh sb="272" eb="274">
      <t>フツウ</t>
    </rPh>
    <rPh sb="274" eb="277">
      <t>コウフゼイ</t>
    </rPh>
    <rPh sb="278" eb="280">
      <t>ゲンシュウ</t>
    </rPh>
    <rPh sb="281" eb="283">
      <t>ミス</t>
    </rPh>
    <rPh sb="285" eb="288">
      <t>チホウサイ</t>
    </rPh>
    <rPh sb="288" eb="290">
      <t>ハッコウ</t>
    </rPh>
    <rPh sb="291" eb="293">
      <t>ヒツヨウ</t>
    </rPh>
    <rPh sb="293" eb="296">
      <t>サイショウゲン</t>
    </rPh>
    <rPh sb="297" eb="298">
      <t>トド</t>
    </rPh>
    <rPh sb="300" eb="30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</si>
  <si>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</si>
  <si>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</si>
  <si>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</si>
  <si>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</si>
  <si>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</si>
  <si>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</si>
  <si>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の将来負担比率は類似団体と比較して低い水準となり、前年度から6.4ポイント減少した。実質公債費比率についても類似団体と比較して低い水準であり、元利償還金の減少によって、緩やかではあるが年々減少していて、交付税措置のある起債や事業の実施に併せて財政調整基金を積み立てたことによるものと考えられる。今後も充当可能基金の維持、増加に努め、交際費等の義務的経費の削減を中心に財政の健全化を図る。</t>
    <rPh sb="1" eb="3">
      <t>ヘイセイ</t>
    </rPh>
    <rPh sb="5" eb="7">
      <t>ネンド</t>
    </rPh>
    <rPh sb="8" eb="10">
      <t>ショウライ</t>
    </rPh>
    <rPh sb="10" eb="12">
      <t>フタン</t>
    </rPh>
    <rPh sb="12" eb="14">
      <t>ヒリツ</t>
    </rPh>
    <rPh sb="15" eb="17">
      <t>ルイジ</t>
    </rPh>
    <rPh sb="17" eb="19">
      <t>ダンタイ</t>
    </rPh>
    <rPh sb="20" eb="22">
      <t>ヒカク</t>
    </rPh>
    <rPh sb="24" eb="25">
      <t>ヒク</t>
    </rPh>
    <rPh sb="26" eb="28">
      <t>スイジュン</t>
    </rPh>
    <rPh sb="32" eb="35">
      <t>ゼンネンド</t>
    </rPh>
    <rPh sb="44" eb="46">
      <t>ゲンショウ</t>
    </rPh>
    <rPh sb="49" eb="51">
      <t>ジッシツ</t>
    </rPh>
    <rPh sb="51" eb="53">
      <t>コウサイ</t>
    </rPh>
    <rPh sb="53" eb="54">
      <t>ヒ</t>
    </rPh>
    <rPh sb="54" eb="56">
      <t>ヒリツ</t>
    </rPh>
    <rPh sb="61" eb="63">
      <t>ルイジ</t>
    </rPh>
    <rPh sb="63" eb="65">
      <t>ダンタイ</t>
    </rPh>
    <rPh sb="66" eb="68">
      <t>ヒカク</t>
    </rPh>
    <rPh sb="70" eb="71">
      <t>ヒク</t>
    </rPh>
    <rPh sb="72" eb="74">
      <t>スイジュン</t>
    </rPh>
    <rPh sb="78" eb="80">
      <t>ガンリ</t>
    </rPh>
    <rPh sb="80" eb="83">
      <t>ショウカンキン</t>
    </rPh>
    <rPh sb="84" eb="86">
      <t>ゲンショウ</t>
    </rPh>
    <rPh sb="91" eb="92">
      <t>ユル</t>
    </rPh>
    <rPh sb="99" eb="101">
      <t>ネンネン</t>
    </rPh>
    <rPh sb="101" eb="103">
      <t>ゲンショウ</t>
    </rPh>
    <rPh sb="111" eb="113">
      <t>ソチ</t>
    </rPh>
    <rPh sb="116" eb="118">
      <t>キサイ</t>
    </rPh>
    <rPh sb="119" eb="121">
      <t>ジギョウ</t>
    </rPh>
    <rPh sb="122" eb="124">
      <t>ジッシ</t>
    </rPh>
    <rPh sb="125" eb="126">
      <t>アワ</t>
    </rPh>
    <rPh sb="128" eb="130">
      <t>ザイセイ</t>
    </rPh>
    <rPh sb="130" eb="132">
      <t>チョウセイ</t>
    </rPh>
    <rPh sb="132" eb="134">
      <t>キキン</t>
    </rPh>
    <rPh sb="135" eb="136">
      <t>ツ</t>
    </rPh>
    <rPh sb="137" eb="138">
      <t>タ</t>
    </rPh>
    <rPh sb="148" eb="149">
      <t>カンガ</t>
    </rPh>
    <rPh sb="154" eb="156">
      <t>コンゴ</t>
    </rPh>
    <rPh sb="157" eb="159">
      <t>ジュウトウ</t>
    </rPh>
    <rPh sb="159" eb="161">
      <t>カノウ</t>
    </rPh>
    <rPh sb="161" eb="163">
      <t>キキン</t>
    </rPh>
    <rPh sb="164" eb="166">
      <t>イジ</t>
    </rPh>
    <rPh sb="167" eb="169">
      <t>ゾウカ</t>
    </rPh>
    <rPh sb="170" eb="171">
      <t>ツト</t>
    </rPh>
    <rPh sb="173" eb="175">
      <t>コウサイ</t>
    </rPh>
    <rPh sb="175" eb="176">
      <t>ヒ</t>
    </rPh>
    <rPh sb="176" eb="177">
      <t>トウ</t>
    </rPh>
    <rPh sb="178" eb="181">
      <t>ギムテキ</t>
    </rPh>
    <rPh sb="181" eb="183">
      <t>ケイヒ</t>
    </rPh>
    <rPh sb="184" eb="186">
      <t>サクゲン</t>
    </rPh>
    <rPh sb="187" eb="189">
      <t>チュウシン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</si>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</sst>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2B5A-403B-A07F-C9A2F5852E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49196</c:v>
                </c:pt>
                <c:pt idx="1">
                  <c:v>69006</c:v>
                </c:pt>
                <c:pt idx="2">
                  <c:v>18531</c:v>
                </c:pt>
                <c:pt idx="3">
                  <c:v>23197</c:v>
                </c:pt>
                <c:pt idx="4">
                  <c:v>38228</c:v>
                </c:pt>
              </c:numCache>
            </c:numRef>
          </c:val>
          <c:smooth val="0"/>
          <c:extLst>
            <c:ext xmlns:c16="http://schemas.microsoft.com/office/drawing/2014/chart" uri="{C3380CC4-5D6E-409C-BE32-E72D297353CC}">
              <c16:uniqueId val="{00000001-2B5A-403B-A07F-C9A2F5852E9F}"/>
            </c:ext>
          </c:extLst>
        </c:ser>
        <c:dLbls>
          <c:showLegendKey val="0"/>
          <c:showVal val="0"/>
          <c:showCatName val="0"/>
          <c:showSerName val="0"/>
          <c:showPercent val="0"/>
          <c:showBubbleSize val="0"/>
        </c:dLbls>
        <c:marker val="1"/>
        <c:smooth val="0"/>
        <c:axId val="109550208"/>
        <c:axId val="109560576"/>
      </c:lineChart>
      <c:catAx>
        <c:axId val="10955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0576"/>
        <c:crosses val="autoZero"/>
        <c:auto val="1"/>
        <c:lblAlgn val="ctr"/>
        <c:lblOffset val="100"/>
        <c:tickLblSkip val="1"/>
        <c:tickMarkSkip val="1"/>
        <c:noMultiLvlLbl val="0"/>
      </c:catAx>
      <c:valAx>
        <c:axId val="109560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5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5.99</c:v>
                </c:pt>
                <c:pt idx="1">
                  <c:v>7.13</c:v>
                </c:pt>
                <c:pt idx="2">
                  <c:v>8.26</c:v>
                </c:pt>
                <c:pt idx="3">
                  <c:v>5.28</c:v>
                </c:pt>
                <c:pt idx="4">
                  <c:v>6.92</c:v>
                </c:pt>
              </c:numCache>
            </c:numRef>
          </c:val>
          <c:extLst>
            <c:ext xmlns:c16="http://schemas.microsoft.com/office/drawing/2014/chart" uri="{C3380CC4-5D6E-409C-BE32-E72D297353CC}">
              <c16:uniqueId val="{00000000-7F46-468F-BFC1-C82B4801FE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22.12</c:v>
                </c:pt>
                <c:pt idx="1">
                  <c:v>22.97</c:v>
                </c:pt>
                <c:pt idx="2">
                  <c:v>31.83</c:v>
                </c:pt>
                <c:pt idx="3">
                  <c:v>38.130000000000003</c:v>
                </c:pt>
                <c:pt idx="4">
                  <c:v>40.17</c:v>
                </c:pt>
              </c:numCache>
            </c:numRef>
          </c:val>
          <c:extLst>
            <c:ext xmlns:c16="http://schemas.microsoft.com/office/drawing/2014/chart" uri="{C3380CC4-5D6E-409C-BE32-E72D297353CC}">
              <c16:uniqueId val="{00000001-7F46-468F-BFC1-C82B4801FEBF}"/>
            </c:ext>
          </c:extLst>
        </c:ser>
        <c:dLbls>
          <c:showLegendKey val="0"/>
          <c:showVal val="0"/>
          <c:showCatName val="0"/>
          <c:showSerName val="0"/>
          <c:showPercent val="0"/>
          <c:showBubbleSize val="0"/>
        </c:dLbls>
        <c:gapWidth val="250"/>
        <c:overlap val="100"/>
        <c:axId val="137705344"/>
        <c:axId val="13771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1.1000000000000001</c:v>
                </c:pt>
                <c:pt idx="1">
                  <c:v>-0.86</c:v>
                </c:pt>
                <c:pt idx="2">
                  <c:v>7.15</c:v>
                </c:pt>
                <c:pt idx="3">
                  <c:v>-2.59</c:v>
                </c:pt>
                <c:pt idx="4">
                  <c:v>0.4</c:v>
                </c:pt>
              </c:numCache>
            </c:numRef>
          </c:val>
          <c:smooth val="0"/>
          <c:extLst>
            <c:ext xmlns:c16="http://schemas.microsoft.com/office/drawing/2014/chart" uri="{C3380CC4-5D6E-409C-BE32-E72D297353CC}">
              <c16:uniqueId val="{00000002-7F46-468F-BFC1-C82B4801FEBF}"/>
            </c:ext>
          </c:extLst>
        </c:ser>
        <c:dLbls>
          <c:showLegendKey val="0"/>
          <c:showVal val="0"/>
          <c:showCatName val="0"/>
          <c:showSerName val="0"/>
          <c:showPercent val="0"/>
          <c:showBubbleSize val="0"/>
        </c:dLbls>
        <c:marker val="1"/>
        <c:smooth val="0"/>
        <c:axId val="137705344"/>
        <c:axId val="137715712"/>
      </c:lineChart>
      <c:catAx>
        <c:axId val="1377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15712"/>
        <c:crosses val="autoZero"/>
        <c:auto val="1"/>
        <c:lblAlgn val="ctr"/>
        <c:lblOffset val="100"/>
        <c:tickLblSkip val="1"/>
        <c:tickMarkSkip val="1"/>
        <c:noMultiLvlLbl val="0"/>
      </c:catAx>
      <c:valAx>
        <c:axId val="1377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44-4A38-BB0E-4A4D63CF61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44-4A38-BB0E-4A4D63CF61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44-4A38-BB0E-4A4D63CF61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44-4A38-BB0E-4A4D63CF61B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D44-4A38-BB0E-4A4D63CF61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0.3</c:v>
                </c:pt>
                <c:pt idx="4">
                  <c:v>#N/A</c:v>
                </c:pt>
                <c:pt idx="5">
                  <c:v>0.14000000000000001</c:v>
                </c:pt>
                <c:pt idx="6">
                  <c:v>#N/A</c:v>
                </c:pt>
                <c:pt idx="7">
                  <c:v>1.04</c:v>
                </c:pt>
                <c:pt idx="8">
                  <c:v>#N/A</c:v>
                </c:pt>
                <c:pt idx="9">
                  <c:v>0.68</c:v>
                </c:pt>
              </c:numCache>
            </c:numRef>
          </c:val>
          <c:extLst>
            <c:ext xmlns:c16="http://schemas.microsoft.com/office/drawing/2014/chart" uri="{C3380CC4-5D6E-409C-BE32-E72D297353CC}">
              <c16:uniqueId val="{00000005-0D44-4A38-BB0E-4A4D63CF61B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3.55</c:v>
                </c:pt>
                <c:pt idx="2">
                  <c:v>#N/A</c:v>
                </c:pt>
                <c:pt idx="3">
                  <c:v>3.33</c:v>
                </c:pt>
                <c:pt idx="4">
                  <c:v>#N/A</c:v>
                </c:pt>
                <c:pt idx="5">
                  <c:v>4.03</c:v>
                </c:pt>
                <c:pt idx="6">
                  <c:v>#N/A</c:v>
                </c:pt>
                <c:pt idx="7">
                  <c:v>3.96</c:v>
                </c:pt>
                <c:pt idx="8">
                  <c:v>#N/A</c:v>
                </c:pt>
                <c:pt idx="9">
                  <c:v>4.57</c:v>
                </c:pt>
              </c:numCache>
            </c:numRef>
          </c:val>
          <c:extLst>
            <c:ext xmlns:c16="http://schemas.microsoft.com/office/drawing/2014/chart" uri="{C3380CC4-5D6E-409C-BE32-E72D297353CC}">
              <c16:uniqueId val="{00000006-0D44-4A38-BB0E-4A4D63CF61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5.98</c:v>
                </c:pt>
                <c:pt idx="2">
                  <c:v>#N/A</c:v>
                </c:pt>
                <c:pt idx="3">
                  <c:v>7.13</c:v>
                </c:pt>
                <c:pt idx="4">
                  <c:v>#N/A</c:v>
                </c:pt>
                <c:pt idx="5">
                  <c:v>8.25</c:v>
                </c:pt>
                <c:pt idx="6">
                  <c:v>#N/A</c:v>
                </c:pt>
                <c:pt idx="7">
                  <c:v>5.27</c:v>
                </c:pt>
                <c:pt idx="8">
                  <c:v>#N/A</c:v>
                </c:pt>
                <c:pt idx="9">
                  <c:v>6.92</c:v>
                </c:pt>
              </c:numCache>
            </c:numRef>
          </c:val>
          <c:extLst>
            <c:ext xmlns:c16="http://schemas.microsoft.com/office/drawing/2014/chart" uri="{C3380CC4-5D6E-409C-BE32-E72D297353CC}">
              <c16:uniqueId val="{00000007-0D44-4A38-BB0E-4A4D63CF61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9.27</c:v>
                </c:pt>
                <c:pt idx="2">
                  <c:v>#N/A</c:v>
                </c:pt>
                <c:pt idx="3">
                  <c:v>9.4499999999999993</c:v>
                </c:pt>
                <c:pt idx="4">
                  <c:v>#N/A</c:v>
                </c:pt>
                <c:pt idx="5">
                  <c:v>9.6300000000000008</c:v>
                </c:pt>
                <c:pt idx="6">
                  <c:v>#N/A</c:v>
                </c:pt>
                <c:pt idx="7">
                  <c:v>9.84</c:v>
                </c:pt>
                <c:pt idx="8">
                  <c:v>#N/A</c:v>
                </c:pt>
                <c:pt idx="9">
                  <c:v>9.6999999999999993</c:v>
                </c:pt>
              </c:numCache>
            </c:numRef>
          </c:val>
          <c:extLst>
            <c:ext xmlns:c16="http://schemas.microsoft.com/office/drawing/2014/chart" uri="{C3380CC4-5D6E-409C-BE32-E72D297353CC}">
              <c16:uniqueId val="{00000008-0D44-4A38-BB0E-4A4D63CF61BD}"/>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0.05</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9-0D44-4A38-BB0E-4A4D63CF61BD}"/>
            </c:ext>
          </c:extLst>
        </c:ser>
        <c:dLbls>
          <c:showLegendKey val="0"/>
          <c:showVal val="0"/>
          <c:showCatName val="0"/>
          <c:showSerName val="0"/>
          <c:showPercent val="0"/>
          <c:showBubbleSize val="0"/>
        </c:dLbls>
        <c:gapWidth val="150"/>
        <c:overlap val="100"/>
        <c:axId val="137522560"/>
        <c:axId val="137544832"/>
      </c:barChart>
      <c:catAx>
        <c:axId val="1375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44832"/>
        <c:crosses val="autoZero"/>
        <c:auto val="1"/>
        <c:lblAlgn val="ctr"/>
        <c:lblOffset val="100"/>
        <c:tickLblSkip val="1"/>
        <c:tickMarkSkip val="1"/>
        <c:noMultiLvlLbl val="0"/>
      </c:catAx>
      <c:valAx>
        <c:axId val="13754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2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1372</c:v>
                </c:pt>
                <c:pt idx="5">
                  <c:v>1489</c:v>
                </c:pt>
                <c:pt idx="8">
                  <c:v>1510</c:v>
                </c:pt>
                <c:pt idx="11">
                  <c:v>1599</c:v>
                </c:pt>
                <c:pt idx="14">
                  <c:v>1532</c:v>
                </c:pt>
              </c:numCache>
            </c:numRef>
          </c:val>
          <c:extLst>
            <c:ext xmlns:c16="http://schemas.microsoft.com/office/drawing/2014/chart" uri="{C3380CC4-5D6E-409C-BE32-E72D297353CC}">
              <c16:uniqueId val="{00000000-DCD3-4450-A3A9-FE3DB9FE36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D3-4450-A3A9-FE3DB9FE36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9</c:v>
                </c:pt>
                <c:pt idx="6">
                  <c:v>6</c:v>
                </c:pt>
                <c:pt idx="9">
                  <c:v>4</c:v>
                </c:pt>
                <c:pt idx="12">
                  <c:v>4</c:v>
                </c:pt>
              </c:numCache>
            </c:numRef>
          </c:val>
          <c:extLst>
            <c:ext xmlns:c16="http://schemas.microsoft.com/office/drawing/2014/chart" uri="{C3380CC4-5D6E-409C-BE32-E72D297353CC}">
              <c16:uniqueId val="{00000002-DCD3-4450-A3A9-FE3DB9FE36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195</c:v>
                </c:pt>
                <c:pt idx="3">
                  <c:v>163</c:v>
                </c:pt>
                <c:pt idx="6">
                  <c:v>169</c:v>
                </c:pt>
                <c:pt idx="9">
                  <c:v>155</c:v>
                </c:pt>
                <c:pt idx="12">
                  <c:v>155</c:v>
                </c:pt>
              </c:numCache>
            </c:numRef>
          </c:val>
          <c:extLst>
            <c:ext xmlns:c16="http://schemas.microsoft.com/office/drawing/2014/chart" uri="{C3380CC4-5D6E-409C-BE32-E72D297353CC}">
              <c16:uniqueId val="{00000003-DCD3-4450-A3A9-FE3DB9FE36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258</c:v>
                </c:pt>
                <c:pt idx="3">
                  <c:v>228</c:v>
                </c:pt>
                <c:pt idx="6">
                  <c:v>225</c:v>
                </c:pt>
                <c:pt idx="9">
                  <c:v>234</c:v>
                </c:pt>
                <c:pt idx="12">
                  <c:v>215</c:v>
                </c:pt>
              </c:numCache>
            </c:numRef>
          </c:val>
          <c:extLst>
            <c:ext xmlns:c16="http://schemas.microsoft.com/office/drawing/2014/chart" uri="{C3380CC4-5D6E-409C-BE32-E72D297353CC}">
              <c16:uniqueId val="{00000004-DCD3-4450-A3A9-FE3DB9FE36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D3-4450-A3A9-FE3DB9FE36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D3-4450-A3A9-FE3DB9FE36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1749</c:v>
                </c:pt>
                <c:pt idx="3">
                  <c:v>1865</c:v>
                </c:pt>
                <c:pt idx="6">
                  <c:v>1973</c:v>
                </c:pt>
                <c:pt idx="9">
                  <c:v>2013</c:v>
                </c:pt>
                <c:pt idx="12">
                  <c:v>1916</c:v>
                </c:pt>
              </c:numCache>
            </c:numRef>
          </c:val>
          <c:extLst>
            <c:ext xmlns:c16="http://schemas.microsoft.com/office/drawing/2014/chart" uri="{C3380CC4-5D6E-409C-BE32-E72D297353CC}">
              <c16:uniqueId val="{00000007-DCD3-4450-A3A9-FE3DB9FE3608}"/>
            </c:ext>
          </c:extLst>
        </c:ser>
        <c:dLbls>
          <c:showLegendKey val="0"/>
          <c:showVal val="0"/>
          <c:showCatName val="0"/>
          <c:showSerName val="0"/>
          <c:showPercent val="0"/>
          <c:showBubbleSize val="0"/>
        </c:dLbls>
        <c:gapWidth val="100"/>
        <c:overlap val="100"/>
        <c:axId val="78484992"/>
        <c:axId val="7848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841</c:v>
                </c:pt>
                <c:pt idx="2">
                  <c:v>#N/A</c:v>
                </c:pt>
                <c:pt idx="3">
                  <c:v>#N/A</c:v>
                </c:pt>
                <c:pt idx="4">
                  <c:v>776</c:v>
                </c:pt>
                <c:pt idx="5">
                  <c:v>#N/A</c:v>
                </c:pt>
                <c:pt idx="6">
                  <c:v>#N/A</c:v>
                </c:pt>
                <c:pt idx="7">
                  <c:v>863</c:v>
                </c:pt>
                <c:pt idx="8">
                  <c:v>#N/A</c:v>
                </c:pt>
                <c:pt idx="9">
                  <c:v>#N/A</c:v>
                </c:pt>
                <c:pt idx="10">
                  <c:v>807</c:v>
                </c:pt>
                <c:pt idx="11">
                  <c:v>#N/A</c:v>
                </c:pt>
                <c:pt idx="12">
                  <c:v>#N/A</c:v>
                </c:pt>
                <c:pt idx="13">
                  <c:v>758</c:v>
                </c:pt>
                <c:pt idx="14">
                  <c:v>#N/A</c:v>
                </c:pt>
              </c:numCache>
            </c:numRef>
          </c:val>
          <c:smooth val="0"/>
          <c:extLst>
            <c:ext xmlns:c16="http://schemas.microsoft.com/office/drawing/2014/chart" uri="{C3380CC4-5D6E-409C-BE32-E72D297353CC}">
              <c16:uniqueId val="{00000008-DCD3-4450-A3A9-FE3DB9FE3608}"/>
            </c:ext>
          </c:extLst>
        </c:ser>
        <c:dLbls>
          <c:showLegendKey val="0"/>
          <c:showVal val="0"/>
          <c:showCatName val="0"/>
          <c:showSerName val="0"/>
          <c:showPercent val="0"/>
          <c:showBubbleSize val="0"/>
        </c:dLbls>
        <c:marker val="1"/>
        <c:smooth val="0"/>
        <c:axId val="78484992"/>
        <c:axId val="78486912"/>
      </c:lineChart>
      <c:catAx>
        <c:axId val="784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486912"/>
        <c:crosses val="autoZero"/>
        <c:auto val="1"/>
        <c:lblAlgn val="ctr"/>
        <c:lblOffset val="100"/>
        <c:tickLblSkip val="1"/>
        <c:tickMarkSkip val="1"/>
        <c:noMultiLvlLbl val="0"/>
      </c:catAx>
      <c:valAx>
        <c:axId val="784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15509</c:v>
                </c:pt>
                <c:pt idx="5">
                  <c:v>16242</c:v>
                </c:pt>
                <c:pt idx="8">
                  <c:v>15878</c:v>
                </c:pt>
                <c:pt idx="11">
                  <c:v>15274</c:v>
                </c:pt>
                <c:pt idx="14">
                  <c:v>15031</c:v>
                </c:pt>
              </c:numCache>
            </c:numRef>
          </c:val>
          <c:extLst>
            <c:ext xmlns:c16="http://schemas.microsoft.com/office/drawing/2014/chart" uri="{C3380CC4-5D6E-409C-BE32-E72D297353CC}">
              <c16:uniqueId val="{00000000-DE29-4345-B34B-B0CF810742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c:v>
                </c:pt>
                <c:pt idx="5">
                  <c:v>250</c:v>
                </c:pt>
                <c:pt idx="8">
                  <c:v>224</c:v>
                </c:pt>
                <c:pt idx="11">
                  <c:v>199</c:v>
                </c:pt>
                <c:pt idx="14">
                  <c:v>176</c:v>
                </c:pt>
              </c:numCache>
            </c:numRef>
          </c:val>
          <c:extLst>
            <c:ext xmlns:c16="http://schemas.microsoft.com/office/drawing/2014/chart" uri="{C3380CC4-5D6E-409C-BE32-E72D297353CC}">
              <c16:uniqueId val="{00000001-DE29-4345-B34B-B0CF810742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3444</c:v>
                </c:pt>
                <c:pt idx="5">
                  <c:v>3577</c:v>
                </c:pt>
                <c:pt idx="8">
                  <c:v>4767</c:v>
                </c:pt>
                <c:pt idx="11">
                  <c:v>5879</c:v>
                </c:pt>
                <c:pt idx="14">
                  <c:v>5964</c:v>
                </c:pt>
              </c:numCache>
            </c:numRef>
          </c:val>
          <c:extLst>
            <c:ext xmlns:c16="http://schemas.microsoft.com/office/drawing/2014/chart" uri="{C3380CC4-5D6E-409C-BE32-E72D297353CC}">
              <c16:uniqueId val="{00000002-DE29-4345-B34B-B0CF810742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29-4345-B34B-B0CF810742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29-4345-B34B-B0CF810742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29-4345-B34B-B0CF810742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5192</c:v>
                </c:pt>
                <c:pt idx="3">
                  <c:v>4876</c:v>
                </c:pt>
                <c:pt idx="6">
                  <c:v>4568</c:v>
                </c:pt>
                <c:pt idx="9">
                  <c:v>4521</c:v>
                </c:pt>
                <c:pt idx="12">
                  <c:v>4348</c:v>
                </c:pt>
              </c:numCache>
            </c:numRef>
          </c:val>
          <c:extLst>
            <c:ext xmlns:c16="http://schemas.microsoft.com/office/drawing/2014/chart" uri="{C3380CC4-5D6E-409C-BE32-E72D297353CC}">
              <c16:uniqueId val="{00000006-DE29-4345-B34B-B0CF810742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3611</c:v>
                </c:pt>
                <c:pt idx="3">
                  <c:v>3550</c:v>
                </c:pt>
                <c:pt idx="6">
                  <c:v>3563</c:v>
                </c:pt>
                <c:pt idx="9">
                  <c:v>3560</c:v>
                </c:pt>
                <c:pt idx="12">
                  <c:v>3408</c:v>
                </c:pt>
              </c:numCache>
            </c:numRef>
          </c:val>
          <c:extLst>
            <c:ext xmlns:c16="http://schemas.microsoft.com/office/drawing/2014/chart" uri="{C3380CC4-5D6E-409C-BE32-E72D297353CC}">
              <c16:uniqueId val="{00000007-DE29-4345-B34B-B0CF810742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1750</c:v>
                </c:pt>
                <c:pt idx="3">
                  <c:v>1424</c:v>
                </c:pt>
                <c:pt idx="6">
                  <c:v>1167</c:v>
                </c:pt>
                <c:pt idx="9">
                  <c:v>955</c:v>
                </c:pt>
                <c:pt idx="12">
                  <c:v>814</c:v>
                </c:pt>
              </c:numCache>
            </c:numRef>
          </c:val>
          <c:extLst>
            <c:ext xmlns:c16="http://schemas.microsoft.com/office/drawing/2014/chart" uri="{C3380CC4-5D6E-409C-BE32-E72D297353CC}">
              <c16:uniqueId val="{00000008-DE29-4345-B34B-B0CF810742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29-4345-B34B-B0CF810742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18486</c:v>
                </c:pt>
                <c:pt idx="3">
                  <c:v>19344</c:v>
                </c:pt>
                <c:pt idx="6">
                  <c:v>18650</c:v>
                </c:pt>
                <c:pt idx="9">
                  <c:v>17748</c:v>
                </c:pt>
                <c:pt idx="12">
                  <c:v>17362</c:v>
                </c:pt>
              </c:numCache>
            </c:numRef>
          </c:val>
          <c:extLst>
            <c:ext xmlns:c16="http://schemas.microsoft.com/office/drawing/2014/chart" uri="{C3380CC4-5D6E-409C-BE32-E72D297353CC}">
              <c16:uniqueId val="{0000000A-DE29-4345-B34B-B0CF81074278}"/>
            </c:ext>
          </c:extLst>
        </c:ser>
        <c:dLbls>
          <c:showLegendKey val="0"/>
          <c:showVal val="0"/>
          <c:showCatName val="0"/>
          <c:showSerName val="0"/>
          <c:showPercent val="0"/>
          <c:showBubbleSize val="0"/>
        </c:dLbls>
        <c:gapWidth val="100"/>
        <c:overlap val="100"/>
        <c:axId val="109709568"/>
        <c:axId val="10971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9808</c:v>
                </c:pt>
                <c:pt idx="2">
                  <c:v>#N/A</c:v>
                </c:pt>
                <c:pt idx="3">
                  <c:v>#N/A</c:v>
                </c:pt>
                <c:pt idx="4">
                  <c:v>9125</c:v>
                </c:pt>
                <c:pt idx="5">
                  <c:v>#N/A</c:v>
                </c:pt>
                <c:pt idx="6">
                  <c:v>#N/A</c:v>
                </c:pt>
                <c:pt idx="7">
                  <c:v>7077</c:v>
                </c:pt>
                <c:pt idx="8">
                  <c:v>#N/A</c:v>
                </c:pt>
                <c:pt idx="9">
                  <c:v>#N/A</c:v>
                </c:pt>
                <c:pt idx="10">
                  <c:v>5432</c:v>
                </c:pt>
                <c:pt idx="11">
                  <c:v>#N/A</c:v>
                </c:pt>
                <c:pt idx="12">
                  <c:v>#N/A</c:v>
                </c:pt>
                <c:pt idx="13">
                  <c:v>4760</c:v>
                </c:pt>
                <c:pt idx="14">
                  <c:v>#N/A</c:v>
                </c:pt>
              </c:numCache>
            </c:numRef>
          </c:val>
          <c:smooth val="0"/>
          <c:extLst>
            <c:ext xmlns:c16="http://schemas.microsoft.com/office/drawing/2014/chart" uri="{C3380CC4-5D6E-409C-BE32-E72D297353CC}">
              <c16:uniqueId val="{0000000B-DE29-4345-B34B-B0CF81074278}"/>
            </c:ext>
          </c:extLst>
        </c:ser>
        <c:dLbls>
          <c:showLegendKey val="0"/>
          <c:showVal val="0"/>
          <c:showCatName val="0"/>
          <c:showSerName val="0"/>
          <c:showPercent val="0"/>
          <c:showBubbleSize val="0"/>
        </c:dLbls>
        <c:marker val="1"/>
        <c:smooth val="0"/>
        <c:axId val="109709568"/>
        <c:axId val="109719936"/>
      </c:lineChart>
      <c:catAx>
        <c:axId val="1097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19936"/>
        <c:crosses val="autoZero"/>
        <c:auto val="1"/>
        <c:lblAlgn val="ctr"/>
        <c:lblOffset val="100"/>
        <c:tickLblSkip val="1"/>
        <c:tickMarkSkip val="1"/>
        <c:noMultiLvlLbl val="0"/>
      </c:catAx>
      <c:valAx>
        <c:axId val="1097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3602</c:v>
                </c:pt>
                <c:pt idx="1">
                  <c:v>4258</c:v>
                </c:pt>
                <c:pt idx="2">
                  <c:v>4412</c:v>
                </c:pt>
              </c:numCache>
            </c:numRef>
          </c:val>
          <c:extLst>
            <c:ext xmlns:c16="http://schemas.microsoft.com/office/drawing/2014/chart" uri="{C3380CC4-5D6E-409C-BE32-E72D297353CC}">
              <c16:uniqueId val="{00000000-AC7E-4415-B38A-57DB6BE4AF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AC7E-4415-B38A-57DB6BE4AF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3013</c:v>
                </c:pt>
                <c:pt idx="1">
                  <c:v>3388</c:v>
                </c:pt>
                <c:pt idx="2">
                  <c:v>3331</c:v>
                </c:pt>
              </c:numCache>
            </c:numRef>
          </c:val>
          <c:extLst>
            <c:ext xmlns:c16="http://schemas.microsoft.com/office/drawing/2014/chart" uri="{C3380CC4-5D6E-409C-BE32-E72D297353CC}">
              <c16:uniqueId val="{00000002-AC7E-4415-B38A-57DB6BE4AFB6}"/>
            </c:ext>
          </c:extLst>
        </c:ser>
        <c:dLbls>
          <c:showLegendKey val="0"/>
          <c:showVal val="0"/>
          <c:showCatName val="0"/>
          <c:showSerName val="0"/>
          <c:showPercent val="0"/>
          <c:showBubbleSize val="0"/>
        </c:dLbls>
        <c:gapWidth val="120"/>
        <c:overlap val="100"/>
        <c:axId val="138358144"/>
        <c:axId val="138368128"/>
      </c:barChart>
      <c:catAx>
        <c:axId val="1383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368128"/>
        <c:crosses val="autoZero"/>
        <c:auto val="1"/>
        <c:lblAlgn val="ctr"/>
        <c:lblOffset val="100"/>
        <c:tickLblSkip val="1"/>
        <c:tickMarkSkip val="1"/>
        <c:noMultiLvlLbl val="0"/>
      </c:catAx>
      <c:valAx>
        <c:axId val="138368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3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{D6839FC3-6272-4CA5-891E-56D5219EC813}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D7-4D65-ADD9-284F49C74D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{C77D7084-DA53-4BA4-B5DD-BE544D2D453E}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7-4D65-ADD9-284F49C74D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{2F06959E-68D3-43C2-ABC6-D07824E38F4D}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7-4D65-ADD9-284F49C74D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{A3EA3F93-1714-43CA-B96A-4C659C18EBEB}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7-4D65-ADD9-284F49C74D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{33D1C0E8-C344-4AC2-8AFA-21B0251A33EB}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7-4D65-ADD9-284F49C74D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{985F16F6-DA64-49F2-8DA1-E76898515440}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D7-4D65-ADD9-284F49C74D3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{1FEE4067-EB90-479B-9C2D-E6E69FC5D469}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D7-4D65-ADD9-284F49C74D3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{FA3ABAFB-CC2F-4EFA-868F-86E9A697436B}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D7-4D65-ADD9-284F49C74D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{A2B0D62D-BCD5-4EF3-9A95-622AB507BAD0}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D7-4D65-ADD9-284F49C74D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56.9</c:v>
                </c:pt>
              </c:numCache>
            </c:numRef>
          </c:xVal>
          <c:yVal>
            <c:numRef>
              <c:f>公会計指標分析・財政指標組合せ分析表!$BP$51:$DC$51</c:f>
              <c:numCache>
                <c:formatCode>#,##0.0;"▲ "#,##0.0</c:formatCode>
                <c:ptCount val="40"/>
                <c:pt idx="16">
                  <c:v>71.8</c:v>
                </c:pt>
                <c:pt idx="24">
                  <c:v>56.6</c:v>
                </c:pt>
              </c:numCache>
            </c:numRef>
          </c:yVal>
          <c:smooth val="0"/>
          <c:extLst>
            <c:ext xmlns:c16="http://schemas.microsoft.com/office/drawing/2014/chart" uri="{C3380CC4-5D6E-409C-BE32-E72D297353CC}">
              <c16:uniqueId val="{00000009-EED7-4D65-ADD9-284F49C74D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{6BBDCDD0-0614-41C5-81C8-6728CD72D4B9}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D7-4D65-ADD9-284F49C74D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{4686ADD7-B051-478E-A185-9E2577450D6A}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7-4D65-ADD9-284F49C74D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{75AC076B-DB63-4DD1-AFF9-C041156DBA78}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7-4D65-ADD9-284F49C74D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{A1B62AA1-2100-47EB-BA97-6F305F614861}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7-4D65-ADD9-284F49C74D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{408E38E1-BCA4-477E-B083-320345FA17A4}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7-4D65-ADD9-284F49C74D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{C161AE9F-7B9A-46B4-AB79-4E3634E083D4}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D7-4D65-ADD9-284F49C74D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{48083079-BD67-4734-8BFE-FA6056BAC5B4}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D7-4D65-ADD9-284F49C74D3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{AF9E2B18-45F2-4EFB-9653-45EF5376E8EC}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D7-4D65-ADD9-284F49C74D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{A35E656E-489E-4CC1-94E4-9BDAC02C8585}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D7-4D65-ADD9-284F49C74D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EED7-4D65-ADD9-284F49C74D30}"/>
            </c:ext>
          </c:extLst>
        </c:ser>
        <c:dLbls>
          <c:showLegendKey val="0"/>
          <c:showVal val="1"/>
          <c:showCatName val="0"/>
          <c:showSerName val="0"/>
          <c:showPercent val="0"/>
          <c:showBubbleSize val="0"/>
        </c:dLbls>
        <c:axId val="137886720"/>
        <c:axId val="137775744"/>
      </c:scatterChart>
      <c:valAx>
        <c:axId val="137886720"/>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775744"/>
        <c:crosses val="autoZero"/>
        <c:crossBetween val="midCat"/>
      </c:valAx>
      <c:valAx>
        <c:axId val="137775744"/>
        <c:scaling>
          <c:orientation val="minMax"/>
          <c:max val="75"/>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86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{504FD383-73CC-4325-B752-036AEC402C18}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F35-4238-96DA-818436F374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{FF0F6231-3AFD-458D-8B22-F469CF7CAF76}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35-4238-96DA-818436F374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{7970DE95-FED0-4205-883C-4B5CB331C90A}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35-4238-96DA-818436F374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{2382A408-4745-401D-927E-31DBFFDD373C}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35-4238-96DA-818436F374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{FF39CF3C-148F-4595-AE62-35651BEDDE89}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35-4238-96DA-818436F3742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{63C291E1-A4C0-4AFA-9F70-F9AD2432B775}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F35-4238-96DA-818436F3742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{0DADD88E-8573-49DE-BE0F-85A578A15444}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F35-4238-96DA-818436F3742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{6D0EB721-6684-4E28-A9BA-55818AA9F857}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F35-4238-96DA-818436F3742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{E3B620F3-B73E-4F11-B8E1-C9057C3DC8BC}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F35-4238-96DA-818436F374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8.5</c:v>
                </c:pt>
                <c:pt idx="16">
                  <c:v>8.4</c:v>
                </c:pt>
                <c:pt idx="24">
                  <c:v>8.4</c:v>
                </c:pt>
                <c:pt idx="32">
                  <c:v>8.3000000000000007</c:v>
                </c:pt>
              </c:numCache>
            </c:numRef>
          </c:xVal>
          <c:yVal>
            <c:numRef>
              <c:f>公会計指標分析・財政指標組合せ分析表!$BP$73:$DC$73</c:f>
              <c:numCache>
                <c:formatCode>#,##0.0;"▲ "#,##0.0</c:formatCode>
                <c:ptCount val="40"/>
                <c:pt idx="0">
                  <c:v>100.3</c:v>
                </c:pt>
                <c:pt idx="8">
                  <c:v>94.9</c:v>
                </c:pt>
                <c:pt idx="16">
                  <c:v>71.8</c:v>
                </c:pt>
                <c:pt idx="24">
                  <c:v>56.6</c:v>
                </c:pt>
                <c:pt idx="32">
                  <c:v>50.2</c:v>
                </c:pt>
              </c:numCache>
            </c:numRef>
          </c:yVal>
          <c:smooth val="0"/>
          <c:extLst>
            <c:ext xmlns:c16="http://schemas.microsoft.com/office/drawing/2014/chart" uri="{C3380CC4-5D6E-409C-BE32-E72D297353CC}">
              <c16:uniqueId val="{00000009-FF35-4238-96DA-818436F374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{9546A3E2-2E0F-491A-B957-C0E402A4AEDB}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F35-4238-96DA-818436F374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{34EC8B62-0C2D-40DF-9BDD-5C434E07C8FE}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35-4238-96DA-818436F374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{E3DFDED8-FBC6-4237-8DFE-6D2FD4A9C2BF}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35-4238-96DA-818436F374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{44BA76D5-D64A-4440-9AAE-D9159EF36C59}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35-4238-96DA-818436F374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{D7E35E84-00E4-49F5-AA69-83AE6A7A6919}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35-4238-96DA-818436F3742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{9A93DC04-13F9-4753-BE75-8DB0961EF32C}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F35-4238-96DA-818436F3742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{BE5C9EA2-D20F-47E0-B180-692C9F0980E5}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F35-4238-96DA-818436F3742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{49F487F9-BFD9-448B-B470-7EE6905D8C34}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F35-4238-96DA-818436F3742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{9ED0D313-BC8C-45A3-907E-26CCCEABA972}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F35-4238-96DA-818436F37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FF35-4238-96DA-818436F37423}"/>
            </c:ext>
          </c:extLst>
        </c:ser>
        <c:dLbls>
          <c:showLegendKey val="0"/>
          <c:showVal val="1"/>
          <c:showCatName val="0"/>
          <c:showSerName val="0"/>
          <c:showPercent val="0"/>
          <c:showBubbleSize val="0"/>
        </c:dLbls>
        <c:axId val="138477952"/>
        <c:axId val="138479872"/>
      </c:scatterChart>
      <c:valAx>
        <c:axId val="138477952"/>
        <c:scaling>
          <c:orientation val="minMax"/>
          <c:max val="12.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79872"/>
        <c:crosses val="autoZero"/>
        <c:crossBetween val="midCat"/>
      </c:valAx>
      <c:valAx>
        <c:axId val="138479872"/>
        <c:scaling>
          <c:orientation val="minMax"/>
          <c:max val="10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77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合併後様々な事業において合併特例債を活用し財源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確保していることから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元利償還金等は年々増加している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それに伴い算入公債費等も増加してい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たが、今年度は公債費の抑制に努め、元利償還金の減となった。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起債を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時は、なるべく交付税措置のある起債を活用している。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次世代への負担を少しでも軽減できるよう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新規地方債の発行については、より一層の精査を行い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学校施設の改修等をはじめとした社会基盤整備等や学校給食センター建設や統合小学校建設等に合併特例債を活用し事業を展開してきたが、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平成２９年度については、償還額が借入額を上回り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充当可能基金については、財政調整基金をはじめ各種特目基金に積み増しを行ったことで年々増加してきている。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合併特例措置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持続可能な財政運営を行うためにも更なる積み増しに努めていく。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基金全体に関しては、歳出の抑制と歳入の確保につとめ、増加傾向にある。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地方税のうち個人住民税は前年比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％増であり、固定資産税についても前年比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％増となり、歳入の増加によって財政調整基金の積立が可能となった。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引き続き、歳入の確保と歳出の抑制、地方債の借入については可能な限り交付税措置の多いものを選択し、事業においても取捨選択をしながら将来の財政負担の平準化を目標とし、基金の安定化に努める。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また、基金の用途の明確化を図るため、財政調整基金だけでなく、個々の特定目的基金に積み立てることも視野に入れる。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lang="ja-JP" altLang="en-US" sz="1300">
              <a:effectLst/>
              <a:latin typeface="ＭＳ ゴシック" panose="020B0609070205080204" pitchFamily="49" charset="-128"/>
              <a:ea typeface="ＭＳ ゴシック" panose="020B0609070205080204" pitchFamily="49" charset="-128"/>
            </a:rPr>
            <a:t>地域住民の連帯の強化及び地域振興等に資するための基金であり、新市建設計画に基づく事業について特に必要と認められる事業に要する経費について活用することができる基金。</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三日月福祉基金：</a:t>
          </a:r>
          <a:r>
            <a:rPr lang="ja-JP" altLang="en-US" sz="1300">
              <a:effectLst/>
              <a:latin typeface="ＭＳ ゴシック" panose="020B0609070205080204" pitchFamily="49" charset="-128"/>
              <a:ea typeface="ＭＳ ゴシック" panose="020B0609070205080204" pitchFamily="49" charset="-128"/>
            </a:rPr>
            <a:t>高齢者、障害者、児童等の福祉の増進に資するための基金。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三日月福祉基金については、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千円の繰入を行い、保育所施設整備事業や中学校施設整備事業などに充当を行った。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また、ふるさと応援基金については、前年比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％増となる積立を行った。今後も引き続きふるさと応援寄附金の確保を行っていく。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まちづくり振興基金については、現在毎年約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千円の運用益を上げており、引き続き将来への基金確保へ努めていく。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今後は、施設の老朽化や少子高齢化により財政運営が厳しくなることが予想され、基金の取り崩しが見込まれるため、更なる自主財源の確保と歳出抑制に努めていく。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景気の動向による地方税全般の変動により、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今後は、普通交付税の合併算定替による特例措置の適用期間終了により歳入減が想定されることから、引き続き将来にわたり安定した行財政運営に努め、財政調整基金の安定化を図っていく。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現時点では、満期一括償還地方債を行う予定がないことから、積立を行っていない。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今後は必要に応じ、将来負担の増加が見込まれる場合には、財政状況に配慮しつつ積立も視野に入れる。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年度有形固定資産減価償却率</a:t>
          </a:r>
          <a:r>
            <a:rPr kumimoji="1" lang="en-US" altLang="ja-JP" sz="1100">
              <a:solidFill>
                <a:schemeClr val="dk1"/>
              </a:solidFill>
              <a:effectLst/>
              <a:latin typeface="+mn-lt"/>
              <a:ea typeface="+mn-ea"/>
              <a:cs typeface="+mn-cs"/>
            </a:rPr>
            <a:t>[61.4]</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施設面積を概ね３割縮小していく必要があると見込んでおり、老朽化した施設の集約化・複合化や除却を進めている。有形固定資産減価償却率は類似団体より高くなっており、公共施設全体の老朽化が進んでいる。今後は個別の施設計画に基づき、長寿命化や再編等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150336</xdr:rowOff>
    </xdr:from>
    <xdr:to>
      <xdr:col>19</xdr:col>
      <xdr:colOff>187325</xdr:colOff>
      <xdr:row>31</xdr:row>
      <xdr:rowOff>80486</xdr:rowOff>
    </xdr:to>
    <xdr:sp macro="" textlink="">
      <xdr:nvSpPr>
        <xdr:cNvPr id="82" name="楕円 81"/>
        <xdr:cNvSpPr/>
      </xdr:nvSpPr>
      <xdr:spPr>
        <a:xfrm>
          <a:off x="4000500" y="60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3" name="楕円 82"/>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29686</xdr:rowOff>
    </xdr:from>
    <xdr:to>
      <xdr:col>19</xdr:col>
      <xdr:colOff>136525</xdr:colOff>
      <xdr:row>31</xdr:row>
      <xdr:rowOff>80963</xdr:rowOff>
    </xdr:to>
    <xdr:cxnSp macro="">
      <xdr:nvCxnSpPr>
        <xdr:cNvPr id="84" name="直線コネクタ 83"/>
        <xdr:cNvCxnSpPr/>
      </xdr:nvCxnSpPr>
      <xdr:spPr>
        <a:xfrm flipV="1">
          <a:off x="3289300" y="6116161"/>
          <a:ext cx="762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71613</xdr:rowOff>
    </xdr:from>
    <xdr:ext cx="405111" cy="259045"/>
    <xdr:sp macro="" textlink="">
      <xdr:nvSpPr>
        <xdr:cNvPr id="87" name="n_1main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148290</xdr:rowOff>
    </xdr:from>
    <xdr:ext cx="405111" cy="259045"/>
    <xdr:sp macro="" textlink="">
      <xdr:nvSpPr>
        <xdr:cNvPr id="88" name="n_2mainValue有形固定資産減価償却率"/>
        <xdr:cNvSpPr txBox="1"/>
      </xdr:nvSpPr>
      <xdr:spPr>
        <a:xfrm>
          <a:off x="3086744" y="589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債務償還可能年数は類似団体を下回っており、主な要因としては、定員管理計画に基づき、平成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年度にかけて職員数を</a:t>
          </a:r>
          <a:r>
            <a:rPr kumimoji="1" lang="en-US" altLang="ja-JP" sz="1100">
              <a:latin typeface="ＭＳ Ｐゴシック" panose="020B0600070205080204" pitchFamily="50" charset="-128"/>
              <a:ea typeface="ＭＳ Ｐゴシック" panose="020B0600070205080204" pitchFamily="50" charset="-128"/>
            </a:rPr>
            <a:t>29.4</a:t>
          </a:r>
          <a:r>
            <a:rPr kumimoji="1" lang="ja-JP" altLang="en-US" sz="1100">
              <a:latin typeface="ＭＳ Ｐゴシック" panose="020B0600070205080204" pitchFamily="50" charset="-128"/>
              <a:ea typeface="ＭＳ Ｐゴシック" panose="020B0600070205080204" pitchFamily="50" charset="-128"/>
            </a:rPr>
            <a:t>％削減して、人件費を年々減少させてきたことや財政調整基金を積み増してきたことによるものと考えられる。今後も定員管理計画により職員数を削減することとしており、引き続き人件費や物件費等の削減に取り組んで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131" name="楕円 130"/>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27866</xdr:rowOff>
    </xdr:from>
    <xdr:ext cx="340478" cy="259045"/>
    <xdr:sp macro="" textlink="">
      <xdr:nvSpPr>
        <xdr:cNvPr id="132" name="債務償還可能年数該当値テキスト"/>
        <xdr:cNvSpPr txBox="1"/>
      </xdr:nvSpPr>
      <xdr:spPr>
        <a:xfrm>
          <a:off x="14846300" y="6114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0" name="楕円 69"/>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109220</xdr:rowOff>
    </xdr:from>
    <xdr:to>
      <xdr:col>15</xdr:col>
      <xdr:colOff>101600</xdr:colOff>
      <xdr:row>39</xdr:row>
      <xdr:rowOff>39370</xdr:rowOff>
    </xdr:to>
    <xdr:sp macro="" textlink="">
      <xdr:nvSpPr>
        <xdr:cNvPr id="71" name="楕円 70"/>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160020</xdr:rowOff>
    </xdr:to>
    <xdr:cxnSp macro="">
      <xdr:nvCxnSpPr>
        <xdr:cNvPr id="72" name="直線コネクタ 71"/>
        <xdr:cNvCxnSpPr/>
      </xdr:nvCxnSpPr>
      <xdr:spPr>
        <a:xfrm flipV="1">
          <a:off x="2908300" y="663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5"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76" name="n_2mainValue【道路】&#10;有形固定資産減価償却率"/>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158968</xdr:rowOff>
    </xdr:from>
    <xdr:to>
      <xdr:col>50</xdr:col>
      <xdr:colOff>165100</xdr:colOff>
      <xdr:row>39</xdr:row>
      <xdr:rowOff>89118</xdr:rowOff>
    </xdr:to>
    <xdr:sp macro="" textlink="">
      <xdr:nvSpPr>
        <xdr:cNvPr id="117" name="楕円 116"/>
        <xdr:cNvSpPr/>
      </xdr:nvSpPr>
      <xdr:spPr>
        <a:xfrm>
          <a:off x="9588500" y="66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2148</xdr:rowOff>
    </xdr:from>
    <xdr:to>
      <xdr:col>46</xdr:col>
      <xdr:colOff>38100</xdr:colOff>
      <xdr:row>39</xdr:row>
      <xdr:rowOff>103748</xdr:rowOff>
    </xdr:to>
    <xdr:sp macro="" textlink="">
      <xdr:nvSpPr>
        <xdr:cNvPr id="118" name="楕円 117"/>
        <xdr:cNvSpPr/>
      </xdr:nvSpPr>
      <xdr:spPr>
        <a:xfrm>
          <a:off x="8699500" y="66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38318</xdr:rowOff>
    </xdr:from>
    <xdr:to>
      <xdr:col>50</xdr:col>
      <xdr:colOff>114300</xdr:colOff>
      <xdr:row>39</xdr:row>
      <xdr:rowOff>52948</xdr:rowOff>
    </xdr:to>
    <xdr:cxnSp macro="">
      <xdr:nvCxnSpPr>
        <xdr:cNvPr id="119" name="直線コネクタ 118"/>
        <xdr:cNvCxnSpPr/>
      </xdr:nvCxnSpPr>
      <xdr:spPr>
        <a:xfrm flipV="1">
          <a:off x="8750300" y="67248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0"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105645</xdr:rowOff>
    </xdr:from>
    <xdr:ext cx="534377" cy="259045"/>
    <xdr:sp macro="" textlink="">
      <xdr:nvSpPr>
        <xdr:cNvPr id="122" name="n_1mainValue【道路】&#10;一人当たり延長"/>
        <xdr:cNvSpPr txBox="1"/>
      </xdr:nvSpPr>
      <xdr:spPr>
        <a:xfrm>
          <a:off x="9359411" y="64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120275</xdr:rowOff>
    </xdr:from>
    <xdr:ext cx="534377" cy="259045"/>
    <xdr:sp macro="" textlink="">
      <xdr:nvSpPr>
        <xdr:cNvPr id="123" name="n_2mainValue【道路】&#10;一人当たり延長"/>
        <xdr:cNvSpPr txBox="1"/>
      </xdr:nvSpPr>
      <xdr:spPr>
        <a:xfrm>
          <a:off x="8483111" y="646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161" name="楕円 160"/>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130175</xdr:rowOff>
    </xdr:from>
    <xdr:to>
      <xdr:col>15</xdr:col>
      <xdr:colOff>101600</xdr:colOff>
      <xdr:row>58</xdr:row>
      <xdr:rowOff>60325</xdr:rowOff>
    </xdr:to>
    <xdr:sp macro="" textlink="">
      <xdr:nvSpPr>
        <xdr:cNvPr id="162" name="楕円 161"/>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9525</xdr:rowOff>
    </xdr:to>
    <xdr:cxnSp macro="">
      <xdr:nvCxnSpPr>
        <xdr:cNvPr id="163" name="直線コネクタ 162"/>
        <xdr:cNvCxnSpPr/>
      </xdr:nvCxnSpPr>
      <xdr:spPr>
        <a:xfrm flipV="1">
          <a:off x="2908300" y="9917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66" name="n_1mainValue【橋りょう・トンネル】&#10;有形固定資産減価償却率"/>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167" name="n_2mainValue【橋りょう・トンネル】&#10;有形固定資産減価償却率"/>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148527</xdr:rowOff>
    </xdr:from>
    <xdr:to>
      <xdr:col>50</xdr:col>
      <xdr:colOff>165100</xdr:colOff>
      <xdr:row>62</xdr:row>
      <xdr:rowOff>78677</xdr:rowOff>
    </xdr:to>
    <xdr:sp macro="" textlink="">
      <xdr:nvSpPr>
        <xdr:cNvPr id="203" name="楕円 202"/>
        <xdr:cNvSpPr/>
      </xdr:nvSpPr>
      <xdr:spPr>
        <a:xfrm>
          <a:off x="9588500" y="106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153878</xdr:rowOff>
    </xdr:from>
    <xdr:to>
      <xdr:col>46</xdr:col>
      <xdr:colOff>38100</xdr:colOff>
      <xdr:row>62</xdr:row>
      <xdr:rowOff>84028</xdr:rowOff>
    </xdr:to>
    <xdr:sp macro="" textlink="">
      <xdr:nvSpPr>
        <xdr:cNvPr id="204" name="楕円 203"/>
        <xdr:cNvSpPr/>
      </xdr:nvSpPr>
      <xdr:spPr>
        <a:xfrm>
          <a:off x="8699500" y="106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27877</xdr:rowOff>
    </xdr:from>
    <xdr:to>
      <xdr:col>50</xdr:col>
      <xdr:colOff>114300</xdr:colOff>
      <xdr:row>62</xdr:row>
      <xdr:rowOff>33228</xdr:rowOff>
    </xdr:to>
    <xdr:cxnSp macro="">
      <xdr:nvCxnSpPr>
        <xdr:cNvPr id="205" name="直線コネクタ 204"/>
        <xdr:cNvCxnSpPr/>
      </xdr:nvCxnSpPr>
      <xdr:spPr>
        <a:xfrm flipV="1">
          <a:off x="8750300" y="10657777"/>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69804</xdr:rowOff>
    </xdr:from>
    <xdr:ext cx="599010" cy="259045"/>
    <xdr:sp macro="" textlink="">
      <xdr:nvSpPr>
        <xdr:cNvPr id="208" name="n_1mainValue【橋りょう・トンネル】&#10;一人当たり有形固定資産（償却資産）額"/>
        <xdr:cNvSpPr txBox="1"/>
      </xdr:nvSpPr>
      <xdr:spPr>
        <a:xfrm>
          <a:off x="9327095" y="106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100555</xdr:rowOff>
    </xdr:from>
    <xdr:ext cx="599010" cy="259045"/>
    <xdr:sp macro="" textlink="">
      <xdr:nvSpPr>
        <xdr:cNvPr id="209" name="n_2mainValue【橋りょう・トンネル】&#10;一人当たり有形固定資産（償却資産）額"/>
        <xdr:cNvSpPr txBox="1"/>
      </xdr:nvSpPr>
      <xdr:spPr>
        <a:xfrm>
          <a:off x="8450795" y="1038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105411</xdr:rowOff>
    </xdr:from>
    <xdr:to>
      <xdr:col>20</xdr:col>
      <xdr:colOff>38100</xdr:colOff>
      <xdr:row>78</xdr:row>
      <xdr:rowOff>35561</xdr:rowOff>
    </xdr:to>
    <xdr:sp macro="" textlink="">
      <xdr:nvSpPr>
        <xdr:cNvPr id="248" name="楕円 247"/>
        <xdr:cNvSpPr/>
      </xdr:nvSpPr>
      <xdr:spPr>
        <a:xfrm>
          <a:off x="3746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118745</xdr:rowOff>
    </xdr:from>
    <xdr:to>
      <xdr:col>15</xdr:col>
      <xdr:colOff>101600</xdr:colOff>
      <xdr:row>78</xdr:row>
      <xdr:rowOff>48895</xdr:rowOff>
    </xdr:to>
    <xdr:sp macro="" textlink="">
      <xdr:nvSpPr>
        <xdr:cNvPr id="249" name="楕円 248"/>
        <xdr:cNvSpPr/>
      </xdr:nvSpPr>
      <xdr:spPr>
        <a:xfrm>
          <a:off x="2857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156211</xdr:rowOff>
    </xdr:from>
    <xdr:to>
      <xdr:col>19</xdr:col>
      <xdr:colOff>177800</xdr:colOff>
      <xdr:row>77</xdr:row>
      <xdr:rowOff>169545</xdr:rowOff>
    </xdr:to>
    <xdr:cxnSp macro="">
      <xdr:nvCxnSpPr>
        <xdr:cNvPr id="250" name="直線コネクタ 249"/>
        <xdr:cNvCxnSpPr/>
      </xdr:nvCxnSpPr>
      <xdr:spPr>
        <a:xfrm flipV="1">
          <a:off x="2908300" y="133578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52088</xdr:rowOff>
    </xdr:from>
    <xdr:ext cx="405111" cy="259045"/>
    <xdr:sp macro="" textlink="">
      <xdr:nvSpPr>
        <xdr:cNvPr id="253" name="n_1mainValue【公営住宅】&#10;有形固定資産減価償却率"/>
        <xdr:cNvSpPr txBox="1"/>
      </xdr:nvSpPr>
      <xdr:spPr>
        <a:xfrm>
          <a:off x="35820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65422</xdr:rowOff>
    </xdr:from>
    <xdr:ext cx="405111" cy="259045"/>
    <xdr:sp macro="" textlink="">
      <xdr:nvSpPr>
        <xdr:cNvPr id="254" name="n_2mainValue【公営住宅】&#10;有形固定資産減価償却率"/>
        <xdr:cNvSpPr txBox="1"/>
      </xdr:nvSpPr>
      <xdr:spPr>
        <a:xfrm>
          <a:off x="27057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292" name="楕円 291"/>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137413</xdr:rowOff>
    </xdr:from>
    <xdr:to>
      <xdr:col>46</xdr:col>
      <xdr:colOff>38100</xdr:colOff>
      <xdr:row>86</xdr:row>
      <xdr:rowOff>67563</xdr:rowOff>
    </xdr:to>
    <xdr:sp macro="" textlink="">
      <xdr:nvSpPr>
        <xdr:cNvPr id="293" name="楕円 292"/>
        <xdr:cNvSpPr/>
      </xdr:nvSpPr>
      <xdr:spPr>
        <a:xfrm>
          <a:off x="8699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16763</xdr:rowOff>
    </xdr:from>
    <xdr:to>
      <xdr:col>50</xdr:col>
      <xdr:colOff>114300</xdr:colOff>
      <xdr:row>86</xdr:row>
      <xdr:rowOff>17526</xdr:rowOff>
    </xdr:to>
    <xdr:cxnSp macro="">
      <xdr:nvCxnSpPr>
        <xdr:cNvPr id="294" name="直線コネクタ 293"/>
        <xdr:cNvCxnSpPr/>
      </xdr:nvCxnSpPr>
      <xdr:spPr>
        <a:xfrm>
          <a:off x="8750300" y="147614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59453</xdr:rowOff>
    </xdr:from>
    <xdr:ext cx="469744" cy="259045"/>
    <xdr:sp macro="" textlink="">
      <xdr:nvSpPr>
        <xdr:cNvPr id="297" name="n_1mainValue【公営住宅】&#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58690</xdr:rowOff>
    </xdr:from>
    <xdr:ext cx="469744" cy="259045"/>
    <xdr:sp macro="" textlink="">
      <xdr:nvSpPr>
        <xdr:cNvPr id="298" name="n_2mainValue【公営住宅】&#10;一人当たり面積"/>
        <xdr:cNvSpPr txBox="1"/>
      </xdr:nvSpPr>
      <xdr:spPr>
        <a:xfrm>
          <a:off x="8515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38" name="楕円 337"/>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84182</xdr:rowOff>
    </xdr:from>
    <xdr:to>
      <xdr:col>15</xdr:col>
      <xdr:colOff>101600</xdr:colOff>
      <xdr:row>106</xdr:row>
      <xdr:rowOff>14332</xdr:rowOff>
    </xdr:to>
    <xdr:sp macro="" textlink="">
      <xdr:nvSpPr>
        <xdr:cNvPr id="339" name="楕円 338"/>
        <xdr:cNvSpPr/>
      </xdr:nvSpPr>
      <xdr:spPr>
        <a:xfrm>
          <a:off x="2857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134982</xdr:rowOff>
    </xdr:to>
    <xdr:cxnSp macro="">
      <xdr:nvCxnSpPr>
        <xdr:cNvPr id="340" name="直線コネクタ 339"/>
        <xdr:cNvCxnSpPr/>
      </xdr:nvCxnSpPr>
      <xdr:spPr>
        <a:xfrm flipV="1">
          <a:off x="2908300" y="181013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343" name="n_1mainValue【港湾・漁港】&#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344" name="n_2mainValue【港湾・漁港】&#10;有形固定資産減価償却率"/>
        <xdr:cNvSpPr txBox="1"/>
      </xdr:nvSpPr>
      <xdr:spPr>
        <a:xfrm>
          <a:off x="2705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64027</xdr:rowOff>
    </xdr:from>
    <xdr:to>
      <xdr:col>50</xdr:col>
      <xdr:colOff>165100</xdr:colOff>
      <xdr:row>107</xdr:row>
      <xdr:rowOff>165627</xdr:rowOff>
    </xdr:to>
    <xdr:sp macro="" textlink="">
      <xdr:nvSpPr>
        <xdr:cNvPr id="378" name="楕円 377"/>
        <xdr:cNvSpPr/>
      </xdr:nvSpPr>
      <xdr:spPr>
        <a:xfrm>
          <a:off x="9588500" y="184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64329</xdr:rowOff>
    </xdr:from>
    <xdr:to>
      <xdr:col>46</xdr:col>
      <xdr:colOff>38100</xdr:colOff>
      <xdr:row>107</xdr:row>
      <xdr:rowOff>165929</xdr:rowOff>
    </xdr:to>
    <xdr:sp macro="" textlink="">
      <xdr:nvSpPr>
        <xdr:cNvPr id="379" name="楕円 378"/>
        <xdr:cNvSpPr/>
      </xdr:nvSpPr>
      <xdr:spPr>
        <a:xfrm>
          <a:off x="8699500" y="18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114827</xdr:rowOff>
    </xdr:from>
    <xdr:to>
      <xdr:col>50</xdr:col>
      <xdr:colOff>114300</xdr:colOff>
      <xdr:row>107</xdr:row>
      <xdr:rowOff>115129</xdr:rowOff>
    </xdr:to>
    <xdr:cxnSp macro="">
      <xdr:nvCxnSpPr>
        <xdr:cNvPr id="380" name="直線コネクタ 379"/>
        <xdr:cNvCxnSpPr/>
      </xdr:nvCxnSpPr>
      <xdr:spPr>
        <a:xfrm flipV="1">
          <a:off x="8750300" y="18459977"/>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156754</xdr:rowOff>
    </xdr:from>
    <xdr:ext cx="534377" cy="259045"/>
    <xdr:sp macro="" textlink="">
      <xdr:nvSpPr>
        <xdr:cNvPr id="383" name="n_1mainValue【港湾・漁港】&#10;一人当たり有形固定資産（償却資産）額"/>
        <xdr:cNvSpPr txBox="1"/>
      </xdr:nvSpPr>
      <xdr:spPr>
        <a:xfrm>
          <a:off x="9359411" y="185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157056</xdr:rowOff>
    </xdr:from>
    <xdr:ext cx="534377" cy="259045"/>
    <xdr:sp macro="" textlink="">
      <xdr:nvSpPr>
        <xdr:cNvPr id="384" name="n_2mainValue【港湾・漁港】&#10;一人当たり有形固定資産（償却資産）額"/>
        <xdr:cNvSpPr txBox="1"/>
      </xdr:nvSpPr>
      <xdr:spPr>
        <a:xfrm>
          <a:off x="8483111" y="18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23" name="楕円 422"/>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95885</xdr:rowOff>
    </xdr:from>
    <xdr:to>
      <xdr:col>76</xdr:col>
      <xdr:colOff>165100</xdr:colOff>
      <xdr:row>39</xdr:row>
      <xdr:rowOff>26035</xdr:rowOff>
    </xdr:to>
    <xdr:sp macro="" textlink="">
      <xdr:nvSpPr>
        <xdr:cNvPr id="424" name="楕円 423"/>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146685</xdr:rowOff>
    </xdr:to>
    <xdr:cxnSp macro="">
      <xdr:nvCxnSpPr>
        <xdr:cNvPr id="425" name="直線コネクタ 424"/>
        <xdr:cNvCxnSpPr/>
      </xdr:nvCxnSpPr>
      <xdr:spPr>
        <a:xfrm flipV="1">
          <a:off x="14592300" y="6659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28" name="n_1mainValue【認定こども園・幼稚園・保育所】&#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429" name="n_2mainValue【認定こども園・幼稚園・保育所】&#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32258</xdr:rowOff>
    </xdr:from>
    <xdr:to>
      <xdr:col>112</xdr:col>
      <xdr:colOff>38100</xdr:colOff>
      <xdr:row>38</xdr:row>
      <xdr:rowOff>133858</xdr:rowOff>
    </xdr:to>
    <xdr:sp macro="" textlink="">
      <xdr:nvSpPr>
        <xdr:cNvPr id="465" name="楕円 464"/>
        <xdr:cNvSpPr/>
      </xdr:nvSpPr>
      <xdr:spPr>
        <a:xfrm>
          <a:off x="2127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66" name="楕円 465"/>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83058</xdr:rowOff>
    </xdr:to>
    <xdr:cxnSp macro="">
      <xdr:nvCxnSpPr>
        <xdr:cNvPr id="467" name="直線コネクタ 466"/>
        <xdr:cNvCxnSpPr/>
      </xdr:nvCxnSpPr>
      <xdr:spPr>
        <a:xfrm>
          <a:off x="20434300" y="65684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150385</xdr:rowOff>
    </xdr:from>
    <xdr:ext cx="469744" cy="259045"/>
    <xdr:sp macro="" textlink="">
      <xdr:nvSpPr>
        <xdr:cNvPr id="470" name="n_1mainValue【認定こども園・幼稚園・保育所】&#10;一人当たり面積"/>
        <xdr:cNvSpPr txBox="1"/>
      </xdr:nvSpPr>
      <xdr:spPr>
        <a:xfrm>
          <a:off x="210757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71"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xdr:rowOff>
    </xdr:from>
    <xdr:to>
      <xdr:col>81</xdr:col>
      <xdr:colOff>101600</xdr:colOff>
      <xdr:row>57</xdr:row>
      <xdr:rowOff>106045</xdr:rowOff>
    </xdr:to>
    <xdr:sp macro="" textlink="">
      <xdr:nvSpPr>
        <xdr:cNvPr id="510" name="楕円 509"/>
        <xdr:cNvSpPr/>
      </xdr:nvSpPr>
      <xdr:spPr>
        <a:xfrm>
          <a:off x="1543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10160</xdr:rowOff>
    </xdr:from>
    <xdr:to>
      <xdr:col>76</xdr:col>
      <xdr:colOff>165100</xdr:colOff>
      <xdr:row>57</xdr:row>
      <xdr:rowOff>111760</xdr:rowOff>
    </xdr:to>
    <xdr:sp macro="" textlink="">
      <xdr:nvSpPr>
        <xdr:cNvPr id="511" name="楕円 510"/>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55245</xdr:rowOff>
    </xdr:from>
    <xdr:to>
      <xdr:col>81</xdr:col>
      <xdr:colOff>50800</xdr:colOff>
      <xdr:row>57</xdr:row>
      <xdr:rowOff>60960</xdr:rowOff>
    </xdr:to>
    <xdr:cxnSp macro="">
      <xdr:nvCxnSpPr>
        <xdr:cNvPr id="512" name="直線コネクタ 511"/>
        <xdr:cNvCxnSpPr/>
      </xdr:nvCxnSpPr>
      <xdr:spPr>
        <a:xfrm flipV="1">
          <a:off x="14592300" y="9827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122572</xdr:rowOff>
    </xdr:from>
    <xdr:ext cx="405111" cy="259045"/>
    <xdr:sp macro="" textlink="">
      <xdr:nvSpPr>
        <xdr:cNvPr id="515" name="n_1mainValue【学校施設】&#10;有形固定資産減価償却率"/>
        <xdr:cNvSpPr txBox="1"/>
      </xdr:nvSpPr>
      <xdr:spPr>
        <a:xfrm>
          <a:off x="15266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516" name="n_2mainValue【学校施設】&#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58384</xdr:rowOff>
    </xdr:from>
    <xdr:to>
      <xdr:col>112</xdr:col>
      <xdr:colOff>38100</xdr:colOff>
      <xdr:row>63</xdr:row>
      <xdr:rowOff>159984</xdr:rowOff>
    </xdr:to>
    <xdr:sp macro="" textlink="">
      <xdr:nvSpPr>
        <xdr:cNvPr id="556" name="楕円 555"/>
        <xdr:cNvSpPr/>
      </xdr:nvSpPr>
      <xdr:spPr>
        <a:xfrm>
          <a:off x="21272500" y="108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60996</xdr:rowOff>
    </xdr:from>
    <xdr:to>
      <xdr:col>107</xdr:col>
      <xdr:colOff>101600</xdr:colOff>
      <xdr:row>63</xdr:row>
      <xdr:rowOff>162596</xdr:rowOff>
    </xdr:to>
    <xdr:sp macro="" textlink="">
      <xdr:nvSpPr>
        <xdr:cNvPr id="557" name="楕円 556"/>
        <xdr:cNvSpPr/>
      </xdr:nvSpPr>
      <xdr:spPr>
        <a:xfrm>
          <a:off x="20383500" y="108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109184</xdr:rowOff>
    </xdr:from>
    <xdr:to>
      <xdr:col>111</xdr:col>
      <xdr:colOff>177800</xdr:colOff>
      <xdr:row>63</xdr:row>
      <xdr:rowOff>111796</xdr:rowOff>
    </xdr:to>
    <xdr:cxnSp macro="">
      <xdr:nvCxnSpPr>
        <xdr:cNvPr id="558" name="直線コネクタ 557"/>
        <xdr:cNvCxnSpPr/>
      </xdr:nvCxnSpPr>
      <xdr:spPr>
        <a:xfrm flipV="1">
          <a:off x="20434300" y="1091053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151111</xdr:rowOff>
    </xdr:from>
    <xdr:ext cx="469744" cy="259045"/>
    <xdr:sp macro="" textlink="">
      <xdr:nvSpPr>
        <xdr:cNvPr id="561" name="n_1mainValue【学校施設】&#10;一人当たり面積"/>
        <xdr:cNvSpPr txBox="1"/>
      </xdr:nvSpPr>
      <xdr:spPr>
        <a:xfrm>
          <a:off x="21075727" y="1095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153723</xdr:rowOff>
    </xdr:from>
    <xdr:ext cx="469744" cy="259045"/>
    <xdr:sp macro="" textlink="">
      <xdr:nvSpPr>
        <xdr:cNvPr id="562" name="n_2mainValue【学校施設】&#10;一人当たり面積"/>
        <xdr:cNvSpPr txBox="1"/>
      </xdr:nvSpPr>
      <xdr:spPr>
        <a:xfrm>
          <a:off x="20199427" y="1095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602" name="楕円 601"/>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139156</xdr:rowOff>
    </xdr:from>
    <xdr:to>
      <xdr:col>76</xdr:col>
      <xdr:colOff>165100</xdr:colOff>
      <xdr:row>80</xdr:row>
      <xdr:rowOff>69306</xdr:rowOff>
    </xdr:to>
    <xdr:sp macro="" textlink="">
      <xdr:nvSpPr>
        <xdr:cNvPr id="603" name="楕円 602"/>
        <xdr:cNvSpPr/>
      </xdr:nvSpPr>
      <xdr:spPr>
        <a:xfrm>
          <a:off x="14541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80</xdr:row>
      <xdr:rowOff>18506</xdr:rowOff>
    </xdr:to>
    <xdr:cxnSp macro="">
      <xdr:nvCxnSpPr>
        <xdr:cNvPr id="604" name="直線コネクタ 603"/>
        <xdr:cNvCxnSpPr/>
      </xdr:nvCxnSpPr>
      <xdr:spPr>
        <a:xfrm flipV="1">
          <a:off x="14592300" y="136757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607" name="n_1mainValue【児童館】&#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85833</xdr:rowOff>
    </xdr:from>
    <xdr:ext cx="405111" cy="259045"/>
    <xdr:sp macro="" textlink="">
      <xdr:nvSpPr>
        <xdr:cNvPr id="608" name="n_2mainValue【児童館】&#10;有形固定資産減価償却率"/>
        <xdr:cNvSpPr txBox="1"/>
      </xdr:nvSpPr>
      <xdr:spPr>
        <a:xfrm>
          <a:off x="14389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46" name="楕円 64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647" name="楕円 646"/>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48" name="直線コネクタ 647"/>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51"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52"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146231</xdr:rowOff>
    </xdr:from>
    <xdr:to>
      <xdr:col>81</xdr:col>
      <xdr:colOff>101600</xdr:colOff>
      <xdr:row>104</xdr:row>
      <xdr:rowOff>76381</xdr:rowOff>
    </xdr:to>
    <xdr:sp macro="" textlink="">
      <xdr:nvSpPr>
        <xdr:cNvPr id="692" name="楕円 691"/>
        <xdr:cNvSpPr/>
      </xdr:nvSpPr>
      <xdr:spPr>
        <a:xfrm>
          <a:off x="15430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93" name="楕円 692"/>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25581</xdr:rowOff>
    </xdr:from>
    <xdr:to>
      <xdr:col>81</xdr:col>
      <xdr:colOff>50800</xdr:colOff>
      <xdr:row>104</xdr:row>
      <xdr:rowOff>58238</xdr:rowOff>
    </xdr:to>
    <xdr:cxnSp macro="">
      <xdr:nvCxnSpPr>
        <xdr:cNvPr id="694" name="直線コネクタ 693"/>
        <xdr:cNvCxnSpPr/>
      </xdr:nvCxnSpPr>
      <xdr:spPr>
        <a:xfrm flipV="1">
          <a:off x="14592300" y="1785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95"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6"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67508</xdr:rowOff>
    </xdr:from>
    <xdr:ext cx="405111" cy="259045"/>
    <xdr:sp macro="" textlink="">
      <xdr:nvSpPr>
        <xdr:cNvPr id="697" name="n_1mainValue【公民館】&#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698" name="n_2mainValue【公民館】&#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36" name="楕円 735"/>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37" name="楕円 736"/>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30480</xdr:rowOff>
    </xdr:to>
    <xdr:cxnSp macro="">
      <xdr:nvCxnSpPr>
        <xdr:cNvPr id="738" name="直線コネクタ 737"/>
        <xdr:cNvCxnSpPr/>
      </xdr:nvCxnSpPr>
      <xdr:spPr>
        <a:xfrm flipV="1">
          <a:off x="20434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41"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42"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道路</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一人当たり延長</a:t>
          </a:r>
          <a:r>
            <a:rPr kumimoji="1" lang="en-US" altLang="ja-JP" sz="1300">
              <a:latin typeface="ＭＳ Ｐゴシック" panose="020B0600070205080204" pitchFamily="50" charset="-128"/>
              <a:ea typeface="ＭＳ Ｐゴシック" panose="020B0600070205080204" pitchFamily="50" charset="-128"/>
            </a:rPr>
            <a:t>[27.873]</a:t>
          </a:r>
          <a:r>
            <a:rPr kumimoji="1" lang="ja-JP" altLang="en-US" sz="1300">
              <a:latin typeface="ＭＳ Ｐゴシック" panose="020B0600070205080204" pitchFamily="50" charset="-128"/>
              <a:ea typeface="ＭＳ Ｐゴシック" panose="020B0600070205080204" pitchFamily="50" charset="-128"/>
            </a:rPr>
            <a:t>　橋りょう・トンネル</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一人当たり有形固定資産額</a:t>
          </a:r>
          <a:r>
            <a:rPr kumimoji="1" lang="en-US" altLang="ja-JP" sz="1300">
              <a:latin typeface="ＭＳ Ｐゴシック" panose="020B0600070205080204" pitchFamily="50" charset="-128"/>
              <a:ea typeface="ＭＳ Ｐゴシック" panose="020B0600070205080204" pitchFamily="50" charset="-128"/>
            </a:rPr>
            <a:t>[349.603]</a:t>
          </a:r>
          <a:r>
            <a:rPr kumimoji="1" lang="ja-JP" altLang="en-US" sz="1300">
              <a:latin typeface="ＭＳ Ｐゴシック" panose="020B0600070205080204" pitchFamily="50" charset="-128"/>
              <a:ea typeface="ＭＳ Ｐゴシック" panose="020B0600070205080204" pitchFamily="50" charset="-128"/>
            </a:rPr>
            <a:t>　公営住宅</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[0.251]</a:t>
          </a:r>
          <a:r>
            <a:rPr kumimoji="1" lang="ja-JP" altLang="en-US" sz="1300">
              <a:latin typeface="ＭＳ Ｐゴシック" panose="020B0600070205080204" pitchFamily="50" charset="-128"/>
              <a:ea typeface="ＭＳ Ｐゴシック" panose="020B0600070205080204" pitchFamily="50" charset="-128"/>
            </a:rPr>
            <a:t>　港湾・漁港</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一人当たり有形固定資産額</a:t>
          </a:r>
          <a:r>
            <a:rPr kumimoji="1" lang="en-US" altLang="ja-JP" sz="1300">
              <a:latin typeface="ＭＳ Ｐゴシック" panose="020B0600070205080204" pitchFamily="50" charset="-128"/>
              <a:ea typeface="ＭＳ Ｐゴシック" panose="020B0600070205080204" pitchFamily="50" charset="-128"/>
            </a:rPr>
            <a:t>[32.889]</a:t>
          </a:r>
          <a:r>
            <a:rPr kumimoji="1" lang="ja-JP" altLang="en-US" sz="1300">
              <a:latin typeface="ＭＳ Ｐゴシック" panose="020B0600070205080204" pitchFamily="50" charset="-128"/>
              <a:ea typeface="ＭＳ Ｐゴシック" panose="020B0600070205080204" pitchFamily="50" charset="-128"/>
            </a:rPr>
            <a:t>　こども園・保育所</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[0.251]</a:t>
          </a:r>
        </a:p>
        <a:p>
          <a:r>
            <a:rPr kumimoji="1" lang="ja-JP" altLang="en-US" sz="1300">
              <a:latin typeface="ＭＳ Ｐゴシック" panose="020B0600070205080204" pitchFamily="50" charset="-128"/>
              <a:ea typeface="ＭＳ Ｐゴシック" panose="020B0600070205080204" pitchFamily="50" charset="-128"/>
            </a:rPr>
            <a:t>　                学校施設</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[1.798]</a:t>
          </a:r>
          <a:r>
            <a:rPr kumimoji="1" lang="ja-JP" altLang="en-US" sz="1300">
              <a:latin typeface="ＭＳ Ｐゴシック" panose="020B0600070205080204" pitchFamily="50" charset="-128"/>
              <a:ea typeface="ＭＳ Ｐゴシック" panose="020B0600070205080204" pitchFamily="50" charset="-128"/>
            </a:rPr>
            <a:t>　児童館</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[0.017]</a:t>
          </a:r>
          <a:r>
            <a:rPr kumimoji="1" lang="ja-JP" altLang="en-US" sz="1300">
              <a:latin typeface="ＭＳ Ｐゴシック" panose="020B0600070205080204" pitchFamily="50" charset="-128"/>
              <a:ea typeface="ＭＳ Ｐゴシック" panose="020B0600070205080204" pitchFamily="50" charset="-128"/>
            </a:rPr>
            <a:t>　公民館</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[0.156]</a:t>
          </a: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類似団体と比較して特に有形固定資産減価償却率が高い施設は、学校施設と公営住宅である。学校施設については長者小学校大規模改修等によって前年度から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ポイント減少しているものの、小学校では</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％、中学校では</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％と依然として高い水準となっている。今後は、夷隅地域の統合小学校を平成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建設しているので、減価償却率の減少は見込まれるが、老朽化している学校の長寿命化等を検討していく必要がある。公営住宅については、老朽化した建物の除却を進めているが、現存の９施設中７施設が築４０年以上経過しており、改修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7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8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82"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88" name="楕円 87"/>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42545</xdr:rowOff>
    </xdr:from>
    <xdr:to>
      <xdr:col>15</xdr:col>
      <xdr:colOff>101600</xdr:colOff>
      <xdr:row>57</xdr:row>
      <xdr:rowOff>144145</xdr:rowOff>
    </xdr:to>
    <xdr:sp macro="" textlink="">
      <xdr:nvSpPr>
        <xdr:cNvPr id="89" name="楕円 88"/>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93345</xdr:rowOff>
    </xdr:to>
    <xdr:cxnSp macro="">
      <xdr:nvCxnSpPr>
        <xdr:cNvPr id="90" name="直線コネクタ 89"/>
        <xdr:cNvCxnSpPr/>
      </xdr:nvCxnSpPr>
      <xdr:spPr>
        <a:xfrm flipV="1">
          <a:off x="2908300" y="9829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124477</xdr:rowOff>
    </xdr:from>
    <xdr:ext cx="405111" cy="259045"/>
    <xdr:sp macro="" textlink="">
      <xdr:nvSpPr>
        <xdr:cNvPr id="91" name="n_1mainValue【体育館・プー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92" name="n_2mainValue【体育館・プール】&#10;有形固定資産減価償却率"/>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4" name="テキスト ボックス 11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6" name="直線コネクタ 115"/>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17"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18" name="直線コネクタ 117"/>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19"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0" name="直線コネクタ 119"/>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21"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2" name="フローチャート: 判断 121"/>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3" name="フローチャート: 判断 122"/>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4"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5" name="フローチャート: 判断 12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26"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15304</xdr:rowOff>
    </xdr:from>
    <xdr:to>
      <xdr:col>50</xdr:col>
      <xdr:colOff>165100</xdr:colOff>
      <xdr:row>64</xdr:row>
      <xdr:rowOff>116904</xdr:rowOff>
    </xdr:to>
    <xdr:sp macro="" textlink="">
      <xdr:nvSpPr>
        <xdr:cNvPr id="132" name="楕円 131"/>
        <xdr:cNvSpPr/>
      </xdr:nvSpPr>
      <xdr:spPr>
        <a:xfrm>
          <a:off x="9588500" y="109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15494</xdr:rowOff>
    </xdr:from>
    <xdr:to>
      <xdr:col>46</xdr:col>
      <xdr:colOff>38100</xdr:colOff>
      <xdr:row>64</xdr:row>
      <xdr:rowOff>117094</xdr:rowOff>
    </xdr:to>
    <xdr:sp macro="" textlink="">
      <xdr:nvSpPr>
        <xdr:cNvPr id="133" name="楕円 132"/>
        <xdr:cNvSpPr/>
      </xdr:nvSpPr>
      <xdr:spPr>
        <a:xfrm>
          <a:off x="86995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66104</xdr:rowOff>
    </xdr:from>
    <xdr:to>
      <xdr:col>50</xdr:col>
      <xdr:colOff>114300</xdr:colOff>
      <xdr:row>64</xdr:row>
      <xdr:rowOff>66294</xdr:rowOff>
    </xdr:to>
    <xdr:cxnSp macro="">
      <xdr:nvCxnSpPr>
        <xdr:cNvPr id="134" name="直線コネクタ 133"/>
        <xdr:cNvCxnSpPr/>
      </xdr:nvCxnSpPr>
      <xdr:spPr>
        <a:xfrm flipV="1">
          <a:off x="8750300" y="1103890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108031</xdr:rowOff>
    </xdr:from>
    <xdr:ext cx="469744" cy="259045"/>
    <xdr:sp macro="" textlink="">
      <xdr:nvSpPr>
        <xdr:cNvPr id="135" name="n_1mainValue【体育館・プール】&#10;一人当たり面積"/>
        <xdr:cNvSpPr txBox="1"/>
      </xdr:nvSpPr>
      <xdr:spPr>
        <a:xfrm>
          <a:off x="9391727" y="1108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108221</xdr:rowOff>
    </xdr:from>
    <xdr:ext cx="469744" cy="259045"/>
    <xdr:sp macro="" textlink="">
      <xdr:nvSpPr>
        <xdr:cNvPr id="136" name="n_2mainValue【体育館・プール】&#10;一人当たり面積"/>
        <xdr:cNvSpPr txBox="1"/>
      </xdr:nvSpPr>
      <xdr:spPr>
        <a:xfrm>
          <a:off x="8515427" y="110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163" name="直線コネクタ 16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164" name="テキスト ボックス 16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5" name="直線コネクタ 16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6" name="テキスト ボックス 16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7" name="直線コネクタ 16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68" name="テキスト ボックス 16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69" name="直線コネクタ 16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0" name="テキスト ボックス 16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1" name="直線コネクタ 17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2" name="テキスト ボックス 17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3" name="直線コネクタ 1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4" name="テキスト ボックス 1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176" name="直線コネクタ 175"/>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177"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78" name="直線コネクタ 17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179"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180" name="直線コネクタ 179"/>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181"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182" name="フローチャート: 判断 181"/>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183" name="フローチャート: 判断 182"/>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184"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185" name="フローチャート: 判断 18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186"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7" name="テキスト ボックス 1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8" name="テキスト ボックス 1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9" name="テキスト ボックス 1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0" name="テキスト ボックス 1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1" name="テキスト ボックス 1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192" name="楕円 191"/>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85089</xdr:rowOff>
    </xdr:from>
    <xdr:to>
      <xdr:col>15</xdr:col>
      <xdr:colOff>101600</xdr:colOff>
      <xdr:row>106</xdr:row>
      <xdr:rowOff>15239</xdr:rowOff>
    </xdr:to>
    <xdr:sp macro="" textlink="">
      <xdr:nvSpPr>
        <xdr:cNvPr id="193" name="楕円 192"/>
        <xdr:cNvSpPr/>
      </xdr:nvSpPr>
      <xdr:spPr>
        <a:xfrm>
          <a:off x="2857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135889</xdr:rowOff>
    </xdr:to>
    <xdr:cxnSp macro="">
      <xdr:nvCxnSpPr>
        <xdr:cNvPr id="194" name="直線コネクタ 193"/>
        <xdr:cNvCxnSpPr/>
      </xdr:nvCxnSpPr>
      <xdr:spPr>
        <a:xfrm flipV="1">
          <a:off x="2908300" y="181127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152416</xdr:rowOff>
    </xdr:from>
    <xdr:ext cx="405111" cy="259045"/>
    <xdr:sp macro="" textlink="">
      <xdr:nvSpPr>
        <xdr:cNvPr id="195" name="n_1mainValue【市民会館】&#10;有形固定資産減価償却率"/>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6366</xdr:rowOff>
    </xdr:from>
    <xdr:ext cx="405111" cy="259045"/>
    <xdr:sp macro="" textlink="">
      <xdr:nvSpPr>
        <xdr:cNvPr id="196" name="n_2mainValue【市民会館】&#10;有形固定資産減価償却率"/>
        <xdr:cNvSpPr txBox="1"/>
      </xdr:nvSpPr>
      <xdr:spPr>
        <a:xfrm>
          <a:off x="2705744"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7" name="正方形/長方形 1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8" name="正方形/長方形 1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9" name="正方形/長方形 1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0" name="正方形/長方形 1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1" name="正方形/長方形 2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2" name="正方形/長方形 2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3" name="正方形/長方形 2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4" name="正方形/長方形 2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5" name="テキスト ボックス 2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6" name="直線コネクタ 2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7" name="直線コネクタ 2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08" name="テキスト ボックス 2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09" name="直線コネクタ 2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0" name="テキスト ボックス 2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1" name="直線コネクタ 2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2" name="テキスト ボックス 2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3" name="直線コネクタ 2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4" name="テキスト ボックス 2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5" name="直線コネクタ 2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6" name="テキスト ボックス 2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7" name="直線コネクタ 2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18" name="テキスト ボックス 2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9" name="直線コネクタ 2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0" name="テキスト ボックス 2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22" name="直線コネクタ 221"/>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23"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24" name="直線コネクタ 223"/>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25"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26" name="直線コネクタ 225"/>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27"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228" name="フローチャート: 判断 227"/>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229" name="フローチャート: 判断 228"/>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230"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231" name="フローチャート: 判断 230"/>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232"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3" name="テキスト ボックス 2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4" name="テキスト ボックス 2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5" name="テキスト ボックス 2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6" name="テキスト ボックス 2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7" name="テキスト ボックス 2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238" name="楕円 237"/>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239" name="楕円 238"/>
        <xdr:cNvSpPr/>
      </xdr:nvSpPr>
      <xdr:spPr>
        <a:xfrm>
          <a:off x="8699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35379</xdr:rowOff>
    </xdr:to>
    <xdr:cxnSp macro="">
      <xdr:nvCxnSpPr>
        <xdr:cNvPr id="240" name="直線コネクタ 239"/>
        <xdr:cNvCxnSpPr/>
      </xdr:nvCxnSpPr>
      <xdr:spPr>
        <a:xfrm flipV="1">
          <a:off x="8750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96175</xdr:rowOff>
    </xdr:from>
    <xdr:ext cx="469744" cy="259045"/>
    <xdr:sp macro="" textlink="">
      <xdr:nvSpPr>
        <xdr:cNvPr id="241" name="n_1mainValue【市民会館】&#10;一人当たり面積"/>
        <xdr:cNvSpPr txBox="1"/>
      </xdr:nvSpPr>
      <xdr:spPr>
        <a:xfrm>
          <a:off x="93917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102706</xdr:rowOff>
    </xdr:from>
    <xdr:ext cx="469744" cy="259045"/>
    <xdr:sp macro="" textlink="">
      <xdr:nvSpPr>
        <xdr:cNvPr id="242" name="n_2mainValue【市民会館】&#10;一人当たり面積"/>
        <xdr:cNvSpPr txBox="1"/>
      </xdr:nvSpPr>
      <xdr:spPr>
        <a:xfrm>
          <a:off x="8515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268" name="直線コネクタ 267"/>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269"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270" name="直線コネクタ 269"/>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271"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272" name="直線コネクタ 271"/>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273"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274" name="フローチャート: 判断 27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275" name="フローチャート: 判断 274"/>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276"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277" name="フローチャート: 判断 276"/>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278"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89081</xdr:rowOff>
    </xdr:from>
    <xdr:to>
      <xdr:col>81</xdr:col>
      <xdr:colOff>101600</xdr:colOff>
      <xdr:row>37</xdr:row>
      <xdr:rowOff>19231</xdr:rowOff>
    </xdr:to>
    <xdr:sp macro="" textlink="">
      <xdr:nvSpPr>
        <xdr:cNvPr id="284" name="楕円 283"/>
        <xdr:cNvSpPr/>
      </xdr:nvSpPr>
      <xdr:spPr>
        <a:xfrm>
          <a:off x="15430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285" name="n_1main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6" name="直線コネクタ 2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7" name="テキスト ボックス 29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8" name="直線コネクタ 2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9" name="テキスト ボックス 29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0" name="直線コネクタ 2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1" name="テキスト ボックス 30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2" name="直線コネクタ 3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3" name="テキスト ボックス 30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96338</xdr:rowOff>
    </xdr:from>
    <xdr:to>
      <xdr:col>116</xdr:col>
      <xdr:colOff>62864</xdr:colOff>
      <xdr:row>41</xdr:row>
      <xdr:rowOff>133188</xdr:rowOff>
    </xdr:to>
    <xdr:cxnSp macro="">
      <xdr:nvCxnSpPr>
        <xdr:cNvPr id="307" name="直線コネクタ 306"/>
        <xdr:cNvCxnSpPr/>
      </xdr:nvCxnSpPr>
      <xdr:spPr>
        <a:xfrm flipV="1">
          <a:off x="22160864" y="6439988"/>
          <a:ext cx="0" cy="72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137015</xdr:rowOff>
    </xdr:from>
    <xdr:ext cx="313932" cy="259045"/>
    <xdr:sp macro="" textlink="">
      <xdr:nvSpPr>
        <xdr:cNvPr id="308" name="【一般廃棄物処理施設】&#10;一人当たり有形固定資産（償却資産）額最小値テキスト"/>
        <xdr:cNvSpPr txBox="1"/>
      </xdr:nvSpPr>
      <xdr:spPr>
        <a:xfrm>
          <a:off x="22199600" y="71664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133188</xdr:rowOff>
    </xdr:from>
    <xdr:to>
      <xdr:col>116</xdr:col>
      <xdr:colOff>152400</xdr:colOff>
      <xdr:row>41</xdr:row>
      <xdr:rowOff>133188</xdr:rowOff>
    </xdr:to>
    <xdr:cxnSp macro="">
      <xdr:nvCxnSpPr>
        <xdr:cNvPr id="309" name="直線コネクタ 308"/>
        <xdr:cNvCxnSpPr/>
      </xdr:nvCxnSpPr>
      <xdr:spPr>
        <a:xfrm>
          <a:off x="22072600" y="716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43015</xdr:rowOff>
    </xdr:from>
    <xdr:ext cx="599010" cy="259045"/>
    <xdr:sp macro="" textlink="">
      <xdr:nvSpPr>
        <xdr:cNvPr id="310" name="【一般廃棄物処理施設】&#10;一人当たり有形固定資産（償却資産）額最大値テキスト"/>
        <xdr:cNvSpPr txBox="1"/>
      </xdr:nvSpPr>
      <xdr:spPr>
        <a:xfrm>
          <a:off x="22199600" y="621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96338</xdr:rowOff>
    </xdr:from>
    <xdr:to>
      <xdr:col>116</xdr:col>
      <xdr:colOff>152400</xdr:colOff>
      <xdr:row>37</xdr:row>
      <xdr:rowOff>96338</xdr:rowOff>
    </xdr:to>
    <xdr:cxnSp macro="">
      <xdr:nvCxnSpPr>
        <xdr:cNvPr id="311" name="直線コネクタ 310"/>
        <xdr:cNvCxnSpPr/>
      </xdr:nvCxnSpPr>
      <xdr:spPr>
        <a:xfrm>
          <a:off x="22072600" y="643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145303</xdr:rowOff>
    </xdr:from>
    <xdr:ext cx="599010" cy="259045"/>
    <xdr:sp macro="" textlink="">
      <xdr:nvSpPr>
        <xdr:cNvPr id="312" name="【一般廃棄物処理施設】&#10;一人当たり有形固定資産（償却資産）額平均値テキスト"/>
        <xdr:cNvSpPr txBox="1"/>
      </xdr:nvSpPr>
      <xdr:spPr>
        <a:xfrm>
          <a:off x="22199600" y="6831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166876</xdr:rowOff>
    </xdr:from>
    <xdr:to>
      <xdr:col>116</xdr:col>
      <xdr:colOff>114300</xdr:colOff>
      <xdr:row>40</xdr:row>
      <xdr:rowOff>97026</xdr:rowOff>
    </xdr:to>
    <xdr:sp macro="" textlink="">
      <xdr:nvSpPr>
        <xdr:cNvPr id="313" name="フローチャート: 判断 312"/>
        <xdr:cNvSpPr/>
      </xdr:nvSpPr>
      <xdr:spPr>
        <a:xfrm>
          <a:off x="221107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35424</xdr:rowOff>
    </xdr:from>
    <xdr:to>
      <xdr:col>112</xdr:col>
      <xdr:colOff>38100</xdr:colOff>
      <xdr:row>40</xdr:row>
      <xdr:rowOff>137024</xdr:rowOff>
    </xdr:to>
    <xdr:sp macro="" textlink="">
      <xdr:nvSpPr>
        <xdr:cNvPr id="314" name="フローチャート: 判断 313"/>
        <xdr:cNvSpPr/>
      </xdr:nvSpPr>
      <xdr:spPr>
        <a:xfrm>
          <a:off x="21272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128151</xdr:rowOff>
    </xdr:from>
    <xdr:ext cx="534377" cy="259045"/>
    <xdr:sp macro="" textlink="">
      <xdr:nvSpPr>
        <xdr:cNvPr id="315" name="n_1aveValue【一般廃棄物処理施設】&#10;一人当たり有形固定資産（償却資産）額"/>
        <xdr:cNvSpPr txBox="1"/>
      </xdr:nvSpPr>
      <xdr:spPr>
        <a:xfrm>
          <a:off x="210434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86123</xdr:rowOff>
    </xdr:from>
    <xdr:to>
      <xdr:col>107</xdr:col>
      <xdr:colOff>101600</xdr:colOff>
      <xdr:row>41</xdr:row>
      <xdr:rowOff>16273</xdr:rowOff>
    </xdr:to>
    <xdr:sp macro="" textlink="">
      <xdr:nvSpPr>
        <xdr:cNvPr id="316" name="フローチャート: 判断 315"/>
        <xdr:cNvSpPr/>
      </xdr:nvSpPr>
      <xdr:spPr>
        <a:xfrm>
          <a:off x="20383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32800</xdr:rowOff>
    </xdr:from>
    <xdr:ext cx="534377" cy="259045"/>
    <xdr:sp macro="" textlink="">
      <xdr:nvSpPr>
        <xdr:cNvPr id="317" name="n_2aveValue【一般廃棄物処理施設】&#10;一人当たり有形固定資産（償却資産）額"/>
        <xdr:cNvSpPr txBox="1"/>
      </xdr:nvSpPr>
      <xdr:spPr>
        <a:xfrm>
          <a:off x="20167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8" name="テキスト ボックス 3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80987</xdr:rowOff>
    </xdr:from>
    <xdr:to>
      <xdr:col>112</xdr:col>
      <xdr:colOff>38100</xdr:colOff>
      <xdr:row>34</xdr:row>
      <xdr:rowOff>11137</xdr:rowOff>
    </xdr:to>
    <xdr:sp macro="" textlink="">
      <xdr:nvSpPr>
        <xdr:cNvPr id="323" name="楕円 322"/>
        <xdr:cNvSpPr/>
      </xdr:nvSpPr>
      <xdr:spPr>
        <a:xfrm>
          <a:off x="21272500" y="5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27664</xdr:rowOff>
    </xdr:from>
    <xdr:ext cx="599010" cy="259045"/>
    <xdr:sp macro="" textlink="">
      <xdr:nvSpPr>
        <xdr:cNvPr id="324" name="n_1mainValue【一般廃棄物処理施設】&#10;一人当たり有形固定資産（償却資産）額"/>
        <xdr:cNvSpPr txBox="1"/>
      </xdr:nvSpPr>
      <xdr:spPr>
        <a:xfrm>
          <a:off x="21011095" y="551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3" name="テキスト ボックス 3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5" name="直線コネクタ 3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6" name="テキスト ボックス 3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7" name="直線コネクタ 3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8" name="テキスト ボックス 3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9" name="直線コネクタ 3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0" name="テキスト ボックス 3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1" name="直線コネクタ 3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2" name="テキスト ボックス 3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3" name="直線コネクタ 3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4" name="テキスト ボックス 3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5" name="直線コネクタ 3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6" name="テキスト ボックス 3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350" name="直線コネクタ 349"/>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351"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352" name="直線コネクタ 351"/>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4" name="直線コネクタ 35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355"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356" name="フローチャート: 判断 355"/>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57" name="フローチャート: 判断 356"/>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358"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359" name="フローチャート: 判断 358"/>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36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1" name="テキスト ボックス 3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366" name="楕円 365"/>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367" name="楕円 366"/>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22860</xdr:rowOff>
    </xdr:to>
    <xdr:cxnSp macro="">
      <xdr:nvCxnSpPr>
        <xdr:cNvPr id="368" name="直線コネクタ 367"/>
        <xdr:cNvCxnSpPr/>
      </xdr:nvCxnSpPr>
      <xdr:spPr>
        <a:xfrm flipV="1">
          <a:off x="14592300" y="102772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57530</xdr:rowOff>
    </xdr:from>
    <xdr:ext cx="405111" cy="259045"/>
    <xdr:sp macro="" textlink="">
      <xdr:nvSpPr>
        <xdr:cNvPr id="369" name="n_1mainValue【保健センター・保健所】&#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370" name="n_2mainValue【保健センター・保健所】&#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392" name="直線コネクタ 391"/>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393"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394" name="直線コネクタ 393"/>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39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396" name="直線コネクタ 39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397"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398" name="フローチャート: 判断 397"/>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399" name="フローチャート: 判断 398"/>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00"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01" name="フローチャート: 判断 400"/>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02"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408" name="楕円 407"/>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409" name="楕円 408"/>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410" name="直線コネクタ 409"/>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144797</xdr:rowOff>
    </xdr:from>
    <xdr:ext cx="469744" cy="259045"/>
    <xdr:sp macro="" textlink="">
      <xdr:nvSpPr>
        <xdr:cNvPr id="411"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412" name="n_2main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3" name="直線コネクタ 4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4" name="テキスト ボックス 4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5" name="直線コネクタ 4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6" name="テキスト ボックス 4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7" name="直線コネクタ 4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8" name="テキスト ボックス 4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9" name="直線コネクタ 4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0" name="テキスト ボックス 4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1" name="直線コネクタ 4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2" name="テキスト ボックス 4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3" name="直線コネクタ 4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4" name="テキスト ボックス 4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38" name="直線コネクタ 437"/>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39"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40" name="直線コネクタ 439"/>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41"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42" name="直線コネクタ 44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43"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44" name="フローチャート: 判断 443"/>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45" name="フローチャート: 判断 444"/>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46"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47" name="フローチャート: 判断 44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48"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454" name="楕円 453"/>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55534</xdr:rowOff>
    </xdr:from>
    <xdr:ext cx="405111" cy="259045"/>
    <xdr:sp macro="" textlink="">
      <xdr:nvSpPr>
        <xdr:cNvPr id="455" name="n_1mainValue【消防施設】&#10;有形固定資産減価償却率"/>
        <xdr:cNvSpPr txBox="1"/>
      </xdr:nvSpPr>
      <xdr:spPr>
        <a:xfrm>
          <a:off x="15266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3" name="正方形/長方形 4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6" name="直線コネクタ 4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7" name="テキスト ボックス 4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8" name="直線コネクタ 4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9" name="テキスト ボックス 4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0" name="直線コネクタ 4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1" name="テキスト ボックス 4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2" name="直線コネクタ 4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3" name="テキスト ボックス 4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4" name="直線コネクタ 4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5" name="テキスト ボックス 4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479" name="直線コネクタ 47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48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481" name="直線コネクタ 48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48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483" name="直線コネクタ 48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484"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485" name="フローチャート: 判断 48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486" name="フローチャート: 判断 48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487"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488" name="フローチャート: 判断 48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489"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0" name="テキスト ボックス 4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1" name="テキスト ボックス 4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2" name="テキスト ボックス 4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3" name="テキスト ボックス 4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4" name="テキスト ボックス 4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33020</xdr:rowOff>
    </xdr:from>
    <xdr:to>
      <xdr:col>112</xdr:col>
      <xdr:colOff>38100</xdr:colOff>
      <xdr:row>83</xdr:row>
      <xdr:rowOff>134620</xdr:rowOff>
    </xdr:to>
    <xdr:sp macro="" textlink="">
      <xdr:nvSpPr>
        <xdr:cNvPr id="495" name="楕円 494"/>
        <xdr:cNvSpPr/>
      </xdr:nvSpPr>
      <xdr:spPr>
        <a:xfrm>
          <a:off x="2127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151147</xdr:rowOff>
    </xdr:from>
    <xdr:ext cx="469744" cy="259045"/>
    <xdr:sp macro="" textlink="">
      <xdr:nvSpPr>
        <xdr:cNvPr id="496" name="n_1mainValue【消防施設】&#10;一人当たり面積"/>
        <xdr:cNvSpPr txBox="1"/>
      </xdr:nvSpPr>
      <xdr:spPr>
        <a:xfrm>
          <a:off x="21075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8" name="テキスト ボックス 5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8" name="テキスト ボックス 5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22" name="直線コネクタ 521"/>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23"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24" name="直線コネクタ 52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6" name="直線コネクタ 5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27"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28" name="フローチャート: 判断 527"/>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29" name="フローチャート: 判断 528"/>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530"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31" name="フローチャート: 判断 53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32"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95613</xdr:rowOff>
    </xdr:from>
    <xdr:to>
      <xdr:col>81</xdr:col>
      <xdr:colOff>101600</xdr:colOff>
      <xdr:row>102</xdr:row>
      <xdr:rowOff>25763</xdr:rowOff>
    </xdr:to>
    <xdr:sp macro="" textlink="">
      <xdr:nvSpPr>
        <xdr:cNvPr id="538" name="楕円 537"/>
        <xdr:cNvSpPr/>
      </xdr:nvSpPr>
      <xdr:spPr>
        <a:xfrm>
          <a:off x="15430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539" name="楕円 538"/>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146413</xdr:rowOff>
    </xdr:from>
    <xdr:to>
      <xdr:col>81</xdr:col>
      <xdr:colOff>50800</xdr:colOff>
      <xdr:row>102</xdr:row>
      <xdr:rowOff>5987</xdr:rowOff>
    </xdr:to>
    <xdr:cxnSp macro="">
      <xdr:nvCxnSpPr>
        <xdr:cNvPr id="540" name="直線コネクタ 539"/>
        <xdr:cNvCxnSpPr/>
      </xdr:nvCxnSpPr>
      <xdr:spPr>
        <a:xfrm flipV="1">
          <a:off x="14592300" y="174628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42290</xdr:rowOff>
    </xdr:from>
    <xdr:ext cx="405111" cy="259045"/>
    <xdr:sp macro="" textlink="">
      <xdr:nvSpPr>
        <xdr:cNvPr id="541" name="n_1mainValue【庁舎】&#10;有形固定資産減価償却率"/>
        <xdr:cNvSpPr txBox="1"/>
      </xdr:nvSpPr>
      <xdr:spPr>
        <a:xfrm>
          <a:off x="15266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542" name="n_2mainValue【庁舎】&#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66" name="直線コネクタ 5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568" name="直線コネクタ 5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5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570" name="直線コネクタ 5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5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572" name="フローチャート: 判断 5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573" name="フローチャート: 判断 5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57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575" name="フローチャート: 判断 57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57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582" name="楕円 581"/>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583" name="楕円 582"/>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91439</xdr:rowOff>
    </xdr:to>
    <xdr:cxnSp macro="">
      <xdr:nvCxnSpPr>
        <xdr:cNvPr id="584" name="直線コネクタ 583"/>
        <xdr:cNvCxnSpPr/>
      </xdr:nvCxnSpPr>
      <xdr:spPr>
        <a:xfrm flipV="1">
          <a:off x="20434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125747</xdr:rowOff>
    </xdr:from>
    <xdr:ext cx="469744" cy="259045"/>
    <xdr:sp macro="" textlink="">
      <xdr:nvSpPr>
        <xdr:cNvPr id="585" name="n_1mainValue【庁舎】&#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586"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体育館・プール</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[0.054]</a:t>
          </a:r>
          <a:r>
            <a:rPr kumimoji="1" lang="ja-JP" altLang="en-US" sz="1300">
              <a:latin typeface="ＭＳ Ｐゴシック" panose="020B0600070205080204" pitchFamily="50" charset="-128"/>
              <a:ea typeface="ＭＳ Ｐゴシック" panose="020B0600070205080204" pitchFamily="50" charset="-128"/>
            </a:rPr>
            <a:t>　市民会館</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[0.217]</a:t>
          </a:r>
          <a:r>
            <a:rPr kumimoji="1" lang="ja-JP" altLang="en-US" sz="1300">
              <a:latin typeface="ＭＳ Ｐゴシック" panose="020B0600070205080204" pitchFamily="50" charset="-128"/>
              <a:ea typeface="ＭＳ Ｐゴシック" panose="020B0600070205080204" pitchFamily="50" charset="-128"/>
            </a:rPr>
            <a:t>　一般廃棄物処理</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一人当たり有形固定資産額</a:t>
          </a:r>
          <a:r>
            <a:rPr kumimoji="1" lang="en-US" altLang="ja-JP" sz="1300">
              <a:latin typeface="ＭＳ Ｐゴシック" panose="020B0600070205080204" pitchFamily="50" charset="-128"/>
              <a:ea typeface="ＭＳ Ｐゴシック" panose="020B0600070205080204" pitchFamily="50" charset="-128"/>
            </a:rPr>
            <a:t>[611.757]</a:t>
          </a:r>
          <a:r>
            <a:rPr kumimoji="1" lang="ja-JP" altLang="en-US" sz="1300">
              <a:latin typeface="ＭＳ Ｐゴシック" panose="020B0600070205080204" pitchFamily="50" charset="-128"/>
              <a:ea typeface="ＭＳ Ｐゴシック" panose="020B0600070205080204" pitchFamily="50" charset="-128"/>
            </a:rPr>
            <a:t>　保健センター</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[0.046]</a:t>
          </a:r>
          <a:r>
            <a:rPr kumimoji="1" lang="ja-JP" altLang="en-US" sz="1300">
              <a:latin typeface="ＭＳ Ｐゴシック" panose="020B0600070205080204" pitchFamily="50" charset="-128"/>
              <a:ea typeface="ＭＳ Ｐゴシック" panose="020B0600070205080204" pitchFamily="50" charset="-128"/>
            </a:rPr>
            <a:t>　消防施設</a:t>
          </a:r>
          <a:r>
            <a:rPr kumimoji="1" lang="en-US" altLang="ja-JP" sz="1300">
              <a:latin typeface="ＭＳ Ｐゴシック" panose="020B0600070205080204" pitchFamily="50" charset="-128"/>
              <a:ea typeface="ＭＳ Ｐゴシック" panose="020B0600070205080204" pitchFamily="50" charset="-128"/>
            </a:rPr>
            <a:t>[55.3]</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[0.143]</a:t>
          </a:r>
          <a:r>
            <a:rPr kumimoji="1" lang="ja-JP" altLang="en-US" sz="1300">
              <a:latin typeface="ＭＳ Ｐゴシック" panose="020B0600070205080204" pitchFamily="50" charset="-128"/>
              <a:ea typeface="ＭＳ Ｐゴシック" panose="020B0600070205080204" pitchFamily="50" charset="-128"/>
            </a:rPr>
            <a:t>　庁舎</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[0.219]</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類似団体と比較して特に有形固定資産減価償却率が高くなっている施設は、体育館・プール、庁舎である。体育館は１施設で、築年数は４０年を目前としており、耐震工事等が必要なため、平成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年度から改修工事を予定していて、今後は減価償却率の減少を見込むことができる。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庁舎については、大原庁舎の改修を行ったことにより、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ポイント減少した。夷隅庁舎と岬庁舎は築４０年を超えており、老朽化が顕著であるため、今後各庁舎で提供すべき公共サービスを検討し、地域に必要な機能として他の施設への移転等を検討していく。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ポイント減であり、類似団体平均を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年合併後から数値は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傾向にある。これは急速に進んでいる少子高齢化や市内に中心となる産業等がないこと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により、財政基盤が弱</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今後の対策として、現在力を入れて取り組んでいる地方創生をさらに推し進め地域の魅力アップを図ることにより、移住・定住者を増やしていく。また、企業誘致等により働く場所の確保と産業の発展を図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長期的な税収の確保につなげて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千葉県平均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歳入においては、市税は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増が牽引し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、地方譲与税や地方消費税交付金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各種交付金は景気の伸び等の影響により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なったが、合併算定替の段階的縮減による地方交付税の減を主な要因として、経常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歳出においては、退職者に対する不補充等により職員数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一方で、補助費等については、夷隅広域常備消防負担金の増加、いすみ医療センター負担金の増加により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29421</xdr:rowOff>
    </xdr:from>
    <xdr:to>
      <xdr:col>23</xdr:col>
      <xdr:colOff>133350</xdr:colOff>
      <xdr:row>60</xdr:row>
      <xdr:rowOff>61595</xdr:rowOff>
    </xdr:to>
    <xdr:cxnSp macro="">
      <xdr:nvCxnSpPr>
        <xdr:cNvPr id="132" name="直線コネクタ 131"/>
        <xdr:cNvCxnSpPr/>
      </xdr:nvCxnSpPr>
      <xdr:spPr>
        <a:xfrm>
          <a:off x="4114800" y="1031642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60</xdr:row>
      <xdr:rowOff>29421</xdr:rowOff>
    </xdr:to>
    <xdr:cxnSp macro="">
      <xdr:nvCxnSpPr>
        <xdr:cNvPr id="135" name="直線コネクタ 134"/>
        <xdr:cNvCxnSpPr/>
      </xdr:nvCxnSpPr>
      <xdr:spPr>
        <a:xfrm>
          <a:off x="3225800" y="1016762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60</xdr:row>
      <xdr:rowOff>93769</xdr:rowOff>
    </xdr:to>
    <xdr:cxnSp macro="">
      <xdr:nvCxnSpPr>
        <xdr:cNvPr id="138" name="直線コネクタ 137"/>
        <xdr:cNvCxnSpPr/>
      </xdr:nvCxnSpPr>
      <xdr:spPr>
        <a:xfrm flipV="1">
          <a:off x="2336800" y="10167620"/>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60</xdr:row>
      <xdr:rowOff>93769</xdr:rowOff>
    </xdr:to>
    <xdr:cxnSp macro="">
      <xdr:nvCxnSpPr>
        <xdr:cNvPr id="141" name="直線コネクタ 140"/>
        <xdr:cNvCxnSpPr/>
      </xdr:nvCxnSpPr>
      <xdr:spPr>
        <a:xfrm>
          <a:off x="1447800" y="1032848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51" name="楕円 150"/>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27322</xdr:rowOff>
    </xdr:from>
    <xdr:ext cx="762000" cy="259045"/>
    <xdr:sp macro="" textlink="">
      <xdr:nvSpPr>
        <xdr:cNvPr id="152" name="財政構造の弾力性該当値テキスト"/>
        <xdr:cNvSpPr txBox="1"/>
      </xdr:nvSpPr>
      <xdr:spPr>
        <a:xfrm>
          <a:off x="5041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150071</xdr:rowOff>
    </xdr:from>
    <xdr:to>
      <xdr:col>19</xdr:col>
      <xdr:colOff>184150</xdr:colOff>
      <xdr:row>60</xdr:row>
      <xdr:rowOff>80221</xdr:rowOff>
    </xdr:to>
    <xdr:sp macro="" textlink="">
      <xdr:nvSpPr>
        <xdr:cNvPr id="153" name="楕円 152"/>
        <xdr:cNvSpPr/>
      </xdr:nvSpPr>
      <xdr:spPr>
        <a:xfrm>
          <a:off x="4064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90398</xdr:rowOff>
    </xdr:from>
    <xdr:ext cx="736600" cy="259045"/>
    <xdr:sp macro="" textlink="">
      <xdr:nvSpPr>
        <xdr:cNvPr id="154" name="テキスト ボックス 153"/>
        <xdr:cNvSpPr txBox="1"/>
      </xdr:nvSpPr>
      <xdr:spPr>
        <a:xfrm>
          <a:off x="3733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5" name="楕円 154"/>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6" name="テキスト ボックス 155"/>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42969</xdr:rowOff>
    </xdr:from>
    <xdr:to>
      <xdr:col>11</xdr:col>
      <xdr:colOff>82550</xdr:colOff>
      <xdr:row>60</xdr:row>
      <xdr:rowOff>144569</xdr:rowOff>
    </xdr:to>
    <xdr:sp macro="" textlink="">
      <xdr:nvSpPr>
        <xdr:cNvPr id="157" name="楕円 156"/>
        <xdr:cNvSpPr/>
      </xdr:nvSpPr>
      <xdr:spPr>
        <a:xfrm>
          <a:off x="2286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154746</xdr:rowOff>
    </xdr:from>
    <xdr:ext cx="762000" cy="259045"/>
    <xdr:sp macro="" textlink="">
      <xdr:nvSpPr>
        <xdr:cNvPr id="158" name="テキスト ボックス 157"/>
        <xdr:cNvSpPr txBox="1"/>
      </xdr:nvSpPr>
      <xdr:spPr>
        <a:xfrm>
          <a:off x="1955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前年度と比較して増加したのは、退職者の増や職員削減により職員給が減少している一方で、物件費が増加したためである。物件費の増加については、職員数が減少していることを補うため、臨時職員の賃金が増加していることや、ふるさと応援寄附金の記念品発送業務等の単独委託事業を実施している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また公共施設の老朽化が進み各種施設の修繕に多額の費用がかかるようになり、維持補修費も増加傾向にあるためである。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今後は公共施設の個別計画等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、施設の統廃合や長寿命化を図り維持管理経費の削減に取り組んで行く。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118876</xdr:rowOff>
    </xdr:from>
    <xdr:to>
      <xdr:col>23</xdr:col>
      <xdr:colOff>133350</xdr:colOff>
      <xdr:row>81</xdr:row>
      <xdr:rowOff>162215</xdr:rowOff>
    </xdr:to>
    <xdr:cxnSp macro="">
      <xdr:nvCxnSpPr>
        <xdr:cNvPr id="195" name="直線コネクタ 194"/>
        <xdr:cNvCxnSpPr/>
      </xdr:nvCxnSpPr>
      <xdr:spPr>
        <a:xfrm>
          <a:off x="4114800" y="14006326"/>
          <a:ext cx="8382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112322</xdr:rowOff>
    </xdr:from>
    <xdr:to>
      <xdr:col>19</xdr:col>
      <xdr:colOff>133350</xdr:colOff>
      <xdr:row>81</xdr:row>
      <xdr:rowOff>118876</xdr:rowOff>
    </xdr:to>
    <xdr:cxnSp macro="">
      <xdr:nvCxnSpPr>
        <xdr:cNvPr id="198" name="直線コネクタ 197"/>
        <xdr:cNvCxnSpPr/>
      </xdr:nvCxnSpPr>
      <xdr:spPr>
        <a:xfrm>
          <a:off x="3225800" y="13999772"/>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112322</xdr:rowOff>
    </xdr:from>
    <xdr:to>
      <xdr:col>15</xdr:col>
      <xdr:colOff>82550</xdr:colOff>
      <xdr:row>81</xdr:row>
      <xdr:rowOff>114880</xdr:rowOff>
    </xdr:to>
    <xdr:cxnSp macro="">
      <xdr:nvCxnSpPr>
        <xdr:cNvPr id="201" name="直線コネクタ 200"/>
        <xdr:cNvCxnSpPr/>
      </xdr:nvCxnSpPr>
      <xdr:spPr>
        <a:xfrm flipV="1">
          <a:off x="2336800" y="13999772"/>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74791</xdr:rowOff>
    </xdr:from>
    <xdr:to>
      <xdr:col>11</xdr:col>
      <xdr:colOff>31750</xdr:colOff>
      <xdr:row>81</xdr:row>
      <xdr:rowOff>114880</xdr:rowOff>
    </xdr:to>
    <xdr:cxnSp macro="">
      <xdr:nvCxnSpPr>
        <xdr:cNvPr id="204" name="直線コネクタ 203"/>
        <xdr:cNvCxnSpPr/>
      </xdr:nvCxnSpPr>
      <xdr:spPr>
        <a:xfrm>
          <a:off x="1447800" y="13962241"/>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111415</xdr:rowOff>
    </xdr:from>
    <xdr:to>
      <xdr:col>23</xdr:col>
      <xdr:colOff>184150</xdr:colOff>
      <xdr:row>82</xdr:row>
      <xdr:rowOff>41565</xdr:rowOff>
    </xdr:to>
    <xdr:sp macro="" textlink="">
      <xdr:nvSpPr>
        <xdr:cNvPr id="214" name="楕円 213"/>
        <xdr:cNvSpPr/>
      </xdr:nvSpPr>
      <xdr:spPr>
        <a:xfrm>
          <a:off x="4902200" y="139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127942</xdr:rowOff>
    </xdr:from>
    <xdr:ext cx="762000" cy="259045"/>
    <xdr:sp macro="" textlink="">
      <xdr:nvSpPr>
        <xdr:cNvPr id="215" name="人件費・物件費等の状況該当値テキスト"/>
        <xdr:cNvSpPr txBox="1"/>
      </xdr:nvSpPr>
      <xdr:spPr>
        <a:xfrm>
          <a:off x="5041900" y="1384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68076</xdr:rowOff>
    </xdr:from>
    <xdr:to>
      <xdr:col>19</xdr:col>
      <xdr:colOff>184150</xdr:colOff>
      <xdr:row>81</xdr:row>
      <xdr:rowOff>169676</xdr:rowOff>
    </xdr:to>
    <xdr:sp macro="" textlink="">
      <xdr:nvSpPr>
        <xdr:cNvPr id="216" name="楕円 215"/>
        <xdr:cNvSpPr/>
      </xdr:nvSpPr>
      <xdr:spPr>
        <a:xfrm>
          <a:off x="4064000" y="13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8403</xdr:rowOff>
    </xdr:from>
    <xdr:ext cx="736600" cy="259045"/>
    <xdr:sp macro="" textlink="">
      <xdr:nvSpPr>
        <xdr:cNvPr id="217" name="テキスト ボックス 216"/>
        <xdr:cNvSpPr txBox="1"/>
      </xdr:nvSpPr>
      <xdr:spPr>
        <a:xfrm>
          <a:off x="3733800" y="1372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61522</xdr:rowOff>
    </xdr:from>
    <xdr:to>
      <xdr:col>15</xdr:col>
      <xdr:colOff>133350</xdr:colOff>
      <xdr:row>81</xdr:row>
      <xdr:rowOff>163122</xdr:rowOff>
    </xdr:to>
    <xdr:sp macro="" textlink="">
      <xdr:nvSpPr>
        <xdr:cNvPr id="218" name="楕円 217"/>
        <xdr:cNvSpPr/>
      </xdr:nvSpPr>
      <xdr:spPr>
        <a:xfrm>
          <a:off x="3175000" y="139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1849</xdr:rowOff>
    </xdr:from>
    <xdr:ext cx="762000" cy="259045"/>
    <xdr:sp macro="" textlink="">
      <xdr:nvSpPr>
        <xdr:cNvPr id="219" name="テキスト ボックス 218"/>
        <xdr:cNvSpPr txBox="1"/>
      </xdr:nvSpPr>
      <xdr:spPr>
        <a:xfrm>
          <a:off x="2844800" y="137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64080</xdr:rowOff>
    </xdr:from>
    <xdr:to>
      <xdr:col>11</xdr:col>
      <xdr:colOff>82550</xdr:colOff>
      <xdr:row>81</xdr:row>
      <xdr:rowOff>165680</xdr:rowOff>
    </xdr:to>
    <xdr:sp macro="" textlink="">
      <xdr:nvSpPr>
        <xdr:cNvPr id="220" name="楕円 219"/>
        <xdr:cNvSpPr/>
      </xdr:nvSpPr>
      <xdr:spPr>
        <a:xfrm>
          <a:off x="2286000" y="13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4407</xdr:rowOff>
    </xdr:from>
    <xdr:ext cx="762000" cy="259045"/>
    <xdr:sp macro="" textlink="">
      <xdr:nvSpPr>
        <xdr:cNvPr id="221" name="テキスト ボックス 220"/>
        <xdr:cNvSpPr txBox="1"/>
      </xdr:nvSpPr>
      <xdr:spPr>
        <a:xfrm>
          <a:off x="1955800" y="137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23991</xdr:rowOff>
    </xdr:from>
    <xdr:to>
      <xdr:col>7</xdr:col>
      <xdr:colOff>31750</xdr:colOff>
      <xdr:row>81</xdr:row>
      <xdr:rowOff>125591</xdr:rowOff>
    </xdr:to>
    <xdr:sp macro="" textlink="">
      <xdr:nvSpPr>
        <xdr:cNvPr id="222" name="楕円 221"/>
        <xdr:cNvSpPr/>
      </xdr:nvSpPr>
      <xdr:spPr>
        <a:xfrm>
          <a:off x="1397000" y="13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135768</xdr:rowOff>
    </xdr:from>
    <xdr:ext cx="762000" cy="259045"/>
    <xdr:sp macro="" textlink="">
      <xdr:nvSpPr>
        <xdr:cNvPr id="223" name="テキスト ボックス 222"/>
        <xdr:cNvSpPr txBox="1"/>
      </xdr:nvSpPr>
      <xdr:spPr>
        <a:xfrm>
          <a:off x="1066800" y="136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latin typeface="ＭＳ Ｐゴシック" panose="020B0600070205080204" pitchFamily="50" charset="-128"/>
              <a:ea typeface="ＭＳ Ｐゴシック" panose="020B0600070205080204" pitchFamily="50" charset="-128"/>
            </a:rPr>
            <a:t>　数値が未確定であるため、前年度の数値の記載となっている。</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66887</xdr:rowOff>
    </xdr:from>
    <xdr:to>
      <xdr:col>81</xdr:col>
      <xdr:colOff>44450</xdr:colOff>
      <xdr:row>87</xdr:row>
      <xdr:rowOff>66887</xdr:rowOff>
    </xdr:to>
    <xdr:cxnSp macro="">
      <xdr:nvCxnSpPr>
        <xdr:cNvPr id="257" name="直線コネクタ 256"/>
        <xdr:cNvCxnSpPr/>
      </xdr:nvCxnSpPr>
      <xdr:spPr>
        <a:xfrm>
          <a:off x="16179800" y="14983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87</xdr:row>
      <xdr:rowOff>66887</xdr:rowOff>
    </xdr:to>
    <xdr:cxnSp macro="">
      <xdr:nvCxnSpPr>
        <xdr:cNvPr id="260" name="直線コネクタ 259"/>
        <xdr:cNvCxnSpPr/>
      </xdr:nvCxnSpPr>
      <xdr:spPr>
        <a:xfrm>
          <a:off x="15290800" y="1483825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93557</xdr:rowOff>
    </xdr:to>
    <xdr:cxnSp macro="">
      <xdr:nvCxnSpPr>
        <xdr:cNvPr id="263" name="直線コネクタ 262"/>
        <xdr:cNvCxnSpPr/>
      </xdr:nvCxnSpPr>
      <xdr:spPr>
        <a:xfrm>
          <a:off x="14401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5080</xdr:rowOff>
    </xdr:to>
    <xdr:cxnSp macro="">
      <xdr:nvCxnSpPr>
        <xdr:cNvPr id="266" name="直線コネクタ 265"/>
        <xdr:cNvCxnSpPr/>
      </xdr:nvCxnSpPr>
      <xdr:spPr>
        <a:xfrm flipV="1">
          <a:off x="13512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16087</xdr:rowOff>
    </xdr:from>
    <xdr:to>
      <xdr:col>81</xdr:col>
      <xdr:colOff>95250</xdr:colOff>
      <xdr:row>87</xdr:row>
      <xdr:rowOff>117687</xdr:rowOff>
    </xdr:to>
    <xdr:sp macro="" textlink="">
      <xdr:nvSpPr>
        <xdr:cNvPr id="276" name="楕円 275"/>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159614</xdr:rowOff>
    </xdr:from>
    <xdr:ext cx="762000" cy="259045"/>
    <xdr:sp macro="" textlink="">
      <xdr:nvSpPr>
        <xdr:cNvPr id="277" name="給与水準   （国との比較）該当値テキスト"/>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16087</xdr:rowOff>
    </xdr:from>
    <xdr:to>
      <xdr:col>77</xdr:col>
      <xdr:colOff>95250</xdr:colOff>
      <xdr:row>87</xdr:row>
      <xdr:rowOff>117687</xdr:rowOff>
    </xdr:to>
    <xdr:sp macro="" textlink="">
      <xdr:nvSpPr>
        <xdr:cNvPr id="278" name="楕円 277"/>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79" name="テキスト ボックス 278"/>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0" name="楕円 279"/>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1" name="テキスト ボックス 280"/>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5" name="テキスト ボックス 284"/>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定員適正化計画を策定し、合併後定員管理に努めてきた。定員適正化計画に掲げている削減数を上回る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人を削減し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人少なくなっている。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しかし、部門別にみると、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民生部門に占める職員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（特に保育所職員）数が類似団体より多くなっているため、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の統廃合、民間委託等も検討し、定員管理の適正化に努める。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98697</xdr:rowOff>
    </xdr:to>
    <xdr:cxnSp macro="">
      <xdr:nvCxnSpPr>
        <xdr:cNvPr id="322" name="直線コネクタ 321"/>
        <xdr:cNvCxnSpPr/>
      </xdr:nvCxnSpPr>
      <xdr:spPr>
        <a:xfrm>
          <a:off x="16179800" y="1054335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114784</xdr:rowOff>
    </xdr:to>
    <xdr:cxnSp macro="">
      <xdr:nvCxnSpPr>
        <xdr:cNvPr id="325" name="直線コネクタ 324"/>
        <xdr:cNvCxnSpPr/>
      </xdr:nvCxnSpPr>
      <xdr:spPr>
        <a:xfrm flipV="1">
          <a:off x="15290800" y="1054335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114784</xdr:rowOff>
    </xdr:from>
    <xdr:to>
      <xdr:col>72</xdr:col>
      <xdr:colOff>203200</xdr:colOff>
      <xdr:row>61</xdr:row>
      <xdr:rowOff>134317</xdr:rowOff>
    </xdr:to>
    <xdr:cxnSp macro="">
      <xdr:nvCxnSpPr>
        <xdr:cNvPr id="328" name="直線コネクタ 327"/>
        <xdr:cNvCxnSpPr/>
      </xdr:nvCxnSpPr>
      <xdr:spPr>
        <a:xfrm flipV="1">
          <a:off x="14401800" y="1057323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133169</xdr:rowOff>
    </xdr:from>
    <xdr:to>
      <xdr:col>68</xdr:col>
      <xdr:colOff>152400</xdr:colOff>
      <xdr:row>61</xdr:row>
      <xdr:rowOff>134317</xdr:rowOff>
    </xdr:to>
    <xdr:cxnSp macro="">
      <xdr:nvCxnSpPr>
        <xdr:cNvPr id="331" name="直線コネクタ 330"/>
        <xdr:cNvCxnSpPr/>
      </xdr:nvCxnSpPr>
      <xdr:spPr>
        <a:xfrm>
          <a:off x="13512800" y="1059161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1" name="楕円 340"/>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2"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3" name="楕円 342"/>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44" name="テキスト ボックス 343"/>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63984</xdr:rowOff>
    </xdr:from>
    <xdr:to>
      <xdr:col>73</xdr:col>
      <xdr:colOff>44450</xdr:colOff>
      <xdr:row>61</xdr:row>
      <xdr:rowOff>165584</xdr:rowOff>
    </xdr:to>
    <xdr:sp macro="" textlink="">
      <xdr:nvSpPr>
        <xdr:cNvPr id="345" name="楕円 344"/>
        <xdr:cNvSpPr/>
      </xdr:nvSpPr>
      <xdr:spPr>
        <a:xfrm>
          <a:off x="15240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4311</xdr:rowOff>
    </xdr:from>
    <xdr:ext cx="762000" cy="259045"/>
    <xdr:sp macro="" textlink="">
      <xdr:nvSpPr>
        <xdr:cNvPr id="346" name="テキスト ボックス 345"/>
        <xdr:cNvSpPr txBox="1"/>
      </xdr:nvSpPr>
      <xdr:spPr>
        <a:xfrm>
          <a:off x="14909800" y="102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83517</xdr:rowOff>
    </xdr:from>
    <xdr:to>
      <xdr:col>68</xdr:col>
      <xdr:colOff>203200</xdr:colOff>
      <xdr:row>62</xdr:row>
      <xdr:rowOff>13667</xdr:rowOff>
    </xdr:to>
    <xdr:sp macro="" textlink="">
      <xdr:nvSpPr>
        <xdr:cNvPr id="347" name="楕円 346"/>
        <xdr:cNvSpPr/>
      </xdr:nvSpPr>
      <xdr:spPr>
        <a:xfrm>
          <a:off x="14351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48" name="テキスト ボックス 347"/>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49" name="楕円 348"/>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22696</xdr:rowOff>
    </xdr:from>
    <xdr:ext cx="762000" cy="259045"/>
    <xdr:sp macro="" textlink="">
      <xdr:nvSpPr>
        <xdr:cNvPr id="350" name="テキスト ボックス 349"/>
        <xdr:cNvSpPr txBox="1"/>
      </xdr:nvSpPr>
      <xdr:spPr>
        <a:xfrm>
          <a:off x="13131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ポイント、千葉県平均より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合併特例債の元利償還金が増加しているが、基準財政需要額に算入される公債費が増加していることで、比率の伸びは抑えられている。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合併算定替の終了による普通交付税の減収を見据え、財政状況を把握しながら地方債発行は必要最小限に留め、比率の抑制に努める。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5927</xdr:rowOff>
    </xdr:to>
    <xdr:cxnSp macro="">
      <xdr:nvCxnSpPr>
        <xdr:cNvPr id="384" name="直線コネクタ 383"/>
        <xdr:cNvCxnSpPr/>
      </xdr:nvCxnSpPr>
      <xdr:spPr>
        <a:xfrm flipV="1">
          <a:off x="16179800" y="63475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160143</xdr:rowOff>
    </xdr:from>
    <xdr:ext cx="762000" cy="259045"/>
    <xdr:sp macro="" textlink="">
      <xdr:nvSpPr>
        <xdr:cNvPr id="385"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5927</xdr:rowOff>
    </xdr:to>
    <xdr:cxnSp macro="">
      <xdr:nvCxnSpPr>
        <xdr:cNvPr id="387" name="直線コネクタ 386"/>
        <xdr:cNvCxnSpPr/>
      </xdr:nvCxnSpPr>
      <xdr:spPr>
        <a:xfrm>
          <a:off x="15290800" y="634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7938</xdr:rowOff>
    </xdr:to>
    <xdr:cxnSp macro="">
      <xdr:nvCxnSpPr>
        <xdr:cNvPr id="390" name="直線コネクタ 389"/>
        <xdr:cNvCxnSpPr/>
      </xdr:nvCxnSpPr>
      <xdr:spPr>
        <a:xfrm flipV="1">
          <a:off x="14401800" y="634957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15981</xdr:rowOff>
    </xdr:to>
    <xdr:cxnSp macro="">
      <xdr:nvCxnSpPr>
        <xdr:cNvPr id="393" name="直線コネクタ 392"/>
        <xdr:cNvCxnSpPr/>
      </xdr:nvCxnSpPr>
      <xdr:spPr>
        <a:xfrm flipV="1">
          <a:off x="13512800" y="63515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3" name="楕円 402"/>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45843</xdr:rowOff>
    </xdr:from>
    <xdr:ext cx="762000" cy="259045"/>
    <xdr:sp macro="" textlink="">
      <xdr:nvSpPr>
        <xdr:cNvPr id="404"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5" name="楕円 404"/>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6" name="テキスト ボックス 40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7" name="楕円 406"/>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8" name="テキスト ボックス 407"/>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09" name="楕円 408"/>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0" name="テキスト ボックス 409"/>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1" name="楕円 410"/>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2" name="テキスト ボックス 411"/>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年度からの分析開始から毎年減少して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平均を下回った。しかしながら、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全国平均、千葉県平均と比較すると高い数値となっている。これは、合併前の各町で実施した大規模事業の財源とした既発債の償還が終了している一方で、平成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年合併後に合併特例債を活用し、小中学校の校舎、体育館の改修、統合保育所、統合の給食センター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の建設を実施し、起債を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ことによる。しかしながら、交付税措置のある起債の借入や事業を行いながらも財政調整基金を積み立てたことにより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年度からみると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ポイントも減少している。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今後も充当可能基金の増加に努め、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起債の発行についても極力交付税措置の多い起債を選択し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483</xdr:rowOff>
    </xdr:from>
    <xdr:to>
      <xdr:col>81</xdr:col>
      <xdr:colOff>44450</xdr:colOff>
      <xdr:row>15</xdr:row>
      <xdr:rowOff>15926</xdr:rowOff>
    </xdr:to>
    <xdr:cxnSp macro="">
      <xdr:nvCxnSpPr>
        <xdr:cNvPr id="444" name="直線コネクタ 443"/>
        <xdr:cNvCxnSpPr/>
      </xdr:nvCxnSpPr>
      <xdr:spPr>
        <a:xfrm flipV="1">
          <a:off x="16179800" y="2572233"/>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156710</xdr:rowOff>
    </xdr:from>
    <xdr:ext cx="762000" cy="259045"/>
    <xdr:sp macro="" textlink="">
      <xdr:nvSpPr>
        <xdr:cNvPr id="445" name="将来負担の状況平均値テキスト"/>
        <xdr:cNvSpPr txBox="1"/>
      </xdr:nvSpPr>
      <xdr:spPr>
        <a:xfrm>
          <a:off x="17106900" y="255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15926</xdr:rowOff>
    </xdr:from>
    <xdr:to>
      <xdr:col>77</xdr:col>
      <xdr:colOff>44450</xdr:colOff>
      <xdr:row>15</xdr:row>
      <xdr:rowOff>52603</xdr:rowOff>
    </xdr:to>
    <xdr:cxnSp macro="">
      <xdr:nvCxnSpPr>
        <xdr:cNvPr id="447" name="直線コネクタ 446"/>
        <xdr:cNvCxnSpPr/>
      </xdr:nvCxnSpPr>
      <xdr:spPr>
        <a:xfrm flipV="1">
          <a:off x="15290800" y="2587676"/>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52603</xdr:rowOff>
    </xdr:from>
    <xdr:to>
      <xdr:col>72</xdr:col>
      <xdr:colOff>203200</xdr:colOff>
      <xdr:row>15</xdr:row>
      <xdr:rowOff>108344</xdr:rowOff>
    </xdr:to>
    <xdr:cxnSp macro="">
      <xdr:nvCxnSpPr>
        <xdr:cNvPr id="450" name="直線コネクタ 449"/>
        <xdr:cNvCxnSpPr/>
      </xdr:nvCxnSpPr>
      <xdr:spPr>
        <a:xfrm flipV="1">
          <a:off x="14401800" y="262435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108344</xdr:rowOff>
    </xdr:from>
    <xdr:to>
      <xdr:col>68</xdr:col>
      <xdr:colOff>152400</xdr:colOff>
      <xdr:row>15</xdr:row>
      <xdr:rowOff>121374</xdr:rowOff>
    </xdr:to>
    <xdr:cxnSp macro="">
      <xdr:nvCxnSpPr>
        <xdr:cNvPr id="453" name="直線コネクタ 452"/>
        <xdr:cNvCxnSpPr/>
      </xdr:nvCxnSpPr>
      <xdr:spPr>
        <a:xfrm flipV="1">
          <a:off x="13512800" y="268009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121133</xdr:rowOff>
    </xdr:from>
    <xdr:to>
      <xdr:col>81</xdr:col>
      <xdr:colOff>95250</xdr:colOff>
      <xdr:row>15</xdr:row>
      <xdr:rowOff>51283</xdr:rowOff>
    </xdr:to>
    <xdr:sp macro="" textlink="">
      <xdr:nvSpPr>
        <xdr:cNvPr id="463" name="楕円 462"/>
        <xdr:cNvSpPr/>
      </xdr:nvSpPr>
      <xdr:spPr>
        <a:xfrm>
          <a:off x="16967200" y="25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42410</xdr:rowOff>
    </xdr:from>
    <xdr:ext cx="762000" cy="259045"/>
    <xdr:sp macro="" textlink="">
      <xdr:nvSpPr>
        <xdr:cNvPr id="464" name="将来負担の状況該当値テキスト"/>
        <xdr:cNvSpPr txBox="1"/>
      </xdr:nvSpPr>
      <xdr:spPr>
        <a:xfrm>
          <a:off x="17106900" y="244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136576</xdr:rowOff>
    </xdr:from>
    <xdr:to>
      <xdr:col>77</xdr:col>
      <xdr:colOff>95250</xdr:colOff>
      <xdr:row>15</xdr:row>
      <xdr:rowOff>66726</xdr:rowOff>
    </xdr:to>
    <xdr:sp macro="" textlink="">
      <xdr:nvSpPr>
        <xdr:cNvPr id="465" name="楕円 464"/>
        <xdr:cNvSpPr/>
      </xdr:nvSpPr>
      <xdr:spPr>
        <a:xfrm>
          <a:off x="16129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51503</xdr:rowOff>
    </xdr:from>
    <xdr:ext cx="736600" cy="259045"/>
    <xdr:sp macro="" textlink="">
      <xdr:nvSpPr>
        <xdr:cNvPr id="466" name="テキスト ボックス 465"/>
        <xdr:cNvSpPr txBox="1"/>
      </xdr:nvSpPr>
      <xdr:spPr>
        <a:xfrm>
          <a:off x="15798800" y="262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1803</xdr:rowOff>
    </xdr:from>
    <xdr:to>
      <xdr:col>73</xdr:col>
      <xdr:colOff>44450</xdr:colOff>
      <xdr:row>15</xdr:row>
      <xdr:rowOff>103403</xdr:rowOff>
    </xdr:to>
    <xdr:sp macro="" textlink="">
      <xdr:nvSpPr>
        <xdr:cNvPr id="467" name="楕円 466"/>
        <xdr:cNvSpPr/>
      </xdr:nvSpPr>
      <xdr:spPr>
        <a:xfrm>
          <a:off x="15240000" y="25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88180</xdr:rowOff>
    </xdr:from>
    <xdr:ext cx="762000" cy="259045"/>
    <xdr:sp macro="" textlink="">
      <xdr:nvSpPr>
        <xdr:cNvPr id="468" name="テキスト ボックス 467"/>
        <xdr:cNvSpPr txBox="1"/>
      </xdr:nvSpPr>
      <xdr:spPr>
        <a:xfrm>
          <a:off x="14909800" y="265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57544</xdr:rowOff>
    </xdr:from>
    <xdr:to>
      <xdr:col>68</xdr:col>
      <xdr:colOff>203200</xdr:colOff>
      <xdr:row>15</xdr:row>
      <xdr:rowOff>159144</xdr:rowOff>
    </xdr:to>
    <xdr:sp macro="" textlink="">
      <xdr:nvSpPr>
        <xdr:cNvPr id="469" name="楕円 468"/>
        <xdr:cNvSpPr/>
      </xdr:nvSpPr>
      <xdr:spPr>
        <a:xfrm>
          <a:off x="14351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143921</xdr:rowOff>
    </xdr:from>
    <xdr:ext cx="762000" cy="259045"/>
    <xdr:sp macro="" textlink="">
      <xdr:nvSpPr>
        <xdr:cNvPr id="470" name="テキスト ボックス 469"/>
        <xdr:cNvSpPr txBox="1"/>
      </xdr:nvSpPr>
      <xdr:spPr>
        <a:xfrm>
          <a:off x="14020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70574</xdr:rowOff>
    </xdr:from>
    <xdr:to>
      <xdr:col>64</xdr:col>
      <xdr:colOff>152400</xdr:colOff>
      <xdr:row>16</xdr:row>
      <xdr:rowOff>724</xdr:rowOff>
    </xdr:to>
    <xdr:sp macro="" textlink="">
      <xdr:nvSpPr>
        <xdr:cNvPr id="471" name="楕円 470"/>
        <xdr:cNvSpPr/>
      </xdr:nvSpPr>
      <xdr:spPr>
        <a:xfrm>
          <a:off x="13462000" y="26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156951</xdr:rowOff>
    </xdr:from>
    <xdr:ext cx="762000" cy="259045"/>
    <xdr:sp macro="" textlink="">
      <xdr:nvSpPr>
        <xdr:cNvPr id="472" name="テキスト ボックス 471"/>
        <xdr:cNvSpPr txBox="1"/>
      </xdr:nvSpPr>
      <xdr:spPr>
        <a:xfrm>
          <a:off x="13131800" y="272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合併後、定員適正化計画に基づき職員数は毎年減少し、それに伴い人件費の決算額も毎年減少してきていた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年度に人事院勧告による給与改定により増となり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給与改定による増があったものの職員の退職者の増及び退職者不補充等により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減少傾向にあったが、本年度は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また類似団体との比較では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ポイント低くなっている。千葉県平均からは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年度に策定した第３次定員適正化計画に基づき、定員管理の適正化に取り組組んでいく。さらに職員の人材育成にも取り組み、業務の効率化を図っていく。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1270</xdr:rowOff>
    </xdr:to>
    <xdr:cxnSp macro="">
      <xdr:nvCxnSpPr>
        <xdr:cNvPr id="64" name="直線コネクタ 63"/>
        <xdr:cNvCxnSpPr/>
      </xdr:nvCxnSpPr>
      <xdr:spPr>
        <a:xfrm>
          <a:off x="3987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10414</xdr:rowOff>
    </xdr:to>
    <xdr:cxnSp macro="">
      <xdr:nvCxnSpPr>
        <xdr:cNvPr id="67" name="直線コネクタ 66"/>
        <xdr:cNvCxnSpPr/>
      </xdr:nvCxnSpPr>
      <xdr:spPr>
        <a:xfrm flipV="1">
          <a:off x="3098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133858</xdr:rowOff>
    </xdr:to>
    <xdr:cxnSp macro="">
      <xdr:nvCxnSpPr>
        <xdr:cNvPr id="70" name="直線コネクタ 69"/>
        <xdr:cNvCxnSpPr/>
      </xdr:nvCxnSpPr>
      <xdr:spPr>
        <a:xfrm flipV="1">
          <a:off x="2209800" y="635406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133858</xdr:rowOff>
    </xdr:to>
    <xdr:cxnSp macro="">
      <xdr:nvCxnSpPr>
        <xdr:cNvPr id="73" name="直線コネクタ 72"/>
        <xdr:cNvCxnSpPr/>
      </xdr:nvCxnSpPr>
      <xdr:spPr>
        <a:xfrm>
          <a:off x="1320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物件費に係る経常収支比率は、類似団体平均、全国平均、千葉県平均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下回っている。しかし物件費の決算額は前年度に比較し約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スクールバス運行委託開始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各種委託料、光熱水費の増加によるものである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今後は委託内容の見直しを行っていきながら業務の選定を強化し、比率の上昇を抑えていく。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107950</xdr:rowOff>
    </xdr:to>
    <xdr:cxnSp macro="">
      <xdr:nvCxnSpPr>
        <xdr:cNvPr id="127" name="直線コネクタ 126"/>
        <xdr:cNvCxnSpPr/>
      </xdr:nvCxnSpPr>
      <xdr:spPr>
        <a:xfrm>
          <a:off x="15671800" y="2516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116114</xdr:rowOff>
    </xdr:to>
    <xdr:cxnSp macro="">
      <xdr:nvCxnSpPr>
        <xdr:cNvPr id="130" name="直線コネクタ 129"/>
        <xdr:cNvCxnSpPr/>
      </xdr:nvCxnSpPr>
      <xdr:spPr>
        <a:xfrm>
          <a:off x="14782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39914</xdr:rowOff>
    </xdr:to>
    <xdr:cxnSp macro="">
      <xdr:nvCxnSpPr>
        <xdr:cNvPr id="133" name="直線コネクタ 132"/>
        <xdr:cNvCxnSpPr/>
      </xdr:nvCxnSpPr>
      <xdr:spPr>
        <a:xfrm>
          <a:off x="13893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29029</xdr:rowOff>
    </xdr:to>
    <xdr:cxnSp macro="">
      <xdr:nvCxnSpPr>
        <xdr:cNvPr id="136" name="直線コネクタ 135"/>
        <xdr:cNvCxnSpPr/>
      </xdr:nvCxnSpPr>
      <xdr:spPr>
        <a:xfrm>
          <a:off x="13004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48" name="楕円 147"/>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49" name="テキスト ボックス 148"/>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0" name="楕円 149"/>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1" name="テキスト ボックス 150"/>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2" name="楕円 151"/>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3" name="テキスト ボックス 152"/>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4" name="楕円 153"/>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5" name="テキスト ボックス 154"/>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扶助費に係る経常収支比率については、類似団体平均、全国平均、千葉県平均を全て下回って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おり、昨年度は増加したが今年度は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事業精査と生活保護資格審査等の厳格化、適正化を更に進めて行くことで、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扶助費の適正化に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99785</xdr:rowOff>
    </xdr:to>
    <xdr:cxnSp macro="">
      <xdr:nvCxnSpPr>
        <xdr:cNvPr id="189" name="直線コネクタ 188"/>
        <xdr:cNvCxnSpPr/>
      </xdr:nvCxnSpPr>
      <xdr:spPr>
        <a:xfrm flipV="1">
          <a:off x="3987800" y="9646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99785</xdr:rowOff>
    </xdr:to>
    <xdr:cxnSp macro="">
      <xdr:nvCxnSpPr>
        <xdr:cNvPr id="192" name="直線コネクタ 191"/>
        <xdr:cNvCxnSpPr/>
      </xdr:nvCxnSpPr>
      <xdr:spPr>
        <a:xfrm>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5" name="直線コネクタ 194"/>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8" name="直線コネクタ 197"/>
        <xdr:cNvCxnSpPr/>
      </xdr:nvCxnSpPr>
      <xdr:spPr>
        <a:xfrm>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8" name="楕円 207"/>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9"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0" name="楕円 209"/>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1" name="テキスト ボックス 210"/>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2" name="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3" name="テキスト ボックス 212"/>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4" name="楕円 213"/>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5" name="テキスト ボックス 214"/>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ポイント下回り、千葉県平均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は同値となっている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。介護保険の繰出金が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国民健康保険事業会計への繰出金、後期高齢者医療特別会計への繰出金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比で減少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繰出金は今後高齢化により増加していく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ことが想定されるが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、各種保険料の適正化を図ることなどにより、税収を主な財源とし普通会計の負担額を減らしていくよう努める。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112304</xdr:rowOff>
    </xdr:to>
    <xdr:cxnSp macro="">
      <xdr:nvCxnSpPr>
        <xdr:cNvPr id="252" name="直線コネクタ 251"/>
        <xdr:cNvCxnSpPr/>
      </xdr:nvCxnSpPr>
      <xdr:spPr>
        <a:xfrm flipV="1">
          <a:off x="15671800" y="95093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112304</xdr:rowOff>
    </xdr:to>
    <xdr:cxnSp macro="">
      <xdr:nvCxnSpPr>
        <xdr:cNvPr id="255" name="直線コネクタ 254"/>
        <xdr:cNvCxnSpPr/>
      </xdr:nvCxnSpPr>
      <xdr:spPr>
        <a:xfrm>
          <a:off x="14782800" y="9489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79647</xdr:rowOff>
    </xdr:to>
    <xdr:cxnSp macro="">
      <xdr:nvCxnSpPr>
        <xdr:cNvPr id="258" name="直線コネクタ 257"/>
        <xdr:cNvCxnSpPr/>
      </xdr:nvCxnSpPr>
      <xdr:spPr>
        <a:xfrm flipV="1">
          <a:off x="13893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79647</xdr:rowOff>
    </xdr:to>
    <xdr:cxnSp macro="">
      <xdr:nvCxnSpPr>
        <xdr:cNvPr id="261" name="直線コネクタ 260"/>
        <xdr:cNvCxnSpPr/>
      </xdr:nvCxnSpPr>
      <xdr:spPr>
        <a:xfrm>
          <a:off x="13004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1" name="楕円 270"/>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2" name="その他該当値テキスト"/>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3" name="楕円 272"/>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4" name="テキスト ボックス 273"/>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5" name="楕円 274"/>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6" name="テキスト ボックス 275"/>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7" name="楕円 276"/>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8" name="テキスト ボックス 277"/>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9" name="楕円 278"/>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0" name="テキスト ボックス 279"/>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合併により消防、病院、ごみ、し尿処理、いすみ鉄道、水道事業といった広域的な行政経費に対する負担が多額であり、類似団体平均、全国平均、千葉県平均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年に実施した歳出抑制政策により、補助団体の内容精査等を実施し、単独補助金の見直しを行ったことで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年間は増加傾向にあり、一部事務組合への負担金、商工会補助金の増、給食費補助金の拡大等が要因として挙げられる。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今後も各種団体に対する補助金については、市で定めた補助金に関する基本指針に基づき適正に処理していくとともに、定期的に見直しを行っていく。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113284</xdr:rowOff>
    </xdr:to>
    <xdr:cxnSp macro="">
      <xdr:nvCxnSpPr>
        <xdr:cNvPr id="310" name="直線コネクタ 309"/>
        <xdr:cNvCxnSpPr/>
      </xdr:nvCxnSpPr>
      <xdr:spPr>
        <a:xfrm>
          <a:off x="15671800" y="65918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76708</xdr:rowOff>
    </xdr:to>
    <xdr:cxnSp macro="">
      <xdr:nvCxnSpPr>
        <xdr:cNvPr id="313" name="直線コネクタ 312"/>
        <xdr:cNvCxnSpPr/>
      </xdr:nvCxnSpPr>
      <xdr:spPr>
        <a:xfrm>
          <a:off x="14782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163576</xdr:rowOff>
    </xdr:to>
    <xdr:cxnSp macro="">
      <xdr:nvCxnSpPr>
        <xdr:cNvPr id="316" name="直線コネクタ 315"/>
        <xdr:cNvCxnSpPr/>
      </xdr:nvCxnSpPr>
      <xdr:spPr>
        <a:xfrm flipV="1">
          <a:off x="13893800" y="65415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14986</xdr:rowOff>
    </xdr:to>
    <xdr:cxnSp macro="">
      <xdr:nvCxnSpPr>
        <xdr:cNvPr id="319" name="直線コネクタ 318"/>
        <xdr:cNvCxnSpPr/>
      </xdr:nvCxnSpPr>
      <xdr:spPr>
        <a:xfrm flipV="1">
          <a:off x="13004800" y="6678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9" name="楕円 328"/>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30"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31" name="楕円 330"/>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32" name="テキスト ボックス 331"/>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3" name="楕円 332"/>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4" name="テキスト ボックス 333"/>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5" name="楕円 334"/>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6" name="テキスト ボックス 335"/>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37" name="楕円 336"/>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38" name="テキスト ボックス 337"/>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公債費に係る経常収支比率については、合併後に合併特例債を活用し、防災行政無線整備、小中学校校舎、体育館の整備、保育所、給食センターの建設、基幹道路の整備等様々な事業を実施してきた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年借入分のまちづくり振興基金造成事業の償還終了のため、本年度は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と一致しており、県平均と比較すると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この先、夷隅小学校や国吉中学校の建設により将来の公債費の負担額の増加が見込まれることから、必要最低限の借入を行っていく必要がある。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144145</xdr:rowOff>
    </xdr:from>
    <xdr:to>
      <xdr:col>24</xdr:col>
      <xdr:colOff>25400</xdr:colOff>
      <xdr:row>74</xdr:row>
      <xdr:rowOff>157480</xdr:rowOff>
    </xdr:to>
    <xdr:cxnSp macro="">
      <xdr:nvCxnSpPr>
        <xdr:cNvPr id="370" name="直線コネクタ 369"/>
        <xdr:cNvCxnSpPr/>
      </xdr:nvCxnSpPr>
      <xdr:spPr>
        <a:xfrm flipV="1">
          <a:off x="3987800" y="128314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157480</xdr:rowOff>
    </xdr:to>
    <xdr:cxnSp macro="">
      <xdr:nvCxnSpPr>
        <xdr:cNvPr id="373" name="直線コネクタ 372"/>
        <xdr:cNvCxnSpPr/>
      </xdr:nvCxnSpPr>
      <xdr:spPr>
        <a:xfrm>
          <a:off x="3098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142240</xdr:rowOff>
    </xdr:to>
    <xdr:cxnSp macro="">
      <xdr:nvCxnSpPr>
        <xdr:cNvPr id="376" name="直線コネクタ 375"/>
        <xdr:cNvCxnSpPr/>
      </xdr:nvCxnSpPr>
      <xdr:spPr>
        <a:xfrm>
          <a:off x="2209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134620</xdr:rowOff>
    </xdr:to>
    <xdr:cxnSp macro="">
      <xdr:nvCxnSpPr>
        <xdr:cNvPr id="379" name="直線コネクタ 378"/>
        <xdr:cNvCxnSpPr/>
      </xdr:nvCxnSpPr>
      <xdr:spPr>
        <a:xfrm>
          <a:off x="1320800" y="12802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93345</xdr:rowOff>
    </xdr:from>
    <xdr:to>
      <xdr:col>24</xdr:col>
      <xdr:colOff>76200</xdr:colOff>
      <xdr:row>75</xdr:row>
      <xdr:rowOff>23495</xdr:rowOff>
    </xdr:to>
    <xdr:sp macro="" textlink="">
      <xdr:nvSpPr>
        <xdr:cNvPr id="389" name="楕円 388"/>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109872</xdr:rowOff>
    </xdr:from>
    <xdr:ext cx="762000" cy="259045"/>
    <xdr:sp macro="" textlink="">
      <xdr:nvSpPr>
        <xdr:cNvPr id="390" name="公債費該当値テキスト"/>
        <xdr:cNvSpPr txBox="1"/>
      </xdr:nvSpPr>
      <xdr:spPr>
        <a:xfrm>
          <a:off x="4914900" y="126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1" name="楕円 390"/>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2" name="テキスト ボックス 391"/>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3" name="楕円 392"/>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4" name="テキスト ボックス 393"/>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5" name="楕円 394"/>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6" name="テキスト ボックス 395"/>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7" name="楕円 396"/>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8" name="テキスト ボックス 397"/>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ポイント増加している。類似団体平均よりも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千葉県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前年度と比較し比率がやや増加した要因は、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物件費や補助費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と、地方交付税の合併算定替の段階的縮減等の影響などによる、前年度比約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は、委託内容の見直しや、補助金の内容精査を実施し、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その他の経費の支出を見直していくことで行財政改革を進め、健全化に努めていきたい。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146050</xdr:rowOff>
    </xdr:to>
    <xdr:cxnSp macro="">
      <xdr:nvCxnSpPr>
        <xdr:cNvPr id="431" name="直線コネクタ 430"/>
        <xdr:cNvCxnSpPr/>
      </xdr:nvCxnSpPr>
      <xdr:spPr>
        <a:xfrm>
          <a:off x="15671800" y="1329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88900</xdr:rowOff>
    </xdr:to>
    <xdr:cxnSp macro="">
      <xdr:nvCxnSpPr>
        <xdr:cNvPr id="434" name="直線コネクタ 433"/>
        <xdr:cNvCxnSpPr/>
      </xdr:nvCxnSpPr>
      <xdr:spPr>
        <a:xfrm>
          <a:off x="14782800" y="131800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24130</xdr:rowOff>
    </xdr:to>
    <xdr:cxnSp macro="">
      <xdr:nvCxnSpPr>
        <xdr:cNvPr id="437" name="直線コネクタ 436"/>
        <xdr:cNvCxnSpPr/>
      </xdr:nvCxnSpPr>
      <xdr:spPr>
        <a:xfrm flipV="1">
          <a:off x="13893800" y="1318006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24130</xdr:rowOff>
    </xdr:to>
    <xdr:cxnSp macro="">
      <xdr:nvCxnSpPr>
        <xdr:cNvPr id="440" name="直線コネクタ 439"/>
        <xdr:cNvCxnSpPr/>
      </xdr:nvCxnSpPr>
      <xdr:spPr>
        <a:xfrm>
          <a:off x="13004800" y="13385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0" name="楕円 449"/>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51"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52" name="楕円 451"/>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149877</xdr:rowOff>
    </xdr:from>
    <xdr:ext cx="736600" cy="259045"/>
    <xdr:sp macro="" textlink="">
      <xdr:nvSpPr>
        <xdr:cNvPr id="453" name="テキスト ボックス 452"/>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4" name="楕円 45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5" name="テキスト ボックス 454"/>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6" name="楕円 45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7" name="テキスト ボックス 456"/>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8" name="楕円 457"/>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9" name="テキスト ボックス 458"/>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119405</xdr:rowOff>
    </xdr:from>
    <xdr:to>
      <xdr:col>29</xdr:col>
      <xdr:colOff>127000</xdr:colOff>
      <xdr:row>17</xdr:row>
      <xdr:rowOff>161989</xdr:rowOff>
    </xdr:to>
    <xdr:cxnSp macro="">
      <xdr:nvCxnSpPr>
        <xdr:cNvPr id="50" name="直線コネクタ 49"/>
        <xdr:cNvCxnSpPr/>
      </xdr:nvCxnSpPr>
      <xdr:spPr bwMode="auto">
        <a:xfrm flipV="1">
          <a:off x="5003800" y="3081680"/>
          <a:ext cx="6477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161989</xdr:rowOff>
    </xdr:from>
    <xdr:to>
      <xdr:col>26</xdr:col>
      <xdr:colOff>50800</xdr:colOff>
      <xdr:row>17</xdr:row>
      <xdr:rowOff>168821</xdr:rowOff>
    </xdr:to>
    <xdr:cxnSp macro="">
      <xdr:nvCxnSpPr>
        <xdr:cNvPr id="53" name="直線コネクタ 52"/>
        <xdr:cNvCxnSpPr/>
      </xdr:nvCxnSpPr>
      <xdr:spPr bwMode="auto">
        <a:xfrm flipV="1">
          <a:off x="4305300" y="3124264"/>
          <a:ext cx="698500" cy="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146317</xdr:rowOff>
    </xdr:from>
    <xdr:to>
      <xdr:col>22</xdr:col>
      <xdr:colOff>114300</xdr:colOff>
      <xdr:row>17</xdr:row>
      <xdr:rowOff>168821</xdr:rowOff>
    </xdr:to>
    <xdr:cxnSp macro="">
      <xdr:nvCxnSpPr>
        <xdr:cNvPr id="56" name="直線コネクタ 55"/>
        <xdr:cNvCxnSpPr/>
      </xdr:nvCxnSpPr>
      <xdr:spPr bwMode="auto">
        <a:xfrm>
          <a:off x="3606800" y="3108592"/>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146317</xdr:rowOff>
    </xdr:from>
    <xdr:to>
      <xdr:col>18</xdr:col>
      <xdr:colOff>177800</xdr:colOff>
      <xdr:row>18</xdr:row>
      <xdr:rowOff>4521</xdr:rowOff>
    </xdr:to>
    <xdr:cxnSp macro="">
      <xdr:nvCxnSpPr>
        <xdr:cNvPr id="59" name="直線コネクタ 58"/>
        <xdr:cNvCxnSpPr/>
      </xdr:nvCxnSpPr>
      <xdr:spPr bwMode="auto">
        <a:xfrm flipV="1">
          <a:off x="2908300" y="3108592"/>
          <a:ext cx="698500" cy="2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68605</xdr:rowOff>
    </xdr:from>
    <xdr:to>
      <xdr:col>29</xdr:col>
      <xdr:colOff>177800</xdr:colOff>
      <xdr:row>17</xdr:row>
      <xdr:rowOff>170205</xdr:rowOff>
    </xdr:to>
    <xdr:sp macro="" textlink="">
      <xdr:nvSpPr>
        <xdr:cNvPr id="69" name="楕円 68"/>
        <xdr:cNvSpPr/>
      </xdr:nvSpPr>
      <xdr:spPr bwMode="auto">
        <a:xfrm>
          <a:off x="5600700" y="303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40682</xdr:rowOff>
    </xdr:from>
    <xdr:ext cx="762000" cy="259045"/>
    <xdr:sp macro="" textlink="">
      <xdr:nvSpPr>
        <xdr:cNvPr id="70" name="人口1人当たり決算額の推移該当値テキスト130"/>
        <xdr:cNvSpPr txBox="1"/>
      </xdr:nvSpPr>
      <xdr:spPr>
        <a:xfrm>
          <a:off x="5740400" y="30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111189</xdr:rowOff>
    </xdr:from>
    <xdr:to>
      <xdr:col>26</xdr:col>
      <xdr:colOff>101600</xdr:colOff>
      <xdr:row>18</xdr:row>
      <xdr:rowOff>41339</xdr:rowOff>
    </xdr:to>
    <xdr:sp macro="" textlink="">
      <xdr:nvSpPr>
        <xdr:cNvPr id="71" name="楕円 70"/>
        <xdr:cNvSpPr/>
      </xdr:nvSpPr>
      <xdr:spPr bwMode="auto">
        <a:xfrm>
          <a:off x="4953000" y="30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26116</xdr:rowOff>
    </xdr:from>
    <xdr:ext cx="736600" cy="259045"/>
    <xdr:sp macro="" textlink="">
      <xdr:nvSpPr>
        <xdr:cNvPr id="72" name="テキスト ボックス 71"/>
        <xdr:cNvSpPr txBox="1"/>
      </xdr:nvSpPr>
      <xdr:spPr>
        <a:xfrm>
          <a:off x="4622800" y="315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118021</xdr:rowOff>
    </xdr:from>
    <xdr:to>
      <xdr:col>22</xdr:col>
      <xdr:colOff>165100</xdr:colOff>
      <xdr:row>18</xdr:row>
      <xdr:rowOff>48171</xdr:rowOff>
    </xdr:to>
    <xdr:sp macro="" textlink="">
      <xdr:nvSpPr>
        <xdr:cNvPr id="73" name="楕円 72"/>
        <xdr:cNvSpPr/>
      </xdr:nvSpPr>
      <xdr:spPr bwMode="auto">
        <a:xfrm>
          <a:off x="4254500" y="30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32948</xdr:rowOff>
    </xdr:from>
    <xdr:ext cx="762000" cy="259045"/>
    <xdr:sp macro="" textlink="">
      <xdr:nvSpPr>
        <xdr:cNvPr id="74" name="テキスト ボックス 73"/>
        <xdr:cNvSpPr txBox="1"/>
      </xdr:nvSpPr>
      <xdr:spPr>
        <a:xfrm>
          <a:off x="3924300" y="31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95517</xdr:rowOff>
    </xdr:from>
    <xdr:to>
      <xdr:col>19</xdr:col>
      <xdr:colOff>38100</xdr:colOff>
      <xdr:row>18</xdr:row>
      <xdr:rowOff>25667</xdr:rowOff>
    </xdr:to>
    <xdr:sp macro="" textlink="">
      <xdr:nvSpPr>
        <xdr:cNvPr id="75" name="楕円 74"/>
        <xdr:cNvSpPr/>
      </xdr:nvSpPr>
      <xdr:spPr bwMode="auto">
        <a:xfrm>
          <a:off x="3556000" y="30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10444</xdr:rowOff>
    </xdr:from>
    <xdr:ext cx="762000" cy="259045"/>
    <xdr:sp macro="" textlink="">
      <xdr:nvSpPr>
        <xdr:cNvPr id="76" name="テキスト ボックス 75"/>
        <xdr:cNvSpPr txBox="1"/>
      </xdr:nvSpPr>
      <xdr:spPr>
        <a:xfrm>
          <a:off x="3225800" y="31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125171</xdr:rowOff>
    </xdr:from>
    <xdr:to>
      <xdr:col>15</xdr:col>
      <xdr:colOff>101600</xdr:colOff>
      <xdr:row>18</xdr:row>
      <xdr:rowOff>55321</xdr:rowOff>
    </xdr:to>
    <xdr:sp macro="" textlink="">
      <xdr:nvSpPr>
        <xdr:cNvPr id="77" name="楕円 76"/>
        <xdr:cNvSpPr/>
      </xdr:nvSpPr>
      <xdr:spPr bwMode="auto">
        <a:xfrm>
          <a:off x="2857500" y="308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40098</xdr:rowOff>
    </xdr:from>
    <xdr:ext cx="762000" cy="259045"/>
    <xdr:sp macro="" textlink="">
      <xdr:nvSpPr>
        <xdr:cNvPr id="78" name="テキスト ボックス 77"/>
        <xdr:cNvSpPr txBox="1"/>
      </xdr:nvSpPr>
      <xdr:spPr>
        <a:xfrm>
          <a:off x="2527300" y="3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261901</xdr:rowOff>
    </xdr:from>
    <xdr:to>
      <xdr:col>29</xdr:col>
      <xdr:colOff>127000</xdr:colOff>
      <xdr:row>37</xdr:row>
      <xdr:rowOff>266226</xdr:rowOff>
    </xdr:to>
    <xdr:cxnSp macro="">
      <xdr:nvCxnSpPr>
        <xdr:cNvPr id="110" name="直線コネクタ 109"/>
        <xdr:cNvCxnSpPr/>
      </xdr:nvCxnSpPr>
      <xdr:spPr bwMode="auto">
        <a:xfrm>
          <a:off x="5003800" y="7386601"/>
          <a:ext cx="647700" cy="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256968</xdr:rowOff>
    </xdr:from>
    <xdr:to>
      <xdr:col>26</xdr:col>
      <xdr:colOff>50800</xdr:colOff>
      <xdr:row>37</xdr:row>
      <xdr:rowOff>261901</xdr:rowOff>
    </xdr:to>
    <xdr:cxnSp macro="">
      <xdr:nvCxnSpPr>
        <xdr:cNvPr id="113" name="直線コネクタ 112"/>
        <xdr:cNvCxnSpPr/>
      </xdr:nvCxnSpPr>
      <xdr:spPr bwMode="auto">
        <a:xfrm>
          <a:off x="4305300" y="7381668"/>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256968</xdr:rowOff>
    </xdr:from>
    <xdr:to>
      <xdr:col>22</xdr:col>
      <xdr:colOff>114300</xdr:colOff>
      <xdr:row>37</xdr:row>
      <xdr:rowOff>267881</xdr:rowOff>
    </xdr:to>
    <xdr:cxnSp macro="">
      <xdr:nvCxnSpPr>
        <xdr:cNvPr id="116" name="直線コネクタ 115"/>
        <xdr:cNvCxnSpPr/>
      </xdr:nvCxnSpPr>
      <xdr:spPr bwMode="auto">
        <a:xfrm flipV="1">
          <a:off x="3606800" y="7381668"/>
          <a:ext cx="698500" cy="10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261710</xdr:rowOff>
    </xdr:from>
    <xdr:to>
      <xdr:col>18</xdr:col>
      <xdr:colOff>177800</xdr:colOff>
      <xdr:row>37</xdr:row>
      <xdr:rowOff>267881</xdr:rowOff>
    </xdr:to>
    <xdr:cxnSp macro="">
      <xdr:nvCxnSpPr>
        <xdr:cNvPr id="119" name="直線コネクタ 118"/>
        <xdr:cNvCxnSpPr/>
      </xdr:nvCxnSpPr>
      <xdr:spPr bwMode="auto">
        <a:xfrm>
          <a:off x="2908300" y="7386410"/>
          <a:ext cx="698500" cy="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215426</xdr:rowOff>
    </xdr:from>
    <xdr:to>
      <xdr:col>29</xdr:col>
      <xdr:colOff>177800</xdr:colOff>
      <xdr:row>37</xdr:row>
      <xdr:rowOff>317026</xdr:rowOff>
    </xdr:to>
    <xdr:sp macro="" textlink="">
      <xdr:nvSpPr>
        <xdr:cNvPr id="129" name="楕円 128"/>
        <xdr:cNvSpPr/>
      </xdr:nvSpPr>
      <xdr:spPr bwMode="auto">
        <a:xfrm>
          <a:off x="5600700" y="73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211101</xdr:rowOff>
    </xdr:from>
    <xdr:to>
      <xdr:col>26</xdr:col>
      <xdr:colOff>101600</xdr:colOff>
      <xdr:row>37</xdr:row>
      <xdr:rowOff>312701</xdr:rowOff>
    </xdr:to>
    <xdr:sp macro="" textlink="">
      <xdr:nvSpPr>
        <xdr:cNvPr id="131" name="楕円 130"/>
        <xdr:cNvSpPr/>
      </xdr:nvSpPr>
      <xdr:spPr bwMode="auto">
        <a:xfrm>
          <a:off x="4953000" y="733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297478</xdr:rowOff>
    </xdr:from>
    <xdr:ext cx="736600" cy="259045"/>
    <xdr:sp macro="" textlink="">
      <xdr:nvSpPr>
        <xdr:cNvPr id="132" name="テキスト ボックス 131"/>
        <xdr:cNvSpPr txBox="1"/>
      </xdr:nvSpPr>
      <xdr:spPr>
        <a:xfrm>
          <a:off x="4622800" y="742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206168</xdr:rowOff>
    </xdr:from>
    <xdr:to>
      <xdr:col>22</xdr:col>
      <xdr:colOff>165100</xdr:colOff>
      <xdr:row>37</xdr:row>
      <xdr:rowOff>307768</xdr:rowOff>
    </xdr:to>
    <xdr:sp macro="" textlink="">
      <xdr:nvSpPr>
        <xdr:cNvPr id="133" name="楕円 132"/>
        <xdr:cNvSpPr/>
      </xdr:nvSpPr>
      <xdr:spPr bwMode="auto">
        <a:xfrm>
          <a:off x="4254500" y="733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292545</xdr:rowOff>
    </xdr:from>
    <xdr:ext cx="762000" cy="259045"/>
    <xdr:sp macro="" textlink="">
      <xdr:nvSpPr>
        <xdr:cNvPr id="134" name="テキスト ボックス 133"/>
        <xdr:cNvSpPr txBox="1"/>
      </xdr:nvSpPr>
      <xdr:spPr>
        <a:xfrm>
          <a:off x="3924300" y="741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217081</xdr:rowOff>
    </xdr:from>
    <xdr:to>
      <xdr:col>19</xdr:col>
      <xdr:colOff>38100</xdr:colOff>
      <xdr:row>37</xdr:row>
      <xdr:rowOff>318681</xdr:rowOff>
    </xdr:to>
    <xdr:sp macro="" textlink="">
      <xdr:nvSpPr>
        <xdr:cNvPr id="135" name="楕円 134"/>
        <xdr:cNvSpPr/>
      </xdr:nvSpPr>
      <xdr:spPr bwMode="auto">
        <a:xfrm>
          <a:off x="3556000" y="734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303458</xdr:rowOff>
    </xdr:from>
    <xdr:ext cx="762000" cy="259045"/>
    <xdr:sp macro="" textlink="">
      <xdr:nvSpPr>
        <xdr:cNvPr id="136" name="テキスト ボックス 135"/>
        <xdr:cNvSpPr txBox="1"/>
      </xdr:nvSpPr>
      <xdr:spPr>
        <a:xfrm>
          <a:off x="3225800" y="742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210910</xdr:rowOff>
    </xdr:from>
    <xdr:to>
      <xdr:col>15</xdr:col>
      <xdr:colOff>101600</xdr:colOff>
      <xdr:row>37</xdr:row>
      <xdr:rowOff>312510</xdr:rowOff>
    </xdr:to>
    <xdr:sp macro="" textlink="">
      <xdr:nvSpPr>
        <xdr:cNvPr id="137" name="楕円 136"/>
        <xdr:cNvSpPr/>
      </xdr:nvSpPr>
      <xdr:spPr bwMode="auto">
        <a:xfrm>
          <a:off x="2857500" y="733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297287</xdr:rowOff>
    </xdr:from>
    <xdr:ext cx="762000" cy="259045"/>
    <xdr:sp macro="" textlink="">
      <xdr:nvSpPr>
        <xdr:cNvPr id="138" name="テキスト ボックス 137"/>
        <xdr:cNvSpPr txBox="1"/>
      </xdr:nvSpPr>
      <xdr:spPr>
        <a:xfrm>
          <a:off x="2527300" y="74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146926</xdr:rowOff>
    </xdr:from>
    <xdr:to>
      <xdr:col>24</xdr:col>
      <xdr:colOff>63500</xdr:colOff>
      <xdr:row>35</xdr:row>
      <xdr:rowOff>159423</xdr:rowOff>
    </xdr:to>
    <xdr:cxnSp macro="">
      <xdr:nvCxnSpPr>
        <xdr:cNvPr id="61" name="直線コネクタ 60"/>
        <xdr:cNvCxnSpPr/>
      </xdr:nvCxnSpPr>
      <xdr:spPr>
        <a:xfrm flipV="1">
          <a:off x="3797300" y="6147676"/>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146838</xdr:rowOff>
    </xdr:from>
    <xdr:to>
      <xdr:col>19</xdr:col>
      <xdr:colOff>177800</xdr:colOff>
      <xdr:row>35</xdr:row>
      <xdr:rowOff>159423</xdr:rowOff>
    </xdr:to>
    <xdr:cxnSp macro="">
      <xdr:nvCxnSpPr>
        <xdr:cNvPr id="64" name="直線コネクタ 63"/>
        <xdr:cNvCxnSpPr/>
      </xdr:nvCxnSpPr>
      <xdr:spPr>
        <a:xfrm>
          <a:off x="2908300" y="6147588"/>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141021</xdr:rowOff>
    </xdr:from>
    <xdr:to>
      <xdr:col>15</xdr:col>
      <xdr:colOff>50800</xdr:colOff>
      <xdr:row>35</xdr:row>
      <xdr:rowOff>146838</xdr:rowOff>
    </xdr:to>
    <xdr:cxnSp macro="">
      <xdr:nvCxnSpPr>
        <xdr:cNvPr id="67" name="直線コネクタ 66"/>
        <xdr:cNvCxnSpPr/>
      </xdr:nvCxnSpPr>
      <xdr:spPr>
        <a:xfrm>
          <a:off x="2019300" y="6141771"/>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141021</xdr:rowOff>
    </xdr:from>
    <xdr:to>
      <xdr:col>10</xdr:col>
      <xdr:colOff>114300</xdr:colOff>
      <xdr:row>35</xdr:row>
      <xdr:rowOff>158559</xdr:rowOff>
    </xdr:to>
    <xdr:cxnSp macro="">
      <xdr:nvCxnSpPr>
        <xdr:cNvPr id="70" name="直線コネクタ 69"/>
        <xdr:cNvCxnSpPr/>
      </xdr:nvCxnSpPr>
      <xdr:spPr>
        <a:xfrm flipV="1">
          <a:off x="1130300" y="6141771"/>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96126</xdr:rowOff>
    </xdr:from>
    <xdr:to>
      <xdr:col>24</xdr:col>
      <xdr:colOff>114300</xdr:colOff>
      <xdr:row>36</xdr:row>
      <xdr:rowOff>26276</xdr:rowOff>
    </xdr:to>
    <xdr:sp macro="" textlink="">
      <xdr:nvSpPr>
        <xdr:cNvPr id="80" name="楕円 79"/>
        <xdr:cNvSpPr/>
      </xdr:nvSpPr>
      <xdr:spPr>
        <a:xfrm>
          <a:off x="4584700" y="60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74553</xdr:rowOff>
    </xdr:from>
    <xdr:ext cx="534377" cy="259045"/>
    <xdr:sp macro="" textlink="">
      <xdr:nvSpPr>
        <xdr:cNvPr id="81" name="人件費該当値テキスト"/>
        <xdr:cNvSpPr txBox="1"/>
      </xdr:nvSpPr>
      <xdr:spPr>
        <a:xfrm>
          <a:off x="4686300" y="60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108623</xdr:rowOff>
    </xdr:from>
    <xdr:to>
      <xdr:col>20</xdr:col>
      <xdr:colOff>38100</xdr:colOff>
      <xdr:row>36</xdr:row>
      <xdr:rowOff>38773</xdr:rowOff>
    </xdr:to>
    <xdr:sp macro="" textlink="">
      <xdr:nvSpPr>
        <xdr:cNvPr id="82" name="楕円 81"/>
        <xdr:cNvSpPr/>
      </xdr:nvSpPr>
      <xdr:spPr>
        <a:xfrm>
          <a:off x="3746500" y="61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29900</xdr:rowOff>
    </xdr:from>
    <xdr:ext cx="534377" cy="259045"/>
    <xdr:sp macro="" textlink="">
      <xdr:nvSpPr>
        <xdr:cNvPr id="83" name="テキスト ボックス 82"/>
        <xdr:cNvSpPr txBox="1"/>
      </xdr:nvSpPr>
      <xdr:spPr>
        <a:xfrm>
          <a:off x="3530111" y="6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96038</xdr:rowOff>
    </xdr:from>
    <xdr:to>
      <xdr:col>15</xdr:col>
      <xdr:colOff>101600</xdr:colOff>
      <xdr:row>36</xdr:row>
      <xdr:rowOff>26188</xdr:rowOff>
    </xdr:to>
    <xdr:sp macro="" textlink="">
      <xdr:nvSpPr>
        <xdr:cNvPr id="84" name="楕円 83"/>
        <xdr:cNvSpPr/>
      </xdr:nvSpPr>
      <xdr:spPr>
        <a:xfrm>
          <a:off x="2857500" y="6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17315</xdr:rowOff>
    </xdr:from>
    <xdr:ext cx="534377" cy="259045"/>
    <xdr:sp macro="" textlink="">
      <xdr:nvSpPr>
        <xdr:cNvPr id="85" name="テキスト ボックス 84"/>
        <xdr:cNvSpPr txBox="1"/>
      </xdr:nvSpPr>
      <xdr:spPr>
        <a:xfrm>
          <a:off x="2641111" y="6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90221</xdr:rowOff>
    </xdr:from>
    <xdr:to>
      <xdr:col>10</xdr:col>
      <xdr:colOff>165100</xdr:colOff>
      <xdr:row>36</xdr:row>
      <xdr:rowOff>20371</xdr:rowOff>
    </xdr:to>
    <xdr:sp macro="" textlink="">
      <xdr:nvSpPr>
        <xdr:cNvPr id="86" name="楕円 85"/>
        <xdr:cNvSpPr/>
      </xdr:nvSpPr>
      <xdr:spPr>
        <a:xfrm>
          <a:off x="1968500" y="60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11498</xdr:rowOff>
    </xdr:from>
    <xdr:ext cx="534377" cy="259045"/>
    <xdr:sp macro="" textlink="">
      <xdr:nvSpPr>
        <xdr:cNvPr id="87" name="テキスト ボックス 86"/>
        <xdr:cNvSpPr txBox="1"/>
      </xdr:nvSpPr>
      <xdr:spPr>
        <a:xfrm>
          <a:off x="1752111" y="61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107759</xdr:rowOff>
    </xdr:from>
    <xdr:to>
      <xdr:col>6</xdr:col>
      <xdr:colOff>38100</xdr:colOff>
      <xdr:row>36</xdr:row>
      <xdr:rowOff>37909</xdr:rowOff>
    </xdr:to>
    <xdr:sp macro="" textlink="">
      <xdr:nvSpPr>
        <xdr:cNvPr id="88" name="楕円 87"/>
        <xdr:cNvSpPr/>
      </xdr:nvSpPr>
      <xdr:spPr>
        <a:xfrm>
          <a:off x="1079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29036</xdr:rowOff>
    </xdr:from>
    <xdr:ext cx="534377" cy="259045"/>
    <xdr:sp macro="" textlink="">
      <xdr:nvSpPr>
        <xdr:cNvPr id="89" name="テキスト ボックス 88"/>
        <xdr:cNvSpPr txBox="1"/>
      </xdr:nvSpPr>
      <xdr:spPr>
        <a:xfrm>
          <a:off x="863111" y="62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125222</xdr:rowOff>
    </xdr:from>
    <xdr:to>
      <xdr:col>24</xdr:col>
      <xdr:colOff>63500</xdr:colOff>
      <xdr:row>57</xdr:row>
      <xdr:rowOff>12967</xdr:rowOff>
    </xdr:to>
    <xdr:cxnSp macro="">
      <xdr:nvCxnSpPr>
        <xdr:cNvPr id="119" name="直線コネクタ 118"/>
        <xdr:cNvCxnSpPr/>
      </xdr:nvCxnSpPr>
      <xdr:spPr>
        <a:xfrm flipV="1">
          <a:off x="3797300" y="9726422"/>
          <a:ext cx="8382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12967</xdr:rowOff>
    </xdr:from>
    <xdr:to>
      <xdr:col>19</xdr:col>
      <xdr:colOff>177800</xdr:colOff>
      <xdr:row>57</xdr:row>
      <xdr:rowOff>27851</xdr:rowOff>
    </xdr:to>
    <xdr:cxnSp macro="">
      <xdr:nvCxnSpPr>
        <xdr:cNvPr id="122" name="直線コネクタ 121"/>
        <xdr:cNvCxnSpPr/>
      </xdr:nvCxnSpPr>
      <xdr:spPr>
        <a:xfrm flipV="1">
          <a:off x="2908300" y="9785617"/>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27851</xdr:rowOff>
    </xdr:from>
    <xdr:to>
      <xdr:col>15</xdr:col>
      <xdr:colOff>50800</xdr:colOff>
      <xdr:row>57</xdr:row>
      <xdr:rowOff>40094</xdr:rowOff>
    </xdr:to>
    <xdr:cxnSp macro="">
      <xdr:nvCxnSpPr>
        <xdr:cNvPr id="125" name="直線コネクタ 124"/>
        <xdr:cNvCxnSpPr/>
      </xdr:nvCxnSpPr>
      <xdr:spPr>
        <a:xfrm flipV="1">
          <a:off x="2019300" y="980050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40094</xdr:rowOff>
    </xdr:from>
    <xdr:to>
      <xdr:col>10</xdr:col>
      <xdr:colOff>114300</xdr:colOff>
      <xdr:row>57</xdr:row>
      <xdr:rowOff>85357</xdr:rowOff>
    </xdr:to>
    <xdr:cxnSp macro="">
      <xdr:nvCxnSpPr>
        <xdr:cNvPr id="128" name="直線コネクタ 127"/>
        <xdr:cNvCxnSpPr/>
      </xdr:nvCxnSpPr>
      <xdr:spPr>
        <a:xfrm flipV="1">
          <a:off x="1130300" y="981274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74422</xdr:rowOff>
    </xdr:from>
    <xdr:to>
      <xdr:col>24</xdr:col>
      <xdr:colOff>114300</xdr:colOff>
      <xdr:row>57</xdr:row>
      <xdr:rowOff>4572</xdr:rowOff>
    </xdr:to>
    <xdr:sp macro="" textlink="">
      <xdr:nvSpPr>
        <xdr:cNvPr id="138" name="楕円 137"/>
        <xdr:cNvSpPr/>
      </xdr:nvSpPr>
      <xdr:spPr>
        <a:xfrm>
          <a:off x="4584700" y="96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534377" cy="259045"/>
    <xdr:sp macro="" textlink="">
      <xdr:nvSpPr>
        <xdr:cNvPr id="139" name="物件費該当値テキスト"/>
        <xdr:cNvSpPr txBox="1"/>
      </xdr:nvSpPr>
      <xdr:spPr>
        <a:xfrm>
          <a:off x="4686300" y="96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133617</xdr:rowOff>
    </xdr:from>
    <xdr:to>
      <xdr:col>20</xdr:col>
      <xdr:colOff>38100</xdr:colOff>
      <xdr:row>57</xdr:row>
      <xdr:rowOff>63767</xdr:rowOff>
    </xdr:to>
    <xdr:sp macro="" textlink="">
      <xdr:nvSpPr>
        <xdr:cNvPr id="140" name="楕円 139"/>
        <xdr:cNvSpPr/>
      </xdr:nvSpPr>
      <xdr:spPr>
        <a:xfrm>
          <a:off x="3746500" y="9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54894</xdr:rowOff>
    </xdr:from>
    <xdr:ext cx="534377" cy="259045"/>
    <xdr:sp macro="" textlink="">
      <xdr:nvSpPr>
        <xdr:cNvPr id="141" name="テキスト ボックス 140"/>
        <xdr:cNvSpPr txBox="1"/>
      </xdr:nvSpPr>
      <xdr:spPr>
        <a:xfrm>
          <a:off x="3530111" y="98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148501</xdr:rowOff>
    </xdr:from>
    <xdr:to>
      <xdr:col>15</xdr:col>
      <xdr:colOff>101600</xdr:colOff>
      <xdr:row>57</xdr:row>
      <xdr:rowOff>78651</xdr:rowOff>
    </xdr:to>
    <xdr:sp macro="" textlink="">
      <xdr:nvSpPr>
        <xdr:cNvPr id="142" name="楕円 141"/>
        <xdr:cNvSpPr/>
      </xdr:nvSpPr>
      <xdr:spPr>
        <a:xfrm>
          <a:off x="2857500" y="97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69778</xdr:rowOff>
    </xdr:from>
    <xdr:ext cx="534377" cy="259045"/>
    <xdr:sp macro="" textlink="">
      <xdr:nvSpPr>
        <xdr:cNvPr id="143" name="テキスト ボックス 142"/>
        <xdr:cNvSpPr txBox="1"/>
      </xdr:nvSpPr>
      <xdr:spPr>
        <a:xfrm>
          <a:off x="2641111" y="98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160744</xdr:rowOff>
    </xdr:from>
    <xdr:to>
      <xdr:col>10</xdr:col>
      <xdr:colOff>165100</xdr:colOff>
      <xdr:row>57</xdr:row>
      <xdr:rowOff>90894</xdr:rowOff>
    </xdr:to>
    <xdr:sp macro="" textlink="">
      <xdr:nvSpPr>
        <xdr:cNvPr id="144" name="楕円 143"/>
        <xdr:cNvSpPr/>
      </xdr:nvSpPr>
      <xdr:spPr>
        <a:xfrm>
          <a:off x="1968500" y="9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82021</xdr:rowOff>
    </xdr:from>
    <xdr:ext cx="534377" cy="259045"/>
    <xdr:sp macro="" textlink="">
      <xdr:nvSpPr>
        <xdr:cNvPr id="145" name="テキスト ボックス 144"/>
        <xdr:cNvSpPr txBox="1"/>
      </xdr:nvSpPr>
      <xdr:spPr>
        <a:xfrm>
          <a:off x="1752111" y="9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34557</xdr:rowOff>
    </xdr:from>
    <xdr:to>
      <xdr:col>6</xdr:col>
      <xdr:colOff>38100</xdr:colOff>
      <xdr:row>57</xdr:row>
      <xdr:rowOff>136157</xdr:rowOff>
    </xdr:to>
    <xdr:sp macro="" textlink="">
      <xdr:nvSpPr>
        <xdr:cNvPr id="146" name="楕円 145"/>
        <xdr:cNvSpPr/>
      </xdr:nvSpPr>
      <xdr:spPr>
        <a:xfrm>
          <a:off x="1079500" y="98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127284</xdr:rowOff>
    </xdr:from>
    <xdr:ext cx="534377" cy="259045"/>
    <xdr:sp macro="" textlink="">
      <xdr:nvSpPr>
        <xdr:cNvPr id="147" name="テキスト ボックス 146"/>
        <xdr:cNvSpPr txBox="1"/>
      </xdr:nvSpPr>
      <xdr:spPr>
        <a:xfrm>
          <a:off x="863111" y="9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14312</xdr:rowOff>
    </xdr:from>
    <xdr:to>
      <xdr:col>24</xdr:col>
      <xdr:colOff>63500</xdr:colOff>
      <xdr:row>79</xdr:row>
      <xdr:rowOff>22237</xdr:rowOff>
    </xdr:to>
    <xdr:cxnSp macro="">
      <xdr:nvCxnSpPr>
        <xdr:cNvPr id="176" name="直線コネクタ 175"/>
        <xdr:cNvCxnSpPr/>
      </xdr:nvCxnSpPr>
      <xdr:spPr>
        <a:xfrm>
          <a:off x="3797300" y="13558862"/>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14312</xdr:rowOff>
    </xdr:from>
    <xdr:to>
      <xdr:col>19</xdr:col>
      <xdr:colOff>177800</xdr:colOff>
      <xdr:row>79</xdr:row>
      <xdr:rowOff>21304</xdr:rowOff>
    </xdr:to>
    <xdr:cxnSp macro="">
      <xdr:nvCxnSpPr>
        <xdr:cNvPr id="179" name="直線コネクタ 178"/>
        <xdr:cNvCxnSpPr/>
      </xdr:nvCxnSpPr>
      <xdr:spPr>
        <a:xfrm flipV="1">
          <a:off x="2908300" y="13558862"/>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14827</xdr:rowOff>
    </xdr:from>
    <xdr:to>
      <xdr:col>15</xdr:col>
      <xdr:colOff>50800</xdr:colOff>
      <xdr:row>79</xdr:row>
      <xdr:rowOff>21304</xdr:rowOff>
    </xdr:to>
    <xdr:cxnSp macro="">
      <xdr:nvCxnSpPr>
        <xdr:cNvPr id="182" name="直線コネクタ 181"/>
        <xdr:cNvCxnSpPr/>
      </xdr:nvCxnSpPr>
      <xdr:spPr>
        <a:xfrm>
          <a:off x="2019300" y="1355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14827</xdr:rowOff>
    </xdr:from>
    <xdr:to>
      <xdr:col>10</xdr:col>
      <xdr:colOff>114300</xdr:colOff>
      <xdr:row>79</xdr:row>
      <xdr:rowOff>16580</xdr:rowOff>
    </xdr:to>
    <xdr:cxnSp macro="">
      <xdr:nvCxnSpPr>
        <xdr:cNvPr id="185" name="直線コネクタ 184"/>
        <xdr:cNvCxnSpPr/>
      </xdr:nvCxnSpPr>
      <xdr:spPr>
        <a:xfrm flipV="1">
          <a:off x="1130300" y="1355937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142887</xdr:rowOff>
    </xdr:from>
    <xdr:to>
      <xdr:col>24</xdr:col>
      <xdr:colOff>114300</xdr:colOff>
      <xdr:row>79</xdr:row>
      <xdr:rowOff>73037</xdr:rowOff>
    </xdr:to>
    <xdr:sp macro="" textlink="">
      <xdr:nvSpPr>
        <xdr:cNvPr id="195" name="楕円 194"/>
        <xdr:cNvSpPr/>
      </xdr:nvSpPr>
      <xdr:spPr>
        <a:xfrm>
          <a:off x="4584700" y="135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57814</xdr:rowOff>
    </xdr:from>
    <xdr:ext cx="469744" cy="259045"/>
    <xdr:sp macro="" textlink="">
      <xdr:nvSpPr>
        <xdr:cNvPr id="196" name="維持補修費該当値テキスト"/>
        <xdr:cNvSpPr txBox="1"/>
      </xdr:nvSpPr>
      <xdr:spPr>
        <a:xfrm>
          <a:off x="4686300" y="1343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134962</xdr:rowOff>
    </xdr:from>
    <xdr:to>
      <xdr:col>20</xdr:col>
      <xdr:colOff>38100</xdr:colOff>
      <xdr:row>79</xdr:row>
      <xdr:rowOff>65112</xdr:rowOff>
    </xdr:to>
    <xdr:sp macro="" textlink="">
      <xdr:nvSpPr>
        <xdr:cNvPr id="197" name="楕円 196"/>
        <xdr:cNvSpPr/>
      </xdr:nvSpPr>
      <xdr:spPr>
        <a:xfrm>
          <a:off x="3746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56239</xdr:rowOff>
    </xdr:from>
    <xdr:ext cx="469744" cy="259045"/>
    <xdr:sp macro="" textlink="">
      <xdr:nvSpPr>
        <xdr:cNvPr id="198" name="テキスト ボックス 197"/>
        <xdr:cNvSpPr txBox="1"/>
      </xdr:nvSpPr>
      <xdr:spPr>
        <a:xfrm>
          <a:off x="3562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141954</xdr:rowOff>
    </xdr:from>
    <xdr:to>
      <xdr:col>15</xdr:col>
      <xdr:colOff>101600</xdr:colOff>
      <xdr:row>79</xdr:row>
      <xdr:rowOff>72104</xdr:rowOff>
    </xdr:to>
    <xdr:sp macro="" textlink="">
      <xdr:nvSpPr>
        <xdr:cNvPr id="199" name="楕円 198"/>
        <xdr:cNvSpPr/>
      </xdr:nvSpPr>
      <xdr:spPr>
        <a:xfrm>
          <a:off x="2857500" y="135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63231</xdr:rowOff>
    </xdr:from>
    <xdr:ext cx="469744" cy="259045"/>
    <xdr:sp macro="" textlink="">
      <xdr:nvSpPr>
        <xdr:cNvPr id="200" name="テキスト ボックス 199"/>
        <xdr:cNvSpPr txBox="1"/>
      </xdr:nvSpPr>
      <xdr:spPr>
        <a:xfrm>
          <a:off x="2673428" y="136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135477</xdr:rowOff>
    </xdr:from>
    <xdr:to>
      <xdr:col>10</xdr:col>
      <xdr:colOff>165100</xdr:colOff>
      <xdr:row>79</xdr:row>
      <xdr:rowOff>65627</xdr:rowOff>
    </xdr:to>
    <xdr:sp macro="" textlink="">
      <xdr:nvSpPr>
        <xdr:cNvPr id="201" name="楕円 200"/>
        <xdr:cNvSpPr/>
      </xdr:nvSpPr>
      <xdr:spPr>
        <a:xfrm>
          <a:off x="1968500" y="13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56754</xdr:rowOff>
    </xdr:from>
    <xdr:ext cx="469744" cy="259045"/>
    <xdr:sp macro="" textlink="">
      <xdr:nvSpPr>
        <xdr:cNvPr id="202" name="テキスト ボックス 201"/>
        <xdr:cNvSpPr txBox="1"/>
      </xdr:nvSpPr>
      <xdr:spPr>
        <a:xfrm>
          <a:off x="1784428" y="136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137230</xdr:rowOff>
    </xdr:from>
    <xdr:to>
      <xdr:col>6</xdr:col>
      <xdr:colOff>38100</xdr:colOff>
      <xdr:row>79</xdr:row>
      <xdr:rowOff>67380</xdr:rowOff>
    </xdr:to>
    <xdr:sp macro="" textlink="">
      <xdr:nvSpPr>
        <xdr:cNvPr id="203" name="楕円 202"/>
        <xdr:cNvSpPr/>
      </xdr:nvSpPr>
      <xdr:spPr>
        <a:xfrm>
          <a:off x="1079500" y="135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58507</xdr:rowOff>
    </xdr:from>
    <xdr:ext cx="469744" cy="259045"/>
    <xdr:sp macro="" textlink="">
      <xdr:nvSpPr>
        <xdr:cNvPr id="204" name="テキスト ボックス 203"/>
        <xdr:cNvSpPr txBox="1"/>
      </xdr:nvSpPr>
      <xdr:spPr>
        <a:xfrm>
          <a:off x="895428" y="1360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93718</xdr:rowOff>
    </xdr:from>
    <xdr:to>
      <xdr:col>24</xdr:col>
      <xdr:colOff>62865</xdr:colOff>
      <xdr:row>98</xdr:row>
      <xdr:rowOff>2866</xdr:rowOff>
    </xdr:to>
    <xdr:cxnSp macro="">
      <xdr:nvCxnSpPr>
        <xdr:cNvPr id="231" name="直線コネクタ 230"/>
        <xdr:cNvCxnSpPr/>
      </xdr:nvCxnSpPr>
      <xdr:spPr>
        <a:xfrm flipV="1">
          <a:off x="4633595" y="15524218"/>
          <a:ext cx="1270" cy="128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6693</xdr:rowOff>
    </xdr:from>
    <xdr:ext cx="534377" cy="259045"/>
    <xdr:sp macro="" textlink="">
      <xdr:nvSpPr>
        <xdr:cNvPr id="232" name="扶助費最小値テキスト"/>
        <xdr:cNvSpPr txBox="1"/>
      </xdr:nvSpPr>
      <xdr:spPr>
        <a:xfrm>
          <a:off x="4686300" y="16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2866</xdr:rowOff>
    </xdr:from>
    <xdr:to>
      <xdr:col>24</xdr:col>
      <xdr:colOff>152400</xdr:colOff>
      <xdr:row>98</xdr:row>
      <xdr:rowOff>2866</xdr:rowOff>
    </xdr:to>
    <xdr:cxnSp macro="">
      <xdr:nvCxnSpPr>
        <xdr:cNvPr id="233" name="直線コネクタ 232"/>
        <xdr:cNvCxnSpPr/>
      </xdr:nvCxnSpPr>
      <xdr:spPr>
        <a:xfrm>
          <a:off x="4546600" y="1680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40395</xdr:rowOff>
    </xdr:from>
    <xdr:ext cx="599010" cy="259045"/>
    <xdr:sp macro="" textlink="">
      <xdr:nvSpPr>
        <xdr:cNvPr id="234" name="扶助費最大値テキスト"/>
        <xdr:cNvSpPr txBox="1"/>
      </xdr:nvSpPr>
      <xdr:spPr>
        <a:xfrm>
          <a:off x="4686300" y="1529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93718</xdr:rowOff>
    </xdr:from>
    <xdr:to>
      <xdr:col>24</xdr:col>
      <xdr:colOff>152400</xdr:colOff>
      <xdr:row>90</xdr:row>
      <xdr:rowOff>93718</xdr:rowOff>
    </xdr:to>
    <xdr:cxnSp macro="">
      <xdr:nvCxnSpPr>
        <xdr:cNvPr id="235" name="直線コネクタ 234"/>
        <xdr:cNvCxnSpPr/>
      </xdr:nvCxnSpPr>
      <xdr:spPr>
        <a:xfrm>
          <a:off x="4546600" y="155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53518</xdr:rowOff>
    </xdr:from>
    <xdr:to>
      <xdr:col>24</xdr:col>
      <xdr:colOff>63500</xdr:colOff>
      <xdr:row>97</xdr:row>
      <xdr:rowOff>109807</xdr:rowOff>
    </xdr:to>
    <xdr:cxnSp macro="">
      <xdr:nvCxnSpPr>
        <xdr:cNvPr id="236" name="直線コネクタ 235"/>
        <xdr:cNvCxnSpPr/>
      </xdr:nvCxnSpPr>
      <xdr:spPr>
        <a:xfrm>
          <a:off x="3797300" y="16684168"/>
          <a:ext cx="8382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21513</xdr:rowOff>
    </xdr:from>
    <xdr:ext cx="534377" cy="259045"/>
    <xdr:sp macro="" textlink="">
      <xdr:nvSpPr>
        <xdr:cNvPr id="237" name="扶助費平均値テキスト"/>
        <xdr:cNvSpPr txBox="1"/>
      </xdr:nvSpPr>
      <xdr:spPr>
        <a:xfrm>
          <a:off x="4686300" y="1613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170086</xdr:rowOff>
    </xdr:from>
    <xdr:to>
      <xdr:col>24</xdr:col>
      <xdr:colOff>114300</xdr:colOff>
      <xdr:row>95</xdr:row>
      <xdr:rowOff>100236</xdr:rowOff>
    </xdr:to>
    <xdr:sp macro="" textlink="">
      <xdr:nvSpPr>
        <xdr:cNvPr id="238" name="フローチャート: 判断 237"/>
        <xdr:cNvSpPr/>
      </xdr:nvSpPr>
      <xdr:spPr>
        <a:xfrm>
          <a:off x="4584700" y="162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53518</xdr:rowOff>
    </xdr:from>
    <xdr:to>
      <xdr:col>19</xdr:col>
      <xdr:colOff>177800</xdr:colOff>
      <xdr:row>97</xdr:row>
      <xdr:rowOff>158347</xdr:rowOff>
    </xdr:to>
    <xdr:cxnSp macro="">
      <xdr:nvCxnSpPr>
        <xdr:cNvPr id="239" name="直線コネクタ 238"/>
        <xdr:cNvCxnSpPr/>
      </xdr:nvCxnSpPr>
      <xdr:spPr>
        <a:xfrm flipV="1">
          <a:off x="2908300" y="16684168"/>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170652</xdr:rowOff>
    </xdr:from>
    <xdr:to>
      <xdr:col>20</xdr:col>
      <xdr:colOff>38100</xdr:colOff>
      <xdr:row>95</xdr:row>
      <xdr:rowOff>100802</xdr:rowOff>
    </xdr:to>
    <xdr:sp macro="" textlink="">
      <xdr:nvSpPr>
        <xdr:cNvPr id="240" name="フローチャート: 判断 239"/>
        <xdr:cNvSpPr/>
      </xdr:nvSpPr>
      <xdr:spPr>
        <a:xfrm>
          <a:off x="37465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117329</xdr:rowOff>
    </xdr:from>
    <xdr:ext cx="534377" cy="259045"/>
    <xdr:sp macro="" textlink="">
      <xdr:nvSpPr>
        <xdr:cNvPr id="241" name="テキスト ボックス 240"/>
        <xdr:cNvSpPr txBox="1"/>
      </xdr:nvSpPr>
      <xdr:spPr>
        <a:xfrm>
          <a:off x="3530111" y="160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158347</xdr:rowOff>
    </xdr:from>
    <xdr:to>
      <xdr:col>15</xdr:col>
      <xdr:colOff>50800</xdr:colOff>
      <xdr:row>98</xdr:row>
      <xdr:rowOff>7657</xdr:rowOff>
    </xdr:to>
    <xdr:cxnSp macro="">
      <xdr:nvCxnSpPr>
        <xdr:cNvPr id="242" name="直線コネクタ 241"/>
        <xdr:cNvCxnSpPr/>
      </xdr:nvCxnSpPr>
      <xdr:spPr>
        <a:xfrm flipV="1">
          <a:off x="2019300" y="16788997"/>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67782</xdr:rowOff>
    </xdr:from>
    <xdr:to>
      <xdr:col>15</xdr:col>
      <xdr:colOff>101600</xdr:colOff>
      <xdr:row>95</xdr:row>
      <xdr:rowOff>169382</xdr:rowOff>
    </xdr:to>
    <xdr:sp macro="" textlink="">
      <xdr:nvSpPr>
        <xdr:cNvPr id="243" name="フローチャート: 判断 242"/>
        <xdr:cNvSpPr/>
      </xdr:nvSpPr>
      <xdr:spPr>
        <a:xfrm>
          <a:off x="2857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14459</xdr:rowOff>
    </xdr:from>
    <xdr:ext cx="534377" cy="259045"/>
    <xdr:sp macro="" textlink="">
      <xdr:nvSpPr>
        <xdr:cNvPr id="244" name="テキスト ボックス 243"/>
        <xdr:cNvSpPr txBox="1"/>
      </xdr:nvSpPr>
      <xdr:spPr>
        <a:xfrm>
          <a:off x="2641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7657</xdr:rowOff>
    </xdr:from>
    <xdr:to>
      <xdr:col>10</xdr:col>
      <xdr:colOff>114300</xdr:colOff>
      <xdr:row>98</xdr:row>
      <xdr:rowOff>49991</xdr:rowOff>
    </xdr:to>
    <xdr:cxnSp macro="">
      <xdr:nvCxnSpPr>
        <xdr:cNvPr id="245" name="直線コネクタ 244"/>
        <xdr:cNvCxnSpPr/>
      </xdr:nvCxnSpPr>
      <xdr:spPr>
        <a:xfrm flipV="1">
          <a:off x="1130300" y="16809757"/>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125966</xdr:rowOff>
    </xdr:from>
    <xdr:to>
      <xdr:col>10</xdr:col>
      <xdr:colOff>165100</xdr:colOff>
      <xdr:row>96</xdr:row>
      <xdr:rowOff>56116</xdr:rowOff>
    </xdr:to>
    <xdr:sp macro="" textlink="">
      <xdr:nvSpPr>
        <xdr:cNvPr id="246" name="フローチャート: 判断 245"/>
        <xdr:cNvSpPr/>
      </xdr:nvSpPr>
      <xdr:spPr>
        <a:xfrm>
          <a:off x="1968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72643</xdr:rowOff>
    </xdr:from>
    <xdr:ext cx="534377" cy="259045"/>
    <xdr:sp macro="" textlink="">
      <xdr:nvSpPr>
        <xdr:cNvPr id="247" name="テキスト ボックス 246"/>
        <xdr:cNvSpPr txBox="1"/>
      </xdr:nvSpPr>
      <xdr:spPr>
        <a:xfrm>
          <a:off x="1752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20417</xdr:rowOff>
    </xdr:from>
    <xdr:to>
      <xdr:col>6</xdr:col>
      <xdr:colOff>38100</xdr:colOff>
      <xdr:row>96</xdr:row>
      <xdr:rowOff>122017</xdr:rowOff>
    </xdr:to>
    <xdr:sp macro="" textlink="">
      <xdr:nvSpPr>
        <xdr:cNvPr id="248" name="フローチャート: 判断 247"/>
        <xdr:cNvSpPr/>
      </xdr:nvSpPr>
      <xdr:spPr>
        <a:xfrm>
          <a:off x="1079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138544</xdr:rowOff>
    </xdr:from>
    <xdr:ext cx="534377" cy="259045"/>
    <xdr:sp macro="" textlink="">
      <xdr:nvSpPr>
        <xdr:cNvPr id="249" name="テキスト ボックス 248"/>
        <xdr:cNvSpPr txBox="1"/>
      </xdr:nvSpPr>
      <xdr:spPr>
        <a:xfrm>
          <a:off x="863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59007</xdr:rowOff>
    </xdr:from>
    <xdr:to>
      <xdr:col>24</xdr:col>
      <xdr:colOff>114300</xdr:colOff>
      <xdr:row>97</xdr:row>
      <xdr:rowOff>160607</xdr:rowOff>
    </xdr:to>
    <xdr:sp macro="" textlink="">
      <xdr:nvSpPr>
        <xdr:cNvPr id="255" name="楕円 254"/>
        <xdr:cNvSpPr/>
      </xdr:nvSpPr>
      <xdr:spPr>
        <a:xfrm>
          <a:off x="4584700" y="166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145384</xdr:rowOff>
    </xdr:from>
    <xdr:ext cx="534377" cy="259045"/>
    <xdr:sp macro="" textlink="">
      <xdr:nvSpPr>
        <xdr:cNvPr id="256" name="扶助費該当値テキスト"/>
        <xdr:cNvSpPr txBox="1"/>
      </xdr:nvSpPr>
      <xdr:spPr>
        <a:xfrm>
          <a:off x="4686300" y="166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2718</xdr:rowOff>
    </xdr:from>
    <xdr:to>
      <xdr:col>20</xdr:col>
      <xdr:colOff>38100</xdr:colOff>
      <xdr:row>97</xdr:row>
      <xdr:rowOff>104318</xdr:rowOff>
    </xdr:to>
    <xdr:sp macro="" textlink="">
      <xdr:nvSpPr>
        <xdr:cNvPr id="257" name="楕円 256"/>
        <xdr:cNvSpPr/>
      </xdr:nvSpPr>
      <xdr:spPr>
        <a:xfrm>
          <a:off x="3746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95445</xdr:rowOff>
    </xdr:from>
    <xdr:ext cx="534377" cy="259045"/>
    <xdr:sp macro="" textlink="">
      <xdr:nvSpPr>
        <xdr:cNvPr id="258" name="テキスト ボックス 257"/>
        <xdr:cNvSpPr txBox="1"/>
      </xdr:nvSpPr>
      <xdr:spPr>
        <a:xfrm>
          <a:off x="3530111" y="1672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107547</xdr:rowOff>
    </xdr:from>
    <xdr:to>
      <xdr:col>15</xdr:col>
      <xdr:colOff>101600</xdr:colOff>
      <xdr:row>98</xdr:row>
      <xdr:rowOff>37697</xdr:rowOff>
    </xdr:to>
    <xdr:sp macro="" textlink="">
      <xdr:nvSpPr>
        <xdr:cNvPr id="259" name="楕円 258"/>
        <xdr:cNvSpPr/>
      </xdr:nvSpPr>
      <xdr:spPr>
        <a:xfrm>
          <a:off x="2857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28824</xdr:rowOff>
    </xdr:from>
    <xdr:ext cx="534377" cy="259045"/>
    <xdr:sp macro="" textlink="">
      <xdr:nvSpPr>
        <xdr:cNvPr id="260" name="テキスト ボックス 259"/>
        <xdr:cNvSpPr txBox="1"/>
      </xdr:nvSpPr>
      <xdr:spPr>
        <a:xfrm>
          <a:off x="2641111"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128307</xdr:rowOff>
    </xdr:from>
    <xdr:to>
      <xdr:col>10</xdr:col>
      <xdr:colOff>165100</xdr:colOff>
      <xdr:row>98</xdr:row>
      <xdr:rowOff>58457</xdr:rowOff>
    </xdr:to>
    <xdr:sp macro="" textlink="">
      <xdr:nvSpPr>
        <xdr:cNvPr id="261" name="楕円 260"/>
        <xdr:cNvSpPr/>
      </xdr:nvSpPr>
      <xdr:spPr>
        <a:xfrm>
          <a:off x="1968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49584</xdr:rowOff>
    </xdr:from>
    <xdr:ext cx="534377" cy="259045"/>
    <xdr:sp macro="" textlink="">
      <xdr:nvSpPr>
        <xdr:cNvPr id="262" name="テキスト ボックス 261"/>
        <xdr:cNvSpPr txBox="1"/>
      </xdr:nvSpPr>
      <xdr:spPr>
        <a:xfrm>
          <a:off x="1752111" y="1685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170641</xdr:rowOff>
    </xdr:from>
    <xdr:to>
      <xdr:col>6</xdr:col>
      <xdr:colOff>38100</xdr:colOff>
      <xdr:row>98</xdr:row>
      <xdr:rowOff>100791</xdr:rowOff>
    </xdr:to>
    <xdr:sp macro="" textlink="">
      <xdr:nvSpPr>
        <xdr:cNvPr id="263" name="楕円 262"/>
        <xdr:cNvSpPr/>
      </xdr:nvSpPr>
      <xdr:spPr>
        <a:xfrm>
          <a:off x="1079500" y="16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91918</xdr:rowOff>
    </xdr:from>
    <xdr:ext cx="534377" cy="259045"/>
    <xdr:sp macro="" textlink="">
      <xdr:nvSpPr>
        <xdr:cNvPr id="264" name="テキスト ボックス 263"/>
        <xdr:cNvSpPr txBox="1"/>
      </xdr:nvSpPr>
      <xdr:spPr>
        <a:xfrm>
          <a:off x="863111" y="16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8" name="直線コネクタ 287"/>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9"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90" name="直線コネクタ 289"/>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91"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2" name="直線コネクタ 291"/>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24966</xdr:rowOff>
    </xdr:from>
    <xdr:to>
      <xdr:col>55</xdr:col>
      <xdr:colOff>0</xdr:colOff>
      <xdr:row>36</xdr:row>
      <xdr:rowOff>40625</xdr:rowOff>
    </xdr:to>
    <xdr:cxnSp macro="">
      <xdr:nvCxnSpPr>
        <xdr:cNvPr id="293" name="直線コネクタ 292"/>
        <xdr:cNvCxnSpPr/>
      </xdr:nvCxnSpPr>
      <xdr:spPr>
        <a:xfrm flipV="1">
          <a:off x="9639300" y="6197166"/>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4"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5" name="フローチャート: 判断 294"/>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40625</xdr:rowOff>
    </xdr:from>
    <xdr:to>
      <xdr:col>50</xdr:col>
      <xdr:colOff>114300</xdr:colOff>
      <xdr:row>36</xdr:row>
      <xdr:rowOff>51803</xdr:rowOff>
    </xdr:to>
    <xdr:cxnSp macro="">
      <xdr:nvCxnSpPr>
        <xdr:cNvPr id="296" name="直線コネクタ 295"/>
        <xdr:cNvCxnSpPr/>
      </xdr:nvCxnSpPr>
      <xdr:spPr>
        <a:xfrm flipV="1">
          <a:off x="8750300" y="621282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7" name="フローチャート: 判断 296"/>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8" name="テキスト ボックス 297"/>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28235</xdr:rowOff>
    </xdr:from>
    <xdr:to>
      <xdr:col>45</xdr:col>
      <xdr:colOff>177800</xdr:colOff>
      <xdr:row>36</xdr:row>
      <xdr:rowOff>51803</xdr:rowOff>
    </xdr:to>
    <xdr:cxnSp macro="">
      <xdr:nvCxnSpPr>
        <xdr:cNvPr id="299" name="直線コネクタ 298"/>
        <xdr:cNvCxnSpPr/>
      </xdr:nvCxnSpPr>
      <xdr:spPr>
        <a:xfrm>
          <a:off x="7861300" y="6200435"/>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300" name="フローチャート: 判断 299"/>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301" name="テキスト ボックス 300"/>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28235</xdr:rowOff>
    </xdr:from>
    <xdr:to>
      <xdr:col>41</xdr:col>
      <xdr:colOff>50800</xdr:colOff>
      <xdr:row>36</xdr:row>
      <xdr:rowOff>33919</xdr:rowOff>
    </xdr:to>
    <xdr:cxnSp macro="">
      <xdr:nvCxnSpPr>
        <xdr:cNvPr id="302" name="直線コネクタ 301"/>
        <xdr:cNvCxnSpPr/>
      </xdr:nvCxnSpPr>
      <xdr:spPr>
        <a:xfrm flipV="1">
          <a:off x="6972300" y="6200435"/>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3" name="フローチャート: 判断 302"/>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4" name="テキスト ボックス 303"/>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5" name="フローチャート: 判断 304"/>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6" name="テキスト ボックス 305"/>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145616</xdr:rowOff>
    </xdr:from>
    <xdr:to>
      <xdr:col>55</xdr:col>
      <xdr:colOff>50800</xdr:colOff>
      <xdr:row>36</xdr:row>
      <xdr:rowOff>75766</xdr:rowOff>
    </xdr:to>
    <xdr:sp macro="" textlink="">
      <xdr:nvSpPr>
        <xdr:cNvPr id="312" name="楕円 311"/>
        <xdr:cNvSpPr/>
      </xdr:nvSpPr>
      <xdr:spPr>
        <a:xfrm>
          <a:off x="10426700" y="61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168493</xdr:rowOff>
    </xdr:from>
    <xdr:ext cx="534377" cy="259045"/>
    <xdr:sp macro="" textlink="">
      <xdr:nvSpPr>
        <xdr:cNvPr id="313" name="補助費等該当値テキスト"/>
        <xdr:cNvSpPr txBox="1"/>
      </xdr:nvSpPr>
      <xdr:spPr>
        <a:xfrm>
          <a:off x="10528300" y="59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161275</xdr:rowOff>
    </xdr:from>
    <xdr:to>
      <xdr:col>50</xdr:col>
      <xdr:colOff>165100</xdr:colOff>
      <xdr:row>36</xdr:row>
      <xdr:rowOff>91425</xdr:rowOff>
    </xdr:to>
    <xdr:sp macro="" textlink="">
      <xdr:nvSpPr>
        <xdr:cNvPr id="314" name="楕円 313"/>
        <xdr:cNvSpPr/>
      </xdr:nvSpPr>
      <xdr:spPr>
        <a:xfrm>
          <a:off x="9588500" y="61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107952</xdr:rowOff>
    </xdr:from>
    <xdr:ext cx="534377" cy="259045"/>
    <xdr:sp macro="" textlink="">
      <xdr:nvSpPr>
        <xdr:cNvPr id="315" name="テキスト ボックス 314"/>
        <xdr:cNvSpPr txBox="1"/>
      </xdr:nvSpPr>
      <xdr:spPr>
        <a:xfrm>
          <a:off x="9372111" y="59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1003</xdr:rowOff>
    </xdr:from>
    <xdr:to>
      <xdr:col>46</xdr:col>
      <xdr:colOff>38100</xdr:colOff>
      <xdr:row>36</xdr:row>
      <xdr:rowOff>102603</xdr:rowOff>
    </xdr:to>
    <xdr:sp macro="" textlink="">
      <xdr:nvSpPr>
        <xdr:cNvPr id="316" name="楕円 315"/>
        <xdr:cNvSpPr/>
      </xdr:nvSpPr>
      <xdr:spPr>
        <a:xfrm>
          <a:off x="8699500" y="61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119130</xdr:rowOff>
    </xdr:from>
    <xdr:ext cx="534377" cy="259045"/>
    <xdr:sp macro="" textlink="">
      <xdr:nvSpPr>
        <xdr:cNvPr id="317" name="テキスト ボックス 316"/>
        <xdr:cNvSpPr txBox="1"/>
      </xdr:nvSpPr>
      <xdr:spPr>
        <a:xfrm>
          <a:off x="8483111" y="59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148885</xdr:rowOff>
    </xdr:from>
    <xdr:to>
      <xdr:col>41</xdr:col>
      <xdr:colOff>101600</xdr:colOff>
      <xdr:row>36</xdr:row>
      <xdr:rowOff>79035</xdr:rowOff>
    </xdr:to>
    <xdr:sp macro="" textlink="">
      <xdr:nvSpPr>
        <xdr:cNvPr id="318" name="楕円 317"/>
        <xdr:cNvSpPr/>
      </xdr:nvSpPr>
      <xdr:spPr>
        <a:xfrm>
          <a:off x="7810500" y="61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95562</xdr:rowOff>
    </xdr:from>
    <xdr:ext cx="534377" cy="259045"/>
    <xdr:sp macro="" textlink="">
      <xdr:nvSpPr>
        <xdr:cNvPr id="319" name="テキスト ボックス 318"/>
        <xdr:cNvSpPr txBox="1"/>
      </xdr:nvSpPr>
      <xdr:spPr>
        <a:xfrm>
          <a:off x="7594111" y="59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154569</xdr:rowOff>
    </xdr:from>
    <xdr:to>
      <xdr:col>36</xdr:col>
      <xdr:colOff>165100</xdr:colOff>
      <xdr:row>36</xdr:row>
      <xdr:rowOff>84719</xdr:rowOff>
    </xdr:to>
    <xdr:sp macro="" textlink="">
      <xdr:nvSpPr>
        <xdr:cNvPr id="320" name="楕円 319"/>
        <xdr:cNvSpPr/>
      </xdr:nvSpPr>
      <xdr:spPr>
        <a:xfrm>
          <a:off x="6921500" y="615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101246</xdr:rowOff>
    </xdr:from>
    <xdr:ext cx="534377" cy="259045"/>
    <xdr:sp macro="" textlink="">
      <xdr:nvSpPr>
        <xdr:cNvPr id="321" name="テキスト ボックス 320"/>
        <xdr:cNvSpPr txBox="1"/>
      </xdr:nvSpPr>
      <xdr:spPr>
        <a:xfrm>
          <a:off x="6705111" y="593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3" name="直線コネクタ 342"/>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4"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5" name="直線コネクタ 344"/>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6"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7" name="直線コネクタ 346"/>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136372</xdr:rowOff>
    </xdr:from>
    <xdr:to>
      <xdr:col>55</xdr:col>
      <xdr:colOff>0</xdr:colOff>
      <xdr:row>58</xdr:row>
      <xdr:rowOff>33644</xdr:rowOff>
    </xdr:to>
    <xdr:cxnSp macro="">
      <xdr:nvCxnSpPr>
        <xdr:cNvPr id="348" name="直線コネクタ 347"/>
        <xdr:cNvCxnSpPr/>
      </xdr:nvCxnSpPr>
      <xdr:spPr>
        <a:xfrm flipV="1">
          <a:off x="9639300" y="9909022"/>
          <a:ext cx="8382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9"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50" name="フローチャート: 判断 349"/>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33644</xdr:rowOff>
    </xdr:from>
    <xdr:to>
      <xdr:col>50</xdr:col>
      <xdr:colOff>114300</xdr:colOff>
      <xdr:row>58</xdr:row>
      <xdr:rowOff>54976</xdr:rowOff>
    </xdr:to>
    <xdr:cxnSp macro="">
      <xdr:nvCxnSpPr>
        <xdr:cNvPr id="351" name="直線コネクタ 350"/>
        <xdr:cNvCxnSpPr/>
      </xdr:nvCxnSpPr>
      <xdr:spPr>
        <a:xfrm flipV="1">
          <a:off x="8750300" y="9977744"/>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2" name="フローチャート: 判断 351"/>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3" name="テキスト ボックス 352"/>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167105</xdr:rowOff>
    </xdr:from>
    <xdr:to>
      <xdr:col>45</xdr:col>
      <xdr:colOff>177800</xdr:colOff>
      <xdr:row>58</xdr:row>
      <xdr:rowOff>54976</xdr:rowOff>
    </xdr:to>
    <xdr:cxnSp macro="">
      <xdr:nvCxnSpPr>
        <xdr:cNvPr id="354" name="直線コネクタ 353"/>
        <xdr:cNvCxnSpPr/>
      </xdr:nvCxnSpPr>
      <xdr:spPr>
        <a:xfrm>
          <a:off x="7861300" y="9768305"/>
          <a:ext cx="889000" cy="2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5" name="フローチャート: 判断 354"/>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6" name="テキスト ボックス 355"/>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167105</xdr:rowOff>
    </xdr:from>
    <xdr:to>
      <xdr:col>41</xdr:col>
      <xdr:colOff>50800</xdr:colOff>
      <xdr:row>57</xdr:row>
      <xdr:rowOff>86226</xdr:rowOff>
    </xdr:to>
    <xdr:cxnSp macro="">
      <xdr:nvCxnSpPr>
        <xdr:cNvPr id="357" name="直線コネクタ 356"/>
        <xdr:cNvCxnSpPr/>
      </xdr:nvCxnSpPr>
      <xdr:spPr>
        <a:xfrm flipV="1">
          <a:off x="6972300" y="9768305"/>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8" name="フローチャート: 判断 357"/>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9" name="テキスト ボックス 358"/>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60" name="フローチャート: 判断 359"/>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61" name="テキスト ボックス 360"/>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85572</xdr:rowOff>
    </xdr:from>
    <xdr:to>
      <xdr:col>55</xdr:col>
      <xdr:colOff>50800</xdr:colOff>
      <xdr:row>58</xdr:row>
      <xdr:rowOff>15722</xdr:rowOff>
    </xdr:to>
    <xdr:sp macro="" textlink="">
      <xdr:nvSpPr>
        <xdr:cNvPr id="367" name="楕円 366"/>
        <xdr:cNvSpPr/>
      </xdr:nvSpPr>
      <xdr:spPr>
        <a:xfrm>
          <a:off x="104267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xdr:rowOff>
    </xdr:from>
    <xdr:ext cx="534377" cy="259045"/>
    <xdr:sp macro="" textlink="">
      <xdr:nvSpPr>
        <xdr:cNvPr id="368" name="普通建設事業費該当値テキスト"/>
        <xdr:cNvSpPr txBox="1"/>
      </xdr:nvSpPr>
      <xdr:spPr>
        <a:xfrm>
          <a:off x="10528300" y="97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154294</xdr:rowOff>
    </xdr:from>
    <xdr:to>
      <xdr:col>50</xdr:col>
      <xdr:colOff>165100</xdr:colOff>
      <xdr:row>58</xdr:row>
      <xdr:rowOff>84444</xdr:rowOff>
    </xdr:to>
    <xdr:sp macro="" textlink="">
      <xdr:nvSpPr>
        <xdr:cNvPr id="369" name="楕円 368"/>
        <xdr:cNvSpPr/>
      </xdr:nvSpPr>
      <xdr:spPr>
        <a:xfrm>
          <a:off x="9588500" y="99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75571</xdr:rowOff>
    </xdr:from>
    <xdr:ext cx="534377" cy="259045"/>
    <xdr:sp macro="" textlink="">
      <xdr:nvSpPr>
        <xdr:cNvPr id="370" name="テキスト ボックス 369"/>
        <xdr:cNvSpPr txBox="1"/>
      </xdr:nvSpPr>
      <xdr:spPr>
        <a:xfrm>
          <a:off x="9372111" y="100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4176</xdr:rowOff>
    </xdr:from>
    <xdr:to>
      <xdr:col>46</xdr:col>
      <xdr:colOff>38100</xdr:colOff>
      <xdr:row>58</xdr:row>
      <xdr:rowOff>105776</xdr:rowOff>
    </xdr:to>
    <xdr:sp macro="" textlink="">
      <xdr:nvSpPr>
        <xdr:cNvPr id="371" name="楕円 370"/>
        <xdr:cNvSpPr/>
      </xdr:nvSpPr>
      <xdr:spPr>
        <a:xfrm>
          <a:off x="8699500" y="9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96903</xdr:rowOff>
    </xdr:from>
    <xdr:ext cx="534377" cy="259045"/>
    <xdr:sp macro="" textlink="">
      <xdr:nvSpPr>
        <xdr:cNvPr id="372" name="テキスト ボックス 371"/>
        <xdr:cNvSpPr txBox="1"/>
      </xdr:nvSpPr>
      <xdr:spPr>
        <a:xfrm>
          <a:off x="8483111" y="100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116305</xdr:rowOff>
    </xdr:from>
    <xdr:to>
      <xdr:col>41</xdr:col>
      <xdr:colOff>101600</xdr:colOff>
      <xdr:row>57</xdr:row>
      <xdr:rowOff>46455</xdr:rowOff>
    </xdr:to>
    <xdr:sp macro="" textlink="">
      <xdr:nvSpPr>
        <xdr:cNvPr id="373" name="楕円 372"/>
        <xdr:cNvSpPr/>
      </xdr:nvSpPr>
      <xdr:spPr>
        <a:xfrm>
          <a:off x="7810500" y="97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37582</xdr:rowOff>
    </xdr:from>
    <xdr:ext cx="534377" cy="259045"/>
    <xdr:sp macro="" textlink="">
      <xdr:nvSpPr>
        <xdr:cNvPr id="374" name="テキスト ボックス 373"/>
        <xdr:cNvSpPr txBox="1"/>
      </xdr:nvSpPr>
      <xdr:spPr>
        <a:xfrm>
          <a:off x="7594111" y="98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35426</xdr:rowOff>
    </xdr:from>
    <xdr:to>
      <xdr:col>36</xdr:col>
      <xdr:colOff>165100</xdr:colOff>
      <xdr:row>57</xdr:row>
      <xdr:rowOff>137026</xdr:rowOff>
    </xdr:to>
    <xdr:sp macro="" textlink="">
      <xdr:nvSpPr>
        <xdr:cNvPr id="375" name="楕円 374"/>
        <xdr:cNvSpPr/>
      </xdr:nvSpPr>
      <xdr:spPr>
        <a:xfrm>
          <a:off x="6921500" y="98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128153</xdr:rowOff>
    </xdr:from>
    <xdr:ext cx="534377" cy="259045"/>
    <xdr:sp macro="" textlink="">
      <xdr:nvSpPr>
        <xdr:cNvPr id="376" name="テキスト ボックス 375"/>
        <xdr:cNvSpPr txBox="1"/>
      </xdr:nvSpPr>
      <xdr:spPr>
        <a:xfrm>
          <a:off x="6705111" y="99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2" name="直線コネクタ 401"/>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5"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6" name="直線コネクタ 405"/>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153361</xdr:rowOff>
    </xdr:from>
    <xdr:to>
      <xdr:col>55</xdr:col>
      <xdr:colOff>0</xdr:colOff>
      <xdr:row>79</xdr:row>
      <xdr:rowOff>80090</xdr:rowOff>
    </xdr:to>
    <xdr:cxnSp macro="">
      <xdr:nvCxnSpPr>
        <xdr:cNvPr id="407" name="直線コネクタ 406"/>
        <xdr:cNvCxnSpPr/>
      </xdr:nvCxnSpPr>
      <xdr:spPr>
        <a:xfrm flipV="1">
          <a:off x="9639300" y="13526461"/>
          <a:ext cx="8382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8"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9" name="フローチャート: 判断 408"/>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12946</xdr:rowOff>
    </xdr:from>
    <xdr:to>
      <xdr:col>50</xdr:col>
      <xdr:colOff>114300</xdr:colOff>
      <xdr:row>79</xdr:row>
      <xdr:rowOff>80090</xdr:rowOff>
    </xdr:to>
    <xdr:cxnSp macro="">
      <xdr:nvCxnSpPr>
        <xdr:cNvPr id="410" name="直線コネクタ 409"/>
        <xdr:cNvCxnSpPr/>
      </xdr:nvCxnSpPr>
      <xdr:spPr>
        <a:xfrm>
          <a:off x="8750300" y="13557496"/>
          <a:ext cx="8890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11" name="フローチャート: 判断 410"/>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2" name="テキスト ボックス 411"/>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161167</xdr:rowOff>
    </xdr:from>
    <xdr:to>
      <xdr:col>45</xdr:col>
      <xdr:colOff>177800</xdr:colOff>
      <xdr:row>79</xdr:row>
      <xdr:rowOff>12946</xdr:rowOff>
    </xdr:to>
    <xdr:cxnSp macro="">
      <xdr:nvCxnSpPr>
        <xdr:cNvPr id="413" name="直線コネクタ 412"/>
        <xdr:cNvCxnSpPr/>
      </xdr:nvCxnSpPr>
      <xdr:spPr>
        <a:xfrm>
          <a:off x="7861300" y="13191367"/>
          <a:ext cx="889000" cy="3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4" name="フローチャート: 判断 413"/>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5" name="テキスト ボックス 414"/>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6" name="フローチャート: 判断 415"/>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7" name="テキスト ボックス 416"/>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102561</xdr:rowOff>
    </xdr:from>
    <xdr:to>
      <xdr:col>55</xdr:col>
      <xdr:colOff>50800</xdr:colOff>
      <xdr:row>79</xdr:row>
      <xdr:rowOff>32711</xdr:rowOff>
    </xdr:to>
    <xdr:sp macro="" textlink="">
      <xdr:nvSpPr>
        <xdr:cNvPr id="423" name="楕円 422"/>
        <xdr:cNvSpPr/>
      </xdr:nvSpPr>
      <xdr:spPr>
        <a:xfrm>
          <a:off x="10426700" y="134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17488</xdr:rowOff>
    </xdr:from>
    <xdr:ext cx="534377" cy="259045"/>
    <xdr:sp macro="" textlink="">
      <xdr:nvSpPr>
        <xdr:cNvPr id="424" name="普通建設事業費 （ うち新規整備　）該当値テキスト"/>
        <xdr:cNvSpPr txBox="1"/>
      </xdr:nvSpPr>
      <xdr:spPr>
        <a:xfrm>
          <a:off x="10528300" y="133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29290</xdr:rowOff>
    </xdr:from>
    <xdr:to>
      <xdr:col>50</xdr:col>
      <xdr:colOff>165100</xdr:colOff>
      <xdr:row>79</xdr:row>
      <xdr:rowOff>130890</xdr:rowOff>
    </xdr:to>
    <xdr:sp macro="" textlink="">
      <xdr:nvSpPr>
        <xdr:cNvPr id="425" name="楕円 424"/>
        <xdr:cNvSpPr/>
      </xdr:nvSpPr>
      <xdr:spPr>
        <a:xfrm>
          <a:off x="9588500" y="135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122017</xdr:rowOff>
    </xdr:from>
    <xdr:ext cx="469744" cy="259045"/>
    <xdr:sp macro="" textlink="">
      <xdr:nvSpPr>
        <xdr:cNvPr id="426" name="テキスト ボックス 425"/>
        <xdr:cNvSpPr txBox="1"/>
      </xdr:nvSpPr>
      <xdr:spPr>
        <a:xfrm>
          <a:off x="9404428" y="1366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133596</xdr:rowOff>
    </xdr:from>
    <xdr:to>
      <xdr:col>46</xdr:col>
      <xdr:colOff>38100</xdr:colOff>
      <xdr:row>79</xdr:row>
      <xdr:rowOff>63746</xdr:rowOff>
    </xdr:to>
    <xdr:sp macro="" textlink="">
      <xdr:nvSpPr>
        <xdr:cNvPr id="427" name="楕円 426"/>
        <xdr:cNvSpPr/>
      </xdr:nvSpPr>
      <xdr:spPr>
        <a:xfrm>
          <a:off x="8699500" y="135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54873</xdr:rowOff>
    </xdr:from>
    <xdr:ext cx="469744" cy="259045"/>
    <xdr:sp macro="" textlink="">
      <xdr:nvSpPr>
        <xdr:cNvPr id="428" name="テキスト ボックス 427"/>
        <xdr:cNvSpPr txBox="1"/>
      </xdr:nvSpPr>
      <xdr:spPr>
        <a:xfrm>
          <a:off x="8515428" y="13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110367</xdr:rowOff>
    </xdr:from>
    <xdr:to>
      <xdr:col>41</xdr:col>
      <xdr:colOff>101600</xdr:colOff>
      <xdr:row>77</xdr:row>
      <xdr:rowOff>40517</xdr:rowOff>
    </xdr:to>
    <xdr:sp macro="" textlink="">
      <xdr:nvSpPr>
        <xdr:cNvPr id="429" name="楕円 428"/>
        <xdr:cNvSpPr/>
      </xdr:nvSpPr>
      <xdr:spPr>
        <a:xfrm>
          <a:off x="7810500" y="131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31644</xdr:rowOff>
    </xdr:from>
    <xdr:ext cx="534377" cy="259045"/>
    <xdr:sp macro="" textlink="">
      <xdr:nvSpPr>
        <xdr:cNvPr id="430" name="テキスト ボックス 429"/>
        <xdr:cNvSpPr txBox="1"/>
      </xdr:nvSpPr>
      <xdr:spPr>
        <a:xfrm>
          <a:off x="7594111" y="132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4" name="直線コネクタ 453"/>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5"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6" name="直線コネクタ 455"/>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7"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8" name="直線コネクタ 457"/>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25484</xdr:rowOff>
    </xdr:from>
    <xdr:to>
      <xdr:col>55</xdr:col>
      <xdr:colOff>0</xdr:colOff>
      <xdr:row>98</xdr:row>
      <xdr:rowOff>76904</xdr:rowOff>
    </xdr:to>
    <xdr:cxnSp macro="">
      <xdr:nvCxnSpPr>
        <xdr:cNvPr id="459" name="直線コネクタ 458"/>
        <xdr:cNvCxnSpPr/>
      </xdr:nvCxnSpPr>
      <xdr:spPr>
        <a:xfrm flipV="1">
          <a:off x="9639300" y="16827584"/>
          <a:ext cx="838200" cy="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60"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61" name="フローチャート: 判断 460"/>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76904</xdr:rowOff>
    </xdr:from>
    <xdr:to>
      <xdr:col>50</xdr:col>
      <xdr:colOff>114300</xdr:colOff>
      <xdr:row>98</xdr:row>
      <xdr:rowOff>145811</xdr:rowOff>
    </xdr:to>
    <xdr:cxnSp macro="">
      <xdr:nvCxnSpPr>
        <xdr:cNvPr id="462" name="直線コネクタ 461"/>
        <xdr:cNvCxnSpPr/>
      </xdr:nvCxnSpPr>
      <xdr:spPr>
        <a:xfrm flipV="1">
          <a:off x="8750300" y="16879004"/>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3" name="フローチャート: 判断 462"/>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4" name="テキスト ボックス 463"/>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19166</xdr:rowOff>
    </xdr:from>
    <xdr:to>
      <xdr:col>45</xdr:col>
      <xdr:colOff>177800</xdr:colOff>
      <xdr:row>98</xdr:row>
      <xdr:rowOff>145811</xdr:rowOff>
    </xdr:to>
    <xdr:cxnSp macro="">
      <xdr:nvCxnSpPr>
        <xdr:cNvPr id="465" name="直線コネクタ 464"/>
        <xdr:cNvCxnSpPr/>
      </xdr:nvCxnSpPr>
      <xdr:spPr>
        <a:xfrm>
          <a:off x="7861300" y="16821266"/>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6" name="フローチャート: 判断 465"/>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7" name="テキスト ボックス 466"/>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8" name="フローチャート: 判断 467"/>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9" name="テキスト ボックス 468"/>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146134</xdr:rowOff>
    </xdr:from>
    <xdr:to>
      <xdr:col>55</xdr:col>
      <xdr:colOff>50800</xdr:colOff>
      <xdr:row>98</xdr:row>
      <xdr:rowOff>76284</xdr:rowOff>
    </xdr:to>
    <xdr:sp macro="" textlink="">
      <xdr:nvSpPr>
        <xdr:cNvPr id="475" name="楕円 474"/>
        <xdr:cNvSpPr/>
      </xdr:nvSpPr>
      <xdr:spPr>
        <a:xfrm>
          <a:off x="10426700" y="167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124561</xdr:rowOff>
    </xdr:from>
    <xdr:ext cx="534377" cy="259045"/>
    <xdr:sp macro="" textlink="">
      <xdr:nvSpPr>
        <xdr:cNvPr id="476" name="普通建設事業費 （ うち更新整備　）該当値テキスト"/>
        <xdr:cNvSpPr txBox="1"/>
      </xdr:nvSpPr>
      <xdr:spPr>
        <a:xfrm>
          <a:off x="10528300" y="167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26104</xdr:rowOff>
    </xdr:from>
    <xdr:to>
      <xdr:col>50</xdr:col>
      <xdr:colOff>165100</xdr:colOff>
      <xdr:row>98</xdr:row>
      <xdr:rowOff>127704</xdr:rowOff>
    </xdr:to>
    <xdr:sp macro="" textlink="">
      <xdr:nvSpPr>
        <xdr:cNvPr id="477" name="楕円 476"/>
        <xdr:cNvSpPr/>
      </xdr:nvSpPr>
      <xdr:spPr>
        <a:xfrm>
          <a:off x="9588500" y="168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118831</xdr:rowOff>
    </xdr:from>
    <xdr:ext cx="534377" cy="259045"/>
    <xdr:sp macro="" textlink="">
      <xdr:nvSpPr>
        <xdr:cNvPr id="478" name="テキスト ボックス 477"/>
        <xdr:cNvSpPr txBox="1"/>
      </xdr:nvSpPr>
      <xdr:spPr>
        <a:xfrm>
          <a:off x="9372111" y="169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95011</xdr:rowOff>
    </xdr:from>
    <xdr:to>
      <xdr:col>46</xdr:col>
      <xdr:colOff>38100</xdr:colOff>
      <xdr:row>99</xdr:row>
      <xdr:rowOff>25161</xdr:rowOff>
    </xdr:to>
    <xdr:sp macro="" textlink="">
      <xdr:nvSpPr>
        <xdr:cNvPr id="479" name="楕円 478"/>
        <xdr:cNvSpPr/>
      </xdr:nvSpPr>
      <xdr:spPr>
        <a:xfrm>
          <a:off x="8699500" y="16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16288</xdr:rowOff>
    </xdr:from>
    <xdr:ext cx="469744" cy="259045"/>
    <xdr:sp macro="" textlink="">
      <xdr:nvSpPr>
        <xdr:cNvPr id="480" name="テキスト ボックス 479"/>
        <xdr:cNvSpPr txBox="1"/>
      </xdr:nvSpPr>
      <xdr:spPr>
        <a:xfrm>
          <a:off x="8515428" y="1698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139816</xdr:rowOff>
    </xdr:from>
    <xdr:to>
      <xdr:col>41</xdr:col>
      <xdr:colOff>101600</xdr:colOff>
      <xdr:row>98</xdr:row>
      <xdr:rowOff>69966</xdr:rowOff>
    </xdr:to>
    <xdr:sp macro="" textlink="">
      <xdr:nvSpPr>
        <xdr:cNvPr id="481" name="楕円 480"/>
        <xdr:cNvSpPr/>
      </xdr:nvSpPr>
      <xdr:spPr>
        <a:xfrm>
          <a:off x="7810500" y="167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61093</xdr:rowOff>
    </xdr:from>
    <xdr:ext cx="534377" cy="259045"/>
    <xdr:sp macro="" textlink="">
      <xdr:nvSpPr>
        <xdr:cNvPr id="482" name="テキスト ボックス 481"/>
        <xdr:cNvSpPr txBox="1"/>
      </xdr:nvSpPr>
      <xdr:spPr>
        <a:xfrm>
          <a:off x="7594111" y="168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6" name="直線コネクタ 505"/>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9"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10" name="直線コネクタ 509"/>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35446</xdr:rowOff>
    </xdr:to>
    <xdr:cxnSp macro="">
      <xdr:nvCxnSpPr>
        <xdr:cNvPr id="511" name="直線コネクタ 510"/>
        <xdr:cNvCxnSpPr/>
      </xdr:nvCxnSpPr>
      <xdr:spPr>
        <a:xfrm flipV="1">
          <a:off x="15481300" y="6681089"/>
          <a:ext cx="8382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2"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3" name="フローチャート: 判断 512"/>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35446</xdr:rowOff>
    </xdr:from>
    <xdr:to>
      <xdr:col>81</xdr:col>
      <xdr:colOff>50800</xdr:colOff>
      <xdr:row>39</xdr:row>
      <xdr:rowOff>41770</xdr:rowOff>
    </xdr:to>
    <xdr:cxnSp macro="">
      <xdr:nvCxnSpPr>
        <xdr:cNvPr id="514" name="直線コネクタ 513"/>
        <xdr:cNvCxnSpPr/>
      </xdr:nvCxnSpPr>
      <xdr:spPr>
        <a:xfrm flipV="1">
          <a:off x="14592300" y="672199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5" name="フローチャート: 判断 514"/>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6" name="テキスト ボックス 515"/>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19774</xdr:rowOff>
    </xdr:from>
    <xdr:to>
      <xdr:col>76</xdr:col>
      <xdr:colOff>114300</xdr:colOff>
      <xdr:row>39</xdr:row>
      <xdr:rowOff>41770</xdr:rowOff>
    </xdr:to>
    <xdr:cxnSp macro="">
      <xdr:nvCxnSpPr>
        <xdr:cNvPr id="517" name="直線コネクタ 516"/>
        <xdr:cNvCxnSpPr/>
      </xdr:nvCxnSpPr>
      <xdr:spPr>
        <a:xfrm>
          <a:off x="13703300" y="6706324"/>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8" name="フローチャート: 判断 517"/>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9" name="テキスト ボックス 518"/>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19774</xdr:rowOff>
    </xdr:from>
    <xdr:to>
      <xdr:col>71</xdr:col>
      <xdr:colOff>177800</xdr:colOff>
      <xdr:row>39</xdr:row>
      <xdr:rowOff>32982</xdr:rowOff>
    </xdr:to>
    <xdr:cxnSp macro="">
      <xdr:nvCxnSpPr>
        <xdr:cNvPr id="520" name="直線コネクタ 519"/>
        <xdr:cNvCxnSpPr/>
      </xdr:nvCxnSpPr>
      <xdr:spPr>
        <a:xfrm flipV="1">
          <a:off x="12814300" y="6706324"/>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21" name="フローチャート: 判断 520"/>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2" name="テキスト ボックス 521"/>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3" name="フローチャート: 判断 522"/>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4" name="テキスト ボックス 523"/>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0" name="楕円 529"/>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31"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156096</xdr:rowOff>
    </xdr:from>
    <xdr:to>
      <xdr:col>81</xdr:col>
      <xdr:colOff>101600</xdr:colOff>
      <xdr:row>39</xdr:row>
      <xdr:rowOff>86246</xdr:rowOff>
    </xdr:to>
    <xdr:sp macro="" textlink="">
      <xdr:nvSpPr>
        <xdr:cNvPr id="532" name="楕円 531"/>
        <xdr:cNvSpPr/>
      </xdr:nvSpPr>
      <xdr:spPr>
        <a:xfrm>
          <a:off x="15430500" y="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77373</xdr:rowOff>
    </xdr:from>
    <xdr:ext cx="378565" cy="259045"/>
    <xdr:sp macro="" textlink="">
      <xdr:nvSpPr>
        <xdr:cNvPr id="533" name="テキスト ボックス 532"/>
        <xdr:cNvSpPr txBox="1"/>
      </xdr:nvSpPr>
      <xdr:spPr>
        <a:xfrm>
          <a:off x="15292017" y="67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162420</xdr:rowOff>
    </xdr:from>
    <xdr:to>
      <xdr:col>76</xdr:col>
      <xdr:colOff>165100</xdr:colOff>
      <xdr:row>39</xdr:row>
      <xdr:rowOff>92570</xdr:rowOff>
    </xdr:to>
    <xdr:sp macro="" textlink="">
      <xdr:nvSpPr>
        <xdr:cNvPr id="534" name="楕円 533"/>
        <xdr:cNvSpPr/>
      </xdr:nvSpPr>
      <xdr:spPr>
        <a:xfrm>
          <a:off x="14541500" y="66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83697</xdr:rowOff>
    </xdr:from>
    <xdr:ext cx="378565" cy="259045"/>
    <xdr:sp macro="" textlink="">
      <xdr:nvSpPr>
        <xdr:cNvPr id="535" name="テキスト ボックス 534"/>
        <xdr:cNvSpPr txBox="1"/>
      </xdr:nvSpPr>
      <xdr:spPr>
        <a:xfrm>
          <a:off x="14403017" y="677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140424</xdr:rowOff>
    </xdr:from>
    <xdr:to>
      <xdr:col>72</xdr:col>
      <xdr:colOff>38100</xdr:colOff>
      <xdr:row>39</xdr:row>
      <xdr:rowOff>70574</xdr:rowOff>
    </xdr:to>
    <xdr:sp macro="" textlink="">
      <xdr:nvSpPr>
        <xdr:cNvPr id="536" name="楕円 535"/>
        <xdr:cNvSpPr/>
      </xdr:nvSpPr>
      <xdr:spPr>
        <a:xfrm>
          <a:off x="13652500" y="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61701</xdr:rowOff>
    </xdr:from>
    <xdr:ext cx="469744" cy="259045"/>
    <xdr:sp macro="" textlink="">
      <xdr:nvSpPr>
        <xdr:cNvPr id="537" name="テキスト ボックス 536"/>
        <xdr:cNvSpPr txBox="1"/>
      </xdr:nvSpPr>
      <xdr:spPr>
        <a:xfrm>
          <a:off x="13468428" y="674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153632</xdr:rowOff>
    </xdr:from>
    <xdr:to>
      <xdr:col>67</xdr:col>
      <xdr:colOff>101600</xdr:colOff>
      <xdr:row>39</xdr:row>
      <xdr:rowOff>83782</xdr:rowOff>
    </xdr:to>
    <xdr:sp macro="" textlink="">
      <xdr:nvSpPr>
        <xdr:cNvPr id="538" name="楕円 537"/>
        <xdr:cNvSpPr/>
      </xdr:nvSpPr>
      <xdr:spPr>
        <a:xfrm>
          <a:off x="127635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74909</xdr:rowOff>
    </xdr:from>
    <xdr:ext cx="378565" cy="259045"/>
    <xdr:sp macro="" textlink="">
      <xdr:nvSpPr>
        <xdr:cNvPr id="539" name="テキスト ボックス 538"/>
        <xdr:cNvSpPr txBox="1"/>
      </xdr:nvSpPr>
      <xdr:spPr>
        <a:xfrm>
          <a:off x="12625017" y="676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3" name="テキスト ボックス 552"/>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7" name="テキスト ボックス 556"/>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9" name="テキスト ボックス 558"/>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1" name="テキスト ボックス 56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3" name="直線コネクタ 562"/>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6"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9"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3" name="テキスト ボックス 572"/>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8" name="フローチャート: 判断 577"/>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9" name="テキスト ボックス 578"/>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0" name="フローチャート: 判断 579"/>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1" name="テキスト ボックス 58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8"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0" name="テキスト ボックス 58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20" name="直線コネクタ 619"/>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21"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2" name="直線コネクタ 621"/>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3"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4" name="直線コネクタ 623"/>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21006</xdr:rowOff>
    </xdr:from>
    <xdr:to>
      <xdr:col>85</xdr:col>
      <xdr:colOff>127000</xdr:colOff>
      <xdr:row>78</xdr:row>
      <xdr:rowOff>27736</xdr:rowOff>
    </xdr:to>
    <xdr:cxnSp macro="">
      <xdr:nvCxnSpPr>
        <xdr:cNvPr id="625" name="直線コネクタ 624"/>
        <xdr:cNvCxnSpPr/>
      </xdr:nvCxnSpPr>
      <xdr:spPr>
        <a:xfrm>
          <a:off x="15481300" y="13394106"/>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6"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7" name="フローチャート: 判断 626"/>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21006</xdr:rowOff>
    </xdr:from>
    <xdr:to>
      <xdr:col>81</xdr:col>
      <xdr:colOff>50800</xdr:colOff>
      <xdr:row>78</xdr:row>
      <xdr:rowOff>28017</xdr:rowOff>
    </xdr:to>
    <xdr:cxnSp macro="">
      <xdr:nvCxnSpPr>
        <xdr:cNvPr id="628" name="直線コネクタ 627"/>
        <xdr:cNvCxnSpPr/>
      </xdr:nvCxnSpPr>
      <xdr:spPr>
        <a:xfrm flipV="1">
          <a:off x="14592300" y="13394106"/>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9" name="フローチャート: 判断 628"/>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30" name="テキスト ボックス 629"/>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28017</xdr:rowOff>
    </xdr:from>
    <xdr:to>
      <xdr:col>76</xdr:col>
      <xdr:colOff>114300</xdr:colOff>
      <xdr:row>78</xdr:row>
      <xdr:rowOff>40461</xdr:rowOff>
    </xdr:to>
    <xdr:cxnSp macro="">
      <xdr:nvCxnSpPr>
        <xdr:cNvPr id="631" name="直線コネクタ 630"/>
        <xdr:cNvCxnSpPr/>
      </xdr:nvCxnSpPr>
      <xdr:spPr>
        <a:xfrm flipV="1">
          <a:off x="13703300" y="13401117"/>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2" name="フローチャート: 判断 631"/>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3" name="テキスト ボックス 632"/>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40461</xdr:rowOff>
    </xdr:from>
    <xdr:to>
      <xdr:col>71</xdr:col>
      <xdr:colOff>177800</xdr:colOff>
      <xdr:row>78</xdr:row>
      <xdr:rowOff>53403</xdr:rowOff>
    </xdr:to>
    <xdr:cxnSp macro="">
      <xdr:nvCxnSpPr>
        <xdr:cNvPr id="634" name="直線コネクタ 633"/>
        <xdr:cNvCxnSpPr/>
      </xdr:nvCxnSpPr>
      <xdr:spPr>
        <a:xfrm flipV="1">
          <a:off x="12814300" y="1341356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5" name="フローチャート: 判断 634"/>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6" name="テキスト ボックス 635"/>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7" name="フローチャート: 判断 636"/>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8" name="テキスト ボックス 637"/>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148386</xdr:rowOff>
    </xdr:from>
    <xdr:to>
      <xdr:col>85</xdr:col>
      <xdr:colOff>177800</xdr:colOff>
      <xdr:row>78</xdr:row>
      <xdr:rowOff>78536</xdr:rowOff>
    </xdr:to>
    <xdr:sp macro="" textlink="">
      <xdr:nvSpPr>
        <xdr:cNvPr id="644" name="楕円 643"/>
        <xdr:cNvSpPr/>
      </xdr:nvSpPr>
      <xdr:spPr>
        <a:xfrm>
          <a:off x="16268700" y="133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63313</xdr:rowOff>
    </xdr:from>
    <xdr:ext cx="534377" cy="259045"/>
    <xdr:sp macro="" textlink="">
      <xdr:nvSpPr>
        <xdr:cNvPr id="645" name="公債費該当値テキスト"/>
        <xdr:cNvSpPr txBox="1"/>
      </xdr:nvSpPr>
      <xdr:spPr>
        <a:xfrm>
          <a:off x="16370300" y="1326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141656</xdr:rowOff>
    </xdr:from>
    <xdr:to>
      <xdr:col>81</xdr:col>
      <xdr:colOff>101600</xdr:colOff>
      <xdr:row>78</xdr:row>
      <xdr:rowOff>71806</xdr:rowOff>
    </xdr:to>
    <xdr:sp macro="" textlink="">
      <xdr:nvSpPr>
        <xdr:cNvPr id="646" name="楕円 645"/>
        <xdr:cNvSpPr/>
      </xdr:nvSpPr>
      <xdr:spPr>
        <a:xfrm>
          <a:off x="15430500" y="133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62933</xdr:rowOff>
    </xdr:from>
    <xdr:ext cx="534377" cy="259045"/>
    <xdr:sp macro="" textlink="">
      <xdr:nvSpPr>
        <xdr:cNvPr id="647" name="テキスト ボックス 646"/>
        <xdr:cNvSpPr txBox="1"/>
      </xdr:nvSpPr>
      <xdr:spPr>
        <a:xfrm>
          <a:off x="15214111" y="1343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148667</xdr:rowOff>
    </xdr:from>
    <xdr:to>
      <xdr:col>76</xdr:col>
      <xdr:colOff>165100</xdr:colOff>
      <xdr:row>78</xdr:row>
      <xdr:rowOff>78817</xdr:rowOff>
    </xdr:to>
    <xdr:sp macro="" textlink="">
      <xdr:nvSpPr>
        <xdr:cNvPr id="648" name="楕円 647"/>
        <xdr:cNvSpPr/>
      </xdr:nvSpPr>
      <xdr:spPr>
        <a:xfrm>
          <a:off x="14541500" y="13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69944</xdr:rowOff>
    </xdr:from>
    <xdr:ext cx="534377" cy="259045"/>
    <xdr:sp macro="" textlink="">
      <xdr:nvSpPr>
        <xdr:cNvPr id="649" name="テキスト ボックス 648"/>
        <xdr:cNvSpPr txBox="1"/>
      </xdr:nvSpPr>
      <xdr:spPr>
        <a:xfrm>
          <a:off x="14325111" y="134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161111</xdr:rowOff>
    </xdr:from>
    <xdr:to>
      <xdr:col>72</xdr:col>
      <xdr:colOff>38100</xdr:colOff>
      <xdr:row>78</xdr:row>
      <xdr:rowOff>91261</xdr:rowOff>
    </xdr:to>
    <xdr:sp macro="" textlink="">
      <xdr:nvSpPr>
        <xdr:cNvPr id="650" name="楕円 649"/>
        <xdr:cNvSpPr/>
      </xdr:nvSpPr>
      <xdr:spPr>
        <a:xfrm>
          <a:off x="13652500" y="133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82388</xdr:rowOff>
    </xdr:from>
    <xdr:ext cx="534377" cy="259045"/>
    <xdr:sp macro="" textlink="">
      <xdr:nvSpPr>
        <xdr:cNvPr id="651" name="テキスト ボックス 650"/>
        <xdr:cNvSpPr txBox="1"/>
      </xdr:nvSpPr>
      <xdr:spPr>
        <a:xfrm>
          <a:off x="13436111" y="134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2603</xdr:rowOff>
    </xdr:from>
    <xdr:to>
      <xdr:col>67</xdr:col>
      <xdr:colOff>101600</xdr:colOff>
      <xdr:row>78</xdr:row>
      <xdr:rowOff>104203</xdr:rowOff>
    </xdr:to>
    <xdr:sp macro="" textlink="">
      <xdr:nvSpPr>
        <xdr:cNvPr id="652" name="楕円 651"/>
        <xdr:cNvSpPr/>
      </xdr:nvSpPr>
      <xdr:spPr>
        <a:xfrm>
          <a:off x="12763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95330</xdr:rowOff>
    </xdr:from>
    <xdr:ext cx="534377" cy="259045"/>
    <xdr:sp macro="" textlink="">
      <xdr:nvSpPr>
        <xdr:cNvPr id="653" name="テキスト ボックス 652"/>
        <xdr:cNvSpPr txBox="1"/>
      </xdr:nvSpPr>
      <xdr:spPr>
        <a:xfrm>
          <a:off x="12547111" y="134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7" name="直線コネクタ 676"/>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8"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9" name="直線コネクタ 678"/>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80"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81" name="直線コネクタ 680"/>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101927</xdr:rowOff>
    </xdr:from>
    <xdr:to>
      <xdr:col>85</xdr:col>
      <xdr:colOff>127000</xdr:colOff>
      <xdr:row>99</xdr:row>
      <xdr:rowOff>11272</xdr:rowOff>
    </xdr:to>
    <xdr:cxnSp macro="">
      <xdr:nvCxnSpPr>
        <xdr:cNvPr id="682" name="直線コネクタ 681"/>
        <xdr:cNvCxnSpPr/>
      </xdr:nvCxnSpPr>
      <xdr:spPr>
        <a:xfrm>
          <a:off x="15481300" y="16904027"/>
          <a:ext cx="8382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3"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4" name="フローチャート: 判断 683"/>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55904</xdr:rowOff>
    </xdr:from>
    <xdr:to>
      <xdr:col>81</xdr:col>
      <xdr:colOff>50800</xdr:colOff>
      <xdr:row>98</xdr:row>
      <xdr:rowOff>101927</xdr:rowOff>
    </xdr:to>
    <xdr:cxnSp macro="">
      <xdr:nvCxnSpPr>
        <xdr:cNvPr id="685" name="直線コネクタ 684"/>
        <xdr:cNvCxnSpPr/>
      </xdr:nvCxnSpPr>
      <xdr:spPr>
        <a:xfrm>
          <a:off x="14592300" y="16858004"/>
          <a:ext cx="889000" cy="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6" name="フローチャート: 判断 685"/>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7" name="テキスト ボックス 686"/>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55904</xdr:rowOff>
    </xdr:from>
    <xdr:to>
      <xdr:col>76</xdr:col>
      <xdr:colOff>114300</xdr:colOff>
      <xdr:row>99</xdr:row>
      <xdr:rowOff>11257</xdr:rowOff>
    </xdr:to>
    <xdr:cxnSp macro="">
      <xdr:nvCxnSpPr>
        <xdr:cNvPr id="688" name="直線コネクタ 687"/>
        <xdr:cNvCxnSpPr/>
      </xdr:nvCxnSpPr>
      <xdr:spPr>
        <a:xfrm flipV="1">
          <a:off x="13703300" y="16858004"/>
          <a:ext cx="889000" cy="1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9" name="フローチャート: 判断 688"/>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90" name="テキスト ボックス 689"/>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94018</xdr:rowOff>
    </xdr:from>
    <xdr:to>
      <xdr:col>71</xdr:col>
      <xdr:colOff>177800</xdr:colOff>
      <xdr:row>99</xdr:row>
      <xdr:rowOff>11257</xdr:rowOff>
    </xdr:to>
    <xdr:cxnSp macro="">
      <xdr:nvCxnSpPr>
        <xdr:cNvPr id="691" name="直線コネクタ 690"/>
        <xdr:cNvCxnSpPr/>
      </xdr:nvCxnSpPr>
      <xdr:spPr>
        <a:xfrm>
          <a:off x="12814300" y="16896118"/>
          <a:ext cx="889000" cy="8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2" name="フローチャート: 判断 691"/>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3" name="テキスト ボックス 692"/>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4" name="フローチャート: 判断 693"/>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5" name="テキスト ボックス 694"/>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131922</xdr:rowOff>
    </xdr:from>
    <xdr:to>
      <xdr:col>85</xdr:col>
      <xdr:colOff>177800</xdr:colOff>
      <xdr:row>99</xdr:row>
      <xdr:rowOff>62072</xdr:rowOff>
    </xdr:to>
    <xdr:sp macro="" textlink="">
      <xdr:nvSpPr>
        <xdr:cNvPr id="701" name="楕円 700"/>
        <xdr:cNvSpPr/>
      </xdr:nvSpPr>
      <xdr:spPr>
        <a:xfrm>
          <a:off x="16268700" y="169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46849</xdr:rowOff>
    </xdr:from>
    <xdr:ext cx="469744" cy="259045"/>
    <xdr:sp macro="" textlink="">
      <xdr:nvSpPr>
        <xdr:cNvPr id="702" name="積立金該当値テキスト"/>
        <xdr:cNvSpPr txBox="1"/>
      </xdr:nvSpPr>
      <xdr:spPr>
        <a:xfrm>
          <a:off x="16370300" y="168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51127</xdr:rowOff>
    </xdr:from>
    <xdr:to>
      <xdr:col>81</xdr:col>
      <xdr:colOff>101600</xdr:colOff>
      <xdr:row>98</xdr:row>
      <xdr:rowOff>152727</xdr:rowOff>
    </xdr:to>
    <xdr:sp macro="" textlink="">
      <xdr:nvSpPr>
        <xdr:cNvPr id="703" name="楕円 702"/>
        <xdr:cNvSpPr/>
      </xdr:nvSpPr>
      <xdr:spPr>
        <a:xfrm>
          <a:off x="15430500" y="16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143854</xdr:rowOff>
    </xdr:from>
    <xdr:ext cx="534377" cy="259045"/>
    <xdr:sp macro="" textlink="">
      <xdr:nvSpPr>
        <xdr:cNvPr id="704" name="テキスト ボックス 703"/>
        <xdr:cNvSpPr txBox="1"/>
      </xdr:nvSpPr>
      <xdr:spPr>
        <a:xfrm>
          <a:off x="15214111" y="169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5104</xdr:rowOff>
    </xdr:from>
    <xdr:to>
      <xdr:col>76</xdr:col>
      <xdr:colOff>165100</xdr:colOff>
      <xdr:row>98</xdr:row>
      <xdr:rowOff>106704</xdr:rowOff>
    </xdr:to>
    <xdr:sp macro="" textlink="">
      <xdr:nvSpPr>
        <xdr:cNvPr id="705" name="楕円 704"/>
        <xdr:cNvSpPr/>
      </xdr:nvSpPr>
      <xdr:spPr>
        <a:xfrm>
          <a:off x="14541500" y="168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123231</xdr:rowOff>
    </xdr:from>
    <xdr:ext cx="534377" cy="259045"/>
    <xdr:sp macro="" textlink="">
      <xdr:nvSpPr>
        <xdr:cNvPr id="706" name="テキスト ボックス 705"/>
        <xdr:cNvSpPr txBox="1"/>
      </xdr:nvSpPr>
      <xdr:spPr>
        <a:xfrm>
          <a:off x="14325111" y="165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131907</xdr:rowOff>
    </xdr:from>
    <xdr:to>
      <xdr:col>72</xdr:col>
      <xdr:colOff>38100</xdr:colOff>
      <xdr:row>99</xdr:row>
      <xdr:rowOff>62057</xdr:rowOff>
    </xdr:to>
    <xdr:sp macro="" textlink="">
      <xdr:nvSpPr>
        <xdr:cNvPr id="707" name="楕円 706"/>
        <xdr:cNvSpPr/>
      </xdr:nvSpPr>
      <xdr:spPr>
        <a:xfrm>
          <a:off x="13652500" y="16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53184</xdr:rowOff>
    </xdr:from>
    <xdr:ext cx="469744" cy="259045"/>
    <xdr:sp macro="" textlink="">
      <xdr:nvSpPr>
        <xdr:cNvPr id="708" name="テキスト ボックス 707"/>
        <xdr:cNvSpPr txBox="1"/>
      </xdr:nvSpPr>
      <xdr:spPr>
        <a:xfrm>
          <a:off x="13468428" y="1702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43218</xdr:rowOff>
    </xdr:from>
    <xdr:to>
      <xdr:col>67</xdr:col>
      <xdr:colOff>101600</xdr:colOff>
      <xdr:row>98</xdr:row>
      <xdr:rowOff>144818</xdr:rowOff>
    </xdr:to>
    <xdr:sp macro="" textlink="">
      <xdr:nvSpPr>
        <xdr:cNvPr id="709" name="楕円 708"/>
        <xdr:cNvSpPr/>
      </xdr:nvSpPr>
      <xdr:spPr>
        <a:xfrm>
          <a:off x="12763500" y="16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135945</xdr:rowOff>
    </xdr:from>
    <xdr:ext cx="534377" cy="259045"/>
    <xdr:sp macro="" textlink="">
      <xdr:nvSpPr>
        <xdr:cNvPr id="710" name="テキスト ボックス 709"/>
        <xdr:cNvSpPr txBox="1"/>
      </xdr:nvSpPr>
      <xdr:spPr>
        <a:xfrm>
          <a:off x="12547111" y="1693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4" name="直線コネクタ 733"/>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7"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8" name="直線コネクタ 737"/>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118135</xdr:rowOff>
    </xdr:from>
    <xdr:to>
      <xdr:col>116</xdr:col>
      <xdr:colOff>63500</xdr:colOff>
      <xdr:row>38</xdr:row>
      <xdr:rowOff>135433</xdr:rowOff>
    </xdr:to>
    <xdr:cxnSp macro="">
      <xdr:nvCxnSpPr>
        <xdr:cNvPr id="739" name="直線コネクタ 738"/>
        <xdr:cNvCxnSpPr/>
      </xdr:nvCxnSpPr>
      <xdr:spPr>
        <a:xfrm flipV="1">
          <a:off x="21323300" y="6633235"/>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40"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41" name="フローチャート: 判断 740"/>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135433</xdr:rowOff>
    </xdr:from>
    <xdr:to>
      <xdr:col>111</xdr:col>
      <xdr:colOff>177800</xdr:colOff>
      <xdr:row>38</xdr:row>
      <xdr:rowOff>148616</xdr:rowOff>
    </xdr:to>
    <xdr:cxnSp macro="">
      <xdr:nvCxnSpPr>
        <xdr:cNvPr id="742" name="直線コネクタ 741"/>
        <xdr:cNvCxnSpPr/>
      </xdr:nvCxnSpPr>
      <xdr:spPr>
        <a:xfrm flipV="1">
          <a:off x="20434300" y="6650533"/>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3" name="フローチャート: 判断 742"/>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4" name="テキスト ボックス 743"/>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148616</xdr:rowOff>
    </xdr:from>
    <xdr:to>
      <xdr:col>107</xdr:col>
      <xdr:colOff>50800</xdr:colOff>
      <xdr:row>38</xdr:row>
      <xdr:rowOff>165456</xdr:rowOff>
    </xdr:to>
    <xdr:cxnSp macro="">
      <xdr:nvCxnSpPr>
        <xdr:cNvPr id="745" name="直線コネクタ 744"/>
        <xdr:cNvCxnSpPr/>
      </xdr:nvCxnSpPr>
      <xdr:spPr>
        <a:xfrm flipV="1">
          <a:off x="19545300" y="6663716"/>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6" name="フローチャート: 判断 745"/>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7" name="テキスト ボックス 746"/>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165456</xdr:rowOff>
    </xdr:from>
    <xdr:to>
      <xdr:col>102</xdr:col>
      <xdr:colOff>114300</xdr:colOff>
      <xdr:row>38</xdr:row>
      <xdr:rowOff>165989</xdr:rowOff>
    </xdr:to>
    <xdr:cxnSp macro="">
      <xdr:nvCxnSpPr>
        <xdr:cNvPr id="748" name="直線コネクタ 747"/>
        <xdr:cNvCxnSpPr/>
      </xdr:nvCxnSpPr>
      <xdr:spPr>
        <a:xfrm flipV="1">
          <a:off x="18656300" y="66805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9" name="フローチャート: 判断 748"/>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0" name="テキスト ボックス 749"/>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1" name="フローチャート: 判断 750"/>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2" name="テキスト ボックス 751"/>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67335</xdr:rowOff>
    </xdr:from>
    <xdr:to>
      <xdr:col>116</xdr:col>
      <xdr:colOff>114300</xdr:colOff>
      <xdr:row>38</xdr:row>
      <xdr:rowOff>168935</xdr:rowOff>
    </xdr:to>
    <xdr:sp macro="" textlink="">
      <xdr:nvSpPr>
        <xdr:cNvPr id="758" name="楕円 757"/>
        <xdr:cNvSpPr/>
      </xdr:nvSpPr>
      <xdr:spPr>
        <a:xfrm>
          <a:off x="221107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26712</xdr:rowOff>
    </xdr:from>
    <xdr:ext cx="469744" cy="259045"/>
    <xdr:sp macro="" textlink="">
      <xdr:nvSpPr>
        <xdr:cNvPr id="759" name="投資及び出資金該当値テキスト"/>
        <xdr:cNvSpPr txBox="1"/>
      </xdr:nvSpPr>
      <xdr:spPr>
        <a:xfrm>
          <a:off x="22212300"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84633</xdr:rowOff>
    </xdr:from>
    <xdr:to>
      <xdr:col>112</xdr:col>
      <xdr:colOff>38100</xdr:colOff>
      <xdr:row>39</xdr:row>
      <xdr:rowOff>14783</xdr:rowOff>
    </xdr:to>
    <xdr:sp macro="" textlink="">
      <xdr:nvSpPr>
        <xdr:cNvPr id="760" name="楕円 759"/>
        <xdr:cNvSpPr/>
      </xdr:nvSpPr>
      <xdr:spPr>
        <a:xfrm>
          <a:off x="21272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31310</xdr:rowOff>
    </xdr:from>
    <xdr:ext cx="469744" cy="259045"/>
    <xdr:sp macro="" textlink="">
      <xdr:nvSpPr>
        <xdr:cNvPr id="761" name="テキスト ボックス 760"/>
        <xdr:cNvSpPr txBox="1"/>
      </xdr:nvSpPr>
      <xdr:spPr>
        <a:xfrm>
          <a:off x="21088428" y="63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97816</xdr:rowOff>
    </xdr:from>
    <xdr:to>
      <xdr:col>107</xdr:col>
      <xdr:colOff>101600</xdr:colOff>
      <xdr:row>39</xdr:row>
      <xdr:rowOff>27966</xdr:rowOff>
    </xdr:to>
    <xdr:sp macro="" textlink="">
      <xdr:nvSpPr>
        <xdr:cNvPr id="762" name="楕円 761"/>
        <xdr:cNvSpPr/>
      </xdr:nvSpPr>
      <xdr:spPr>
        <a:xfrm>
          <a:off x="20383500" y="66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44492</xdr:rowOff>
    </xdr:from>
    <xdr:ext cx="469744" cy="259045"/>
    <xdr:sp macro="" textlink="">
      <xdr:nvSpPr>
        <xdr:cNvPr id="763" name="テキスト ボックス 762"/>
        <xdr:cNvSpPr txBox="1"/>
      </xdr:nvSpPr>
      <xdr:spPr>
        <a:xfrm>
          <a:off x="20199428" y="63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114656</xdr:rowOff>
    </xdr:from>
    <xdr:to>
      <xdr:col>102</xdr:col>
      <xdr:colOff>165100</xdr:colOff>
      <xdr:row>39</xdr:row>
      <xdr:rowOff>44806</xdr:rowOff>
    </xdr:to>
    <xdr:sp macro="" textlink="">
      <xdr:nvSpPr>
        <xdr:cNvPr id="764" name="楕円 763"/>
        <xdr:cNvSpPr/>
      </xdr:nvSpPr>
      <xdr:spPr>
        <a:xfrm>
          <a:off x="19494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35933</xdr:rowOff>
    </xdr:from>
    <xdr:ext cx="469744" cy="259045"/>
    <xdr:sp macro="" textlink="">
      <xdr:nvSpPr>
        <xdr:cNvPr id="765" name="テキスト ボックス 764"/>
        <xdr:cNvSpPr txBox="1"/>
      </xdr:nvSpPr>
      <xdr:spPr>
        <a:xfrm>
          <a:off x="19310428" y="67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66" name="楕円 765"/>
        <xdr:cNvSpPr/>
      </xdr:nvSpPr>
      <xdr:spPr>
        <a:xfrm>
          <a:off x="18605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36466</xdr:rowOff>
    </xdr:from>
    <xdr:ext cx="469744" cy="259045"/>
    <xdr:sp macro="" textlink="">
      <xdr:nvSpPr>
        <xdr:cNvPr id="767" name="テキスト ボックス 766"/>
        <xdr:cNvSpPr txBox="1"/>
      </xdr:nvSpPr>
      <xdr:spPr>
        <a:xfrm>
          <a:off x="18421428" y="67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9" name="直線コネクタ 788"/>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2"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3" name="直線コネクタ 792"/>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127539</xdr:rowOff>
    </xdr:from>
    <xdr:to>
      <xdr:col>116</xdr:col>
      <xdr:colOff>63500</xdr:colOff>
      <xdr:row>58</xdr:row>
      <xdr:rowOff>128339</xdr:rowOff>
    </xdr:to>
    <xdr:cxnSp macro="">
      <xdr:nvCxnSpPr>
        <xdr:cNvPr id="794" name="直線コネクタ 793"/>
        <xdr:cNvCxnSpPr/>
      </xdr:nvCxnSpPr>
      <xdr:spPr>
        <a:xfrm>
          <a:off x="21323300" y="1007163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5"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6" name="フローチャート: 判断 795"/>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127539</xdr:rowOff>
    </xdr:from>
    <xdr:to>
      <xdr:col>111</xdr:col>
      <xdr:colOff>177800</xdr:colOff>
      <xdr:row>58</xdr:row>
      <xdr:rowOff>128019</xdr:rowOff>
    </xdr:to>
    <xdr:cxnSp macro="">
      <xdr:nvCxnSpPr>
        <xdr:cNvPr id="797" name="直線コネクタ 796"/>
        <xdr:cNvCxnSpPr/>
      </xdr:nvCxnSpPr>
      <xdr:spPr>
        <a:xfrm flipV="1">
          <a:off x="20434300" y="1007163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8" name="フローチャート: 判断 797"/>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9" name="テキスト ボックス 798"/>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128019</xdr:rowOff>
    </xdr:from>
    <xdr:to>
      <xdr:col>107</xdr:col>
      <xdr:colOff>50800</xdr:colOff>
      <xdr:row>58</xdr:row>
      <xdr:rowOff>128247</xdr:rowOff>
    </xdr:to>
    <xdr:cxnSp macro="">
      <xdr:nvCxnSpPr>
        <xdr:cNvPr id="800" name="直線コネクタ 799"/>
        <xdr:cNvCxnSpPr/>
      </xdr:nvCxnSpPr>
      <xdr:spPr>
        <a:xfrm flipV="1">
          <a:off x="19545300" y="100721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1" name="フローチャート: 判断 800"/>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2" name="テキスト ボックス 801"/>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127241</xdr:rowOff>
    </xdr:from>
    <xdr:to>
      <xdr:col>102</xdr:col>
      <xdr:colOff>114300</xdr:colOff>
      <xdr:row>58</xdr:row>
      <xdr:rowOff>128247</xdr:rowOff>
    </xdr:to>
    <xdr:cxnSp macro="">
      <xdr:nvCxnSpPr>
        <xdr:cNvPr id="803" name="直線コネクタ 802"/>
        <xdr:cNvCxnSpPr/>
      </xdr:nvCxnSpPr>
      <xdr:spPr>
        <a:xfrm>
          <a:off x="18656300" y="1007134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4" name="フローチャート: 判断 803"/>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5" name="テキスト ボックス 804"/>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6" name="フローチャート: 判断 805"/>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7" name="テキスト ボックス 806"/>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77539</xdr:rowOff>
    </xdr:from>
    <xdr:to>
      <xdr:col>116</xdr:col>
      <xdr:colOff>114300</xdr:colOff>
      <xdr:row>59</xdr:row>
      <xdr:rowOff>7689</xdr:rowOff>
    </xdr:to>
    <xdr:sp macro="" textlink="">
      <xdr:nvSpPr>
        <xdr:cNvPr id="813" name="楕円 812"/>
        <xdr:cNvSpPr/>
      </xdr:nvSpPr>
      <xdr:spPr>
        <a:xfrm>
          <a:off x="22110700" y="100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163916</xdr:rowOff>
    </xdr:from>
    <xdr:ext cx="378565" cy="259045"/>
    <xdr:sp macro="" textlink="">
      <xdr:nvSpPr>
        <xdr:cNvPr id="814" name="貸付金該当値テキスト"/>
        <xdr:cNvSpPr txBox="1"/>
      </xdr:nvSpPr>
      <xdr:spPr>
        <a:xfrm>
          <a:off x="22212300" y="993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76739</xdr:rowOff>
    </xdr:from>
    <xdr:to>
      <xdr:col>112</xdr:col>
      <xdr:colOff>38100</xdr:colOff>
      <xdr:row>59</xdr:row>
      <xdr:rowOff>6889</xdr:rowOff>
    </xdr:to>
    <xdr:sp macro="" textlink="">
      <xdr:nvSpPr>
        <xdr:cNvPr id="815" name="楕円 814"/>
        <xdr:cNvSpPr/>
      </xdr:nvSpPr>
      <xdr:spPr>
        <a:xfrm>
          <a:off x="21272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169466</xdr:rowOff>
    </xdr:from>
    <xdr:ext cx="378565" cy="259045"/>
    <xdr:sp macro="" textlink="">
      <xdr:nvSpPr>
        <xdr:cNvPr id="816" name="テキスト ボックス 815"/>
        <xdr:cNvSpPr txBox="1"/>
      </xdr:nvSpPr>
      <xdr:spPr>
        <a:xfrm>
          <a:off x="21134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77219</xdr:rowOff>
    </xdr:from>
    <xdr:to>
      <xdr:col>107</xdr:col>
      <xdr:colOff>101600</xdr:colOff>
      <xdr:row>59</xdr:row>
      <xdr:rowOff>7369</xdr:rowOff>
    </xdr:to>
    <xdr:sp macro="" textlink="">
      <xdr:nvSpPr>
        <xdr:cNvPr id="817" name="楕円 816"/>
        <xdr:cNvSpPr/>
      </xdr:nvSpPr>
      <xdr:spPr>
        <a:xfrm>
          <a:off x="20383500" y="100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169946</xdr:rowOff>
    </xdr:from>
    <xdr:ext cx="378565" cy="259045"/>
    <xdr:sp macro="" textlink="">
      <xdr:nvSpPr>
        <xdr:cNvPr id="818" name="テキスト ボックス 817"/>
        <xdr:cNvSpPr txBox="1"/>
      </xdr:nvSpPr>
      <xdr:spPr>
        <a:xfrm>
          <a:off x="20245017" y="10114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77447</xdr:rowOff>
    </xdr:from>
    <xdr:to>
      <xdr:col>102</xdr:col>
      <xdr:colOff>165100</xdr:colOff>
      <xdr:row>59</xdr:row>
      <xdr:rowOff>7597</xdr:rowOff>
    </xdr:to>
    <xdr:sp macro="" textlink="">
      <xdr:nvSpPr>
        <xdr:cNvPr id="819" name="楕円 818"/>
        <xdr:cNvSpPr/>
      </xdr:nvSpPr>
      <xdr:spPr>
        <a:xfrm>
          <a:off x="19494500" y="100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170174</xdr:rowOff>
    </xdr:from>
    <xdr:ext cx="378565" cy="259045"/>
    <xdr:sp macro="" textlink="">
      <xdr:nvSpPr>
        <xdr:cNvPr id="820" name="テキスト ボックス 819"/>
        <xdr:cNvSpPr txBox="1"/>
      </xdr:nvSpPr>
      <xdr:spPr>
        <a:xfrm>
          <a:off x="19356017" y="1011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76441</xdr:rowOff>
    </xdr:from>
    <xdr:to>
      <xdr:col>98</xdr:col>
      <xdr:colOff>38100</xdr:colOff>
      <xdr:row>59</xdr:row>
      <xdr:rowOff>6591</xdr:rowOff>
    </xdr:to>
    <xdr:sp macro="" textlink="">
      <xdr:nvSpPr>
        <xdr:cNvPr id="821" name="楕円 820"/>
        <xdr:cNvSpPr/>
      </xdr:nvSpPr>
      <xdr:spPr>
        <a:xfrm>
          <a:off x="18605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169168</xdr:rowOff>
    </xdr:from>
    <xdr:ext cx="378565" cy="259045"/>
    <xdr:sp macro="" textlink="">
      <xdr:nvSpPr>
        <xdr:cNvPr id="822" name="テキスト ボックス 821"/>
        <xdr:cNvSpPr txBox="1"/>
      </xdr:nvSpPr>
      <xdr:spPr>
        <a:xfrm>
          <a:off x="18467017" y="1011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9" name="直線コネクタ 848"/>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0"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1" name="直線コネクタ 850"/>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2"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3" name="直線コネクタ 852"/>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33809</xdr:rowOff>
    </xdr:from>
    <xdr:to>
      <xdr:col>116</xdr:col>
      <xdr:colOff>63500</xdr:colOff>
      <xdr:row>77</xdr:row>
      <xdr:rowOff>35621</xdr:rowOff>
    </xdr:to>
    <xdr:cxnSp macro="">
      <xdr:nvCxnSpPr>
        <xdr:cNvPr id="854" name="直線コネクタ 853"/>
        <xdr:cNvCxnSpPr/>
      </xdr:nvCxnSpPr>
      <xdr:spPr>
        <a:xfrm>
          <a:off x="21323300" y="13235459"/>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5"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6" name="フローチャート: 判断 855"/>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33809</xdr:rowOff>
    </xdr:from>
    <xdr:to>
      <xdr:col>111</xdr:col>
      <xdr:colOff>177800</xdr:colOff>
      <xdr:row>77</xdr:row>
      <xdr:rowOff>58744</xdr:rowOff>
    </xdr:to>
    <xdr:cxnSp macro="">
      <xdr:nvCxnSpPr>
        <xdr:cNvPr id="857" name="直線コネクタ 856"/>
        <xdr:cNvCxnSpPr/>
      </xdr:nvCxnSpPr>
      <xdr:spPr>
        <a:xfrm flipV="1">
          <a:off x="20434300" y="13235459"/>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8" name="フローチャート: 判断 857"/>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9" name="テキスト ボックス 858"/>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58744</xdr:rowOff>
    </xdr:from>
    <xdr:to>
      <xdr:col>107</xdr:col>
      <xdr:colOff>50800</xdr:colOff>
      <xdr:row>77</xdr:row>
      <xdr:rowOff>80673</xdr:rowOff>
    </xdr:to>
    <xdr:cxnSp macro="">
      <xdr:nvCxnSpPr>
        <xdr:cNvPr id="860" name="直線コネクタ 859"/>
        <xdr:cNvCxnSpPr/>
      </xdr:nvCxnSpPr>
      <xdr:spPr>
        <a:xfrm flipV="1">
          <a:off x="19545300" y="13260394"/>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61" name="フローチャート: 判断 860"/>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2" name="テキスト ボックス 861"/>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80673</xdr:rowOff>
    </xdr:from>
    <xdr:to>
      <xdr:col>102</xdr:col>
      <xdr:colOff>114300</xdr:colOff>
      <xdr:row>77</xdr:row>
      <xdr:rowOff>116432</xdr:rowOff>
    </xdr:to>
    <xdr:cxnSp macro="">
      <xdr:nvCxnSpPr>
        <xdr:cNvPr id="863" name="直線コネクタ 862"/>
        <xdr:cNvCxnSpPr/>
      </xdr:nvCxnSpPr>
      <xdr:spPr>
        <a:xfrm flipV="1">
          <a:off x="18656300" y="13282323"/>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4" name="フローチャート: 判断 863"/>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5" name="テキスト ボックス 864"/>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6" name="フローチャート: 判断 865"/>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7" name="テキスト ボックス 866"/>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156271</xdr:rowOff>
    </xdr:from>
    <xdr:to>
      <xdr:col>116</xdr:col>
      <xdr:colOff>114300</xdr:colOff>
      <xdr:row>77</xdr:row>
      <xdr:rowOff>86421</xdr:rowOff>
    </xdr:to>
    <xdr:sp macro="" textlink="">
      <xdr:nvSpPr>
        <xdr:cNvPr id="873" name="楕円 872"/>
        <xdr:cNvSpPr/>
      </xdr:nvSpPr>
      <xdr:spPr>
        <a:xfrm>
          <a:off x="22110700" y="131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134698</xdr:rowOff>
    </xdr:from>
    <xdr:ext cx="534377" cy="259045"/>
    <xdr:sp macro="" textlink="">
      <xdr:nvSpPr>
        <xdr:cNvPr id="874" name="繰出金該当値テキスト"/>
        <xdr:cNvSpPr txBox="1"/>
      </xdr:nvSpPr>
      <xdr:spPr>
        <a:xfrm>
          <a:off x="22212300" y="131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154459</xdr:rowOff>
    </xdr:from>
    <xdr:to>
      <xdr:col>112</xdr:col>
      <xdr:colOff>38100</xdr:colOff>
      <xdr:row>77</xdr:row>
      <xdr:rowOff>84609</xdr:rowOff>
    </xdr:to>
    <xdr:sp macro="" textlink="">
      <xdr:nvSpPr>
        <xdr:cNvPr id="875" name="楕円 874"/>
        <xdr:cNvSpPr/>
      </xdr:nvSpPr>
      <xdr:spPr>
        <a:xfrm>
          <a:off x="21272500" y="13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75736</xdr:rowOff>
    </xdr:from>
    <xdr:ext cx="534377" cy="259045"/>
    <xdr:sp macro="" textlink="">
      <xdr:nvSpPr>
        <xdr:cNvPr id="876" name="テキスト ボックス 875"/>
        <xdr:cNvSpPr txBox="1"/>
      </xdr:nvSpPr>
      <xdr:spPr>
        <a:xfrm>
          <a:off x="21056111" y="13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7944</xdr:rowOff>
    </xdr:from>
    <xdr:to>
      <xdr:col>107</xdr:col>
      <xdr:colOff>101600</xdr:colOff>
      <xdr:row>77</xdr:row>
      <xdr:rowOff>109544</xdr:rowOff>
    </xdr:to>
    <xdr:sp macro="" textlink="">
      <xdr:nvSpPr>
        <xdr:cNvPr id="877" name="楕円 876"/>
        <xdr:cNvSpPr/>
      </xdr:nvSpPr>
      <xdr:spPr>
        <a:xfrm>
          <a:off x="20383500" y="132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100671</xdr:rowOff>
    </xdr:from>
    <xdr:ext cx="534377" cy="259045"/>
    <xdr:sp macro="" textlink="">
      <xdr:nvSpPr>
        <xdr:cNvPr id="878" name="テキスト ボックス 877"/>
        <xdr:cNvSpPr txBox="1"/>
      </xdr:nvSpPr>
      <xdr:spPr>
        <a:xfrm>
          <a:off x="20167111" y="133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29873</xdr:rowOff>
    </xdr:from>
    <xdr:to>
      <xdr:col>102</xdr:col>
      <xdr:colOff>165100</xdr:colOff>
      <xdr:row>77</xdr:row>
      <xdr:rowOff>131473</xdr:rowOff>
    </xdr:to>
    <xdr:sp macro="" textlink="">
      <xdr:nvSpPr>
        <xdr:cNvPr id="879" name="楕円 878"/>
        <xdr:cNvSpPr/>
      </xdr:nvSpPr>
      <xdr:spPr>
        <a:xfrm>
          <a:off x="19494500" y="132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122600</xdr:rowOff>
    </xdr:from>
    <xdr:ext cx="534377" cy="259045"/>
    <xdr:sp macro="" textlink="">
      <xdr:nvSpPr>
        <xdr:cNvPr id="880" name="テキスト ボックス 879"/>
        <xdr:cNvSpPr txBox="1"/>
      </xdr:nvSpPr>
      <xdr:spPr>
        <a:xfrm>
          <a:off x="19278111" y="133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65632</xdr:rowOff>
    </xdr:from>
    <xdr:to>
      <xdr:col>98</xdr:col>
      <xdr:colOff>38100</xdr:colOff>
      <xdr:row>77</xdr:row>
      <xdr:rowOff>167232</xdr:rowOff>
    </xdr:to>
    <xdr:sp macro="" textlink="">
      <xdr:nvSpPr>
        <xdr:cNvPr id="881" name="楕円 880"/>
        <xdr:cNvSpPr/>
      </xdr:nvSpPr>
      <xdr:spPr>
        <a:xfrm>
          <a:off x="18605500" y="132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158359</xdr:rowOff>
    </xdr:from>
    <xdr:ext cx="534377" cy="259045"/>
    <xdr:sp macro="" textlink="">
      <xdr:nvSpPr>
        <xdr:cNvPr id="882" name="テキスト ボックス 881"/>
        <xdr:cNvSpPr txBox="1"/>
      </xdr:nvSpPr>
      <xdr:spPr>
        <a:xfrm>
          <a:off x="18389111" y="133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6" name="直線コネクタ 905"/>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7"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9"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0" name="直線コネクタ 909"/>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2"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3" name="フローチャート: 判断 912"/>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5" name="フローチャート: 判断 914"/>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6" name="テキスト ボックス 915"/>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8" name="フローチャート: 判断 917"/>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9" name="テキスト ボックス 918"/>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21" name="フローチャート: 判断 920"/>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2" name="テキスト ボックス 921"/>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3" name="フローチャート: 判断 922"/>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4" name="テキスト ボックス 923"/>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1"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類似団体との比較では、人件費と扶助費、普通建設事業費が非常に低くなっている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が、今年度、小学校施設整備事業（夷隅小学校・東海小学校）や大原庁舎トイレ・排水設備等改修工事等により普通建設事業費が増加した。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人件費に関しては、継続してきた職員の定員適正化の結果として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類似団体の平均よりも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住民一人あたりコストが低くなって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扶助費が少ない要因としては、子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ども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や生活保護者の人数が少ないことでその経費が少ないことがあげられる。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38,787
38,242
157.50
17,214,481
16,120,890
760,191
10,982,120
17,361,511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37</xdr:row>
      <xdr:rowOff>9589</xdr:rowOff>
    </xdr:to>
    <xdr:cxnSp macro="">
      <xdr:nvCxnSpPr>
        <xdr:cNvPr id="61" name="直線コネクタ 60"/>
        <xdr:cNvCxnSpPr/>
      </xdr:nvCxnSpPr>
      <xdr:spPr>
        <a:xfrm flipV="1">
          <a:off x="3797300" y="6327902"/>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37</xdr:row>
      <xdr:rowOff>9589</xdr:rowOff>
    </xdr:to>
    <xdr:cxnSp macro="">
      <xdr:nvCxnSpPr>
        <xdr:cNvPr id="64" name="直線コネクタ 63"/>
        <xdr:cNvCxnSpPr/>
      </xdr:nvCxnSpPr>
      <xdr:spPr>
        <a:xfrm>
          <a:off x="2908300" y="628446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75883</xdr:rowOff>
    </xdr:from>
    <xdr:to>
      <xdr:col>15</xdr:col>
      <xdr:colOff>50800</xdr:colOff>
      <xdr:row>36</xdr:row>
      <xdr:rowOff>112268</xdr:rowOff>
    </xdr:to>
    <xdr:cxnSp macro="">
      <xdr:nvCxnSpPr>
        <xdr:cNvPr id="67" name="直線コネクタ 66"/>
        <xdr:cNvCxnSpPr/>
      </xdr:nvCxnSpPr>
      <xdr:spPr>
        <a:xfrm>
          <a:off x="2019300" y="6248083"/>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75883</xdr:rowOff>
    </xdr:from>
    <xdr:to>
      <xdr:col>10</xdr:col>
      <xdr:colOff>114300</xdr:colOff>
      <xdr:row>36</xdr:row>
      <xdr:rowOff>117602</xdr:rowOff>
    </xdr:to>
    <xdr:cxnSp macro="">
      <xdr:nvCxnSpPr>
        <xdr:cNvPr id="70" name="直線コネクタ 69"/>
        <xdr:cNvCxnSpPr/>
      </xdr:nvCxnSpPr>
      <xdr:spPr>
        <a:xfrm flipV="1">
          <a:off x="1130300" y="6248083"/>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130239</xdr:rowOff>
    </xdr:from>
    <xdr:to>
      <xdr:col>20</xdr:col>
      <xdr:colOff>38100</xdr:colOff>
      <xdr:row>37</xdr:row>
      <xdr:rowOff>60389</xdr:rowOff>
    </xdr:to>
    <xdr:sp macro="" textlink="">
      <xdr:nvSpPr>
        <xdr:cNvPr id="82" name="楕円 81"/>
        <xdr:cNvSpPr/>
      </xdr:nvSpPr>
      <xdr:spPr>
        <a:xfrm>
          <a:off x="3746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51516</xdr:rowOff>
    </xdr:from>
    <xdr:ext cx="469744" cy="259045"/>
    <xdr:sp macro="" textlink="">
      <xdr:nvSpPr>
        <xdr:cNvPr id="83" name="テキスト ボックス 82"/>
        <xdr:cNvSpPr txBox="1"/>
      </xdr:nvSpPr>
      <xdr:spPr>
        <a:xfrm>
          <a:off x="3562428" y="639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61468</xdr:rowOff>
    </xdr:from>
    <xdr:to>
      <xdr:col>15</xdr:col>
      <xdr:colOff>101600</xdr:colOff>
      <xdr:row>36</xdr:row>
      <xdr:rowOff>163068</xdr:rowOff>
    </xdr:to>
    <xdr:sp macro="" textlink="">
      <xdr:nvSpPr>
        <xdr:cNvPr id="84" name="楕円 83"/>
        <xdr:cNvSpPr/>
      </xdr:nvSpPr>
      <xdr:spPr>
        <a:xfrm>
          <a:off x="2857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154195</xdr:rowOff>
    </xdr:from>
    <xdr:ext cx="469744" cy="259045"/>
    <xdr:sp macro="" textlink="">
      <xdr:nvSpPr>
        <xdr:cNvPr id="85" name="テキスト ボックス 84"/>
        <xdr:cNvSpPr txBox="1"/>
      </xdr:nvSpPr>
      <xdr:spPr>
        <a:xfrm>
          <a:off x="2673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25083</xdr:rowOff>
    </xdr:from>
    <xdr:to>
      <xdr:col>10</xdr:col>
      <xdr:colOff>165100</xdr:colOff>
      <xdr:row>36</xdr:row>
      <xdr:rowOff>126683</xdr:rowOff>
    </xdr:to>
    <xdr:sp macro="" textlink="">
      <xdr:nvSpPr>
        <xdr:cNvPr id="86" name="楕円 85"/>
        <xdr:cNvSpPr/>
      </xdr:nvSpPr>
      <xdr:spPr>
        <a:xfrm>
          <a:off x="1968500" y="61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117810</xdr:rowOff>
    </xdr:from>
    <xdr:ext cx="469744" cy="259045"/>
    <xdr:sp macro="" textlink="">
      <xdr:nvSpPr>
        <xdr:cNvPr id="87" name="テキスト ボックス 86"/>
        <xdr:cNvSpPr txBox="1"/>
      </xdr:nvSpPr>
      <xdr:spPr>
        <a:xfrm>
          <a:off x="1784428" y="629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66802</xdr:rowOff>
    </xdr:from>
    <xdr:to>
      <xdr:col>6</xdr:col>
      <xdr:colOff>38100</xdr:colOff>
      <xdr:row>36</xdr:row>
      <xdr:rowOff>168402</xdr:rowOff>
    </xdr:to>
    <xdr:sp macro="" textlink="">
      <xdr:nvSpPr>
        <xdr:cNvPr id="88" name="楕円 87"/>
        <xdr:cNvSpPr/>
      </xdr:nvSpPr>
      <xdr:spPr>
        <a:xfrm>
          <a:off x="1079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159529</xdr:rowOff>
    </xdr:from>
    <xdr:ext cx="469744" cy="259045"/>
    <xdr:sp macro="" textlink="">
      <xdr:nvSpPr>
        <xdr:cNvPr id="89" name="テキスト ボックス 88"/>
        <xdr:cNvSpPr txBox="1"/>
      </xdr:nvSpPr>
      <xdr:spPr>
        <a:xfrm>
          <a:off x="895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22199</xdr:rowOff>
    </xdr:from>
    <xdr:to>
      <xdr:col>24</xdr:col>
      <xdr:colOff>63500</xdr:colOff>
      <xdr:row>57</xdr:row>
      <xdr:rowOff>67275</xdr:rowOff>
    </xdr:to>
    <xdr:cxnSp macro="">
      <xdr:nvCxnSpPr>
        <xdr:cNvPr id="116" name="直線コネクタ 115"/>
        <xdr:cNvCxnSpPr/>
      </xdr:nvCxnSpPr>
      <xdr:spPr>
        <a:xfrm>
          <a:off x="3797300" y="9794849"/>
          <a:ext cx="838200" cy="4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155757</xdr:rowOff>
    </xdr:from>
    <xdr:to>
      <xdr:col>19</xdr:col>
      <xdr:colOff>177800</xdr:colOff>
      <xdr:row>57</xdr:row>
      <xdr:rowOff>22199</xdr:rowOff>
    </xdr:to>
    <xdr:cxnSp macro="">
      <xdr:nvCxnSpPr>
        <xdr:cNvPr id="119" name="直線コネクタ 118"/>
        <xdr:cNvCxnSpPr/>
      </xdr:nvCxnSpPr>
      <xdr:spPr>
        <a:xfrm>
          <a:off x="2908300" y="9756957"/>
          <a:ext cx="889000" cy="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155757</xdr:rowOff>
    </xdr:from>
    <xdr:to>
      <xdr:col>15</xdr:col>
      <xdr:colOff>50800</xdr:colOff>
      <xdr:row>57</xdr:row>
      <xdr:rowOff>68349</xdr:rowOff>
    </xdr:to>
    <xdr:cxnSp macro="">
      <xdr:nvCxnSpPr>
        <xdr:cNvPr id="122" name="直線コネクタ 121"/>
        <xdr:cNvCxnSpPr/>
      </xdr:nvCxnSpPr>
      <xdr:spPr>
        <a:xfrm flipV="1">
          <a:off x="2019300" y="9756957"/>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19036</xdr:rowOff>
    </xdr:from>
    <xdr:to>
      <xdr:col>10</xdr:col>
      <xdr:colOff>114300</xdr:colOff>
      <xdr:row>57</xdr:row>
      <xdr:rowOff>68349</xdr:rowOff>
    </xdr:to>
    <xdr:cxnSp macro="">
      <xdr:nvCxnSpPr>
        <xdr:cNvPr id="125" name="直線コネクタ 124"/>
        <xdr:cNvCxnSpPr/>
      </xdr:nvCxnSpPr>
      <xdr:spPr>
        <a:xfrm>
          <a:off x="1130300" y="979168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16475</xdr:rowOff>
    </xdr:from>
    <xdr:to>
      <xdr:col>24</xdr:col>
      <xdr:colOff>114300</xdr:colOff>
      <xdr:row>57</xdr:row>
      <xdr:rowOff>118075</xdr:rowOff>
    </xdr:to>
    <xdr:sp macro="" textlink="">
      <xdr:nvSpPr>
        <xdr:cNvPr id="135" name="楕円 134"/>
        <xdr:cNvSpPr/>
      </xdr:nvSpPr>
      <xdr:spPr>
        <a:xfrm>
          <a:off x="4584700" y="97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102852</xdr:rowOff>
    </xdr:from>
    <xdr:ext cx="534377" cy="259045"/>
    <xdr:sp macro="" textlink="">
      <xdr:nvSpPr>
        <xdr:cNvPr id="136" name="総務費該当値テキスト"/>
        <xdr:cNvSpPr txBox="1"/>
      </xdr:nvSpPr>
      <xdr:spPr>
        <a:xfrm>
          <a:off x="4686300" y="97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142849</xdr:rowOff>
    </xdr:from>
    <xdr:to>
      <xdr:col>20</xdr:col>
      <xdr:colOff>38100</xdr:colOff>
      <xdr:row>57</xdr:row>
      <xdr:rowOff>72999</xdr:rowOff>
    </xdr:to>
    <xdr:sp macro="" textlink="">
      <xdr:nvSpPr>
        <xdr:cNvPr id="137" name="楕円 136"/>
        <xdr:cNvSpPr/>
      </xdr:nvSpPr>
      <xdr:spPr>
        <a:xfrm>
          <a:off x="3746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64126</xdr:rowOff>
    </xdr:from>
    <xdr:ext cx="534377" cy="259045"/>
    <xdr:sp macro="" textlink="">
      <xdr:nvSpPr>
        <xdr:cNvPr id="138" name="テキスト ボックス 137"/>
        <xdr:cNvSpPr txBox="1"/>
      </xdr:nvSpPr>
      <xdr:spPr>
        <a:xfrm>
          <a:off x="3530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104957</xdr:rowOff>
    </xdr:from>
    <xdr:to>
      <xdr:col>15</xdr:col>
      <xdr:colOff>101600</xdr:colOff>
      <xdr:row>57</xdr:row>
      <xdr:rowOff>35107</xdr:rowOff>
    </xdr:to>
    <xdr:sp macro="" textlink="">
      <xdr:nvSpPr>
        <xdr:cNvPr id="139" name="楕円 138"/>
        <xdr:cNvSpPr/>
      </xdr:nvSpPr>
      <xdr:spPr>
        <a:xfrm>
          <a:off x="2857500" y="97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26234</xdr:rowOff>
    </xdr:from>
    <xdr:ext cx="534377" cy="259045"/>
    <xdr:sp macro="" textlink="">
      <xdr:nvSpPr>
        <xdr:cNvPr id="140" name="テキスト ボックス 139"/>
        <xdr:cNvSpPr txBox="1"/>
      </xdr:nvSpPr>
      <xdr:spPr>
        <a:xfrm>
          <a:off x="2641111" y="97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17549</xdr:rowOff>
    </xdr:from>
    <xdr:to>
      <xdr:col>10</xdr:col>
      <xdr:colOff>165100</xdr:colOff>
      <xdr:row>57</xdr:row>
      <xdr:rowOff>119149</xdr:rowOff>
    </xdr:to>
    <xdr:sp macro="" textlink="">
      <xdr:nvSpPr>
        <xdr:cNvPr id="141" name="楕円 140"/>
        <xdr:cNvSpPr/>
      </xdr:nvSpPr>
      <xdr:spPr>
        <a:xfrm>
          <a:off x="1968500" y="97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110276</xdr:rowOff>
    </xdr:from>
    <xdr:ext cx="534377" cy="259045"/>
    <xdr:sp macro="" textlink="">
      <xdr:nvSpPr>
        <xdr:cNvPr id="142" name="テキスト ボックス 141"/>
        <xdr:cNvSpPr txBox="1"/>
      </xdr:nvSpPr>
      <xdr:spPr>
        <a:xfrm>
          <a:off x="1752111" y="98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139686</xdr:rowOff>
    </xdr:from>
    <xdr:to>
      <xdr:col>6</xdr:col>
      <xdr:colOff>38100</xdr:colOff>
      <xdr:row>57</xdr:row>
      <xdr:rowOff>69836</xdr:rowOff>
    </xdr:to>
    <xdr:sp macro="" textlink="">
      <xdr:nvSpPr>
        <xdr:cNvPr id="143" name="楕円 142"/>
        <xdr:cNvSpPr/>
      </xdr:nvSpPr>
      <xdr:spPr>
        <a:xfrm>
          <a:off x="1079500" y="97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60963</xdr:rowOff>
    </xdr:from>
    <xdr:ext cx="534377" cy="259045"/>
    <xdr:sp macro="" textlink="">
      <xdr:nvSpPr>
        <xdr:cNvPr id="144" name="テキスト ボックス 143"/>
        <xdr:cNvSpPr txBox="1"/>
      </xdr:nvSpPr>
      <xdr:spPr>
        <a:xfrm>
          <a:off x="863111" y="98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44586</xdr:rowOff>
    </xdr:from>
    <xdr:to>
      <xdr:col>24</xdr:col>
      <xdr:colOff>63500</xdr:colOff>
      <xdr:row>77</xdr:row>
      <xdr:rowOff>98659</xdr:rowOff>
    </xdr:to>
    <xdr:cxnSp macro="">
      <xdr:nvCxnSpPr>
        <xdr:cNvPr id="174" name="直線コネクタ 173"/>
        <xdr:cNvCxnSpPr/>
      </xdr:nvCxnSpPr>
      <xdr:spPr>
        <a:xfrm>
          <a:off x="3797300" y="13246236"/>
          <a:ext cx="8382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44586</xdr:rowOff>
    </xdr:from>
    <xdr:to>
      <xdr:col>19</xdr:col>
      <xdr:colOff>177800</xdr:colOff>
      <xdr:row>77</xdr:row>
      <xdr:rowOff>152166</xdr:rowOff>
    </xdr:to>
    <xdr:cxnSp macro="">
      <xdr:nvCxnSpPr>
        <xdr:cNvPr id="177" name="直線コネクタ 176"/>
        <xdr:cNvCxnSpPr/>
      </xdr:nvCxnSpPr>
      <xdr:spPr>
        <a:xfrm flipV="1">
          <a:off x="2908300" y="13246236"/>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152166</xdr:rowOff>
    </xdr:from>
    <xdr:to>
      <xdr:col>15</xdr:col>
      <xdr:colOff>50800</xdr:colOff>
      <xdr:row>77</xdr:row>
      <xdr:rowOff>159063</xdr:rowOff>
    </xdr:to>
    <xdr:cxnSp macro="">
      <xdr:nvCxnSpPr>
        <xdr:cNvPr id="180" name="直線コネクタ 179"/>
        <xdr:cNvCxnSpPr/>
      </xdr:nvCxnSpPr>
      <xdr:spPr>
        <a:xfrm flipV="1">
          <a:off x="2019300" y="13353816"/>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159063</xdr:rowOff>
    </xdr:from>
    <xdr:to>
      <xdr:col>10</xdr:col>
      <xdr:colOff>114300</xdr:colOff>
      <xdr:row>78</xdr:row>
      <xdr:rowOff>45760</xdr:rowOff>
    </xdr:to>
    <xdr:cxnSp macro="">
      <xdr:nvCxnSpPr>
        <xdr:cNvPr id="183" name="直線コネクタ 182"/>
        <xdr:cNvCxnSpPr/>
      </xdr:nvCxnSpPr>
      <xdr:spPr>
        <a:xfrm flipV="1">
          <a:off x="1130300" y="13360713"/>
          <a:ext cx="889000" cy="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47859</xdr:rowOff>
    </xdr:from>
    <xdr:to>
      <xdr:col>24</xdr:col>
      <xdr:colOff>114300</xdr:colOff>
      <xdr:row>77</xdr:row>
      <xdr:rowOff>149459</xdr:rowOff>
    </xdr:to>
    <xdr:sp macro="" textlink="">
      <xdr:nvSpPr>
        <xdr:cNvPr id="193" name="楕円 192"/>
        <xdr:cNvSpPr/>
      </xdr:nvSpPr>
      <xdr:spPr>
        <a:xfrm>
          <a:off x="4584700" y="132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26286</xdr:rowOff>
    </xdr:from>
    <xdr:ext cx="599010" cy="259045"/>
    <xdr:sp macro="" textlink="">
      <xdr:nvSpPr>
        <xdr:cNvPr id="194" name="民生費該当値テキスト"/>
        <xdr:cNvSpPr txBox="1"/>
      </xdr:nvSpPr>
      <xdr:spPr>
        <a:xfrm>
          <a:off x="4686300" y="1322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165236</xdr:rowOff>
    </xdr:from>
    <xdr:to>
      <xdr:col>20</xdr:col>
      <xdr:colOff>38100</xdr:colOff>
      <xdr:row>77</xdr:row>
      <xdr:rowOff>95386</xdr:rowOff>
    </xdr:to>
    <xdr:sp macro="" textlink="">
      <xdr:nvSpPr>
        <xdr:cNvPr id="195" name="楕円 194"/>
        <xdr:cNvSpPr/>
      </xdr:nvSpPr>
      <xdr:spPr>
        <a:xfrm>
          <a:off x="3746500" y="131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86513</xdr:rowOff>
    </xdr:from>
    <xdr:ext cx="599010" cy="259045"/>
    <xdr:sp macro="" textlink="">
      <xdr:nvSpPr>
        <xdr:cNvPr id="196" name="テキスト ボックス 195"/>
        <xdr:cNvSpPr txBox="1"/>
      </xdr:nvSpPr>
      <xdr:spPr>
        <a:xfrm>
          <a:off x="3497795" y="1328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101366</xdr:rowOff>
    </xdr:from>
    <xdr:to>
      <xdr:col>15</xdr:col>
      <xdr:colOff>101600</xdr:colOff>
      <xdr:row>78</xdr:row>
      <xdr:rowOff>31516</xdr:rowOff>
    </xdr:to>
    <xdr:sp macro="" textlink="">
      <xdr:nvSpPr>
        <xdr:cNvPr id="197" name="楕円 196"/>
        <xdr:cNvSpPr/>
      </xdr:nvSpPr>
      <xdr:spPr>
        <a:xfrm>
          <a:off x="2857500" y="133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22643</xdr:rowOff>
    </xdr:from>
    <xdr:ext cx="599010" cy="259045"/>
    <xdr:sp macro="" textlink="">
      <xdr:nvSpPr>
        <xdr:cNvPr id="198" name="テキスト ボックス 197"/>
        <xdr:cNvSpPr txBox="1"/>
      </xdr:nvSpPr>
      <xdr:spPr>
        <a:xfrm>
          <a:off x="2608795" y="133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108263</xdr:rowOff>
    </xdr:from>
    <xdr:to>
      <xdr:col>10</xdr:col>
      <xdr:colOff>165100</xdr:colOff>
      <xdr:row>78</xdr:row>
      <xdr:rowOff>38413</xdr:rowOff>
    </xdr:to>
    <xdr:sp macro="" textlink="">
      <xdr:nvSpPr>
        <xdr:cNvPr id="199" name="楕円 198"/>
        <xdr:cNvSpPr/>
      </xdr:nvSpPr>
      <xdr:spPr>
        <a:xfrm>
          <a:off x="1968500" y="133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29540</xdr:rowOff>
    </xdr:from>
    <xdr:ext cx="599010" cy="259045"/>
    <xdr:sp macro="" textlink="">
      <xdr:nvSpPr>
        <xdr:cNvPr id="200" name="テキスト ボックス 199"/>
        <xdr:cNvSpPr txBox="1"/>
      </xdr:nvSpPr>
      <xdr:spPr>
        <a:xfrm>
          <a:off x="1719795" y="134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166410</xdr:rowOff>
    </xdr:from>
    <xdr:to>
      <xdr:col>6</xdr:col>
      <xdr:colOff>38100</xdr:colOff>
      <xdr:row>78</xdr:row>
      <xdr:rowOff>96560</xdr:rowOff>
    </xdr:to>
    <xdr:sp macro="" textlink="">
      <xdr:nvSpPr>
        <xdr:cNvPr id="201" name="楕円 200"/>
        <xdr:cNvSpPr/>
      </xdr:nvSpPr>
      <xdr:spPr>
        <a:xfrm>
          <a:off x="1079500" y="13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87687</xdr:rowOff>
    </xdr:from>
    <xdr:ext cx="599010" cy="259045"/>
    <xdr:sp macro="" textlink="">
      <xdr:nvSpPr>
        <xdr:cNvPr id="202" name="テキスト ボックス 201"/>
        <xdr:cNvSpPr txBox="1"/>
      </xdr:nvSpPr>
      <xdr:spPr>
        <a:xfrm>
          <a:off x="830795" y="1346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8903</xdr:rowOff>
    </xdr:from>
    <xdr:to>
      <xdr:col>24</xdr:col>
      <xdr:colOff>63500</xdr:colOff>
      <xdr:row>97</xdr:row>
      <xdr:rowOff>25445</xdr:rowOff>
    </xdr:to>
    <xdr:cxnSp macro="">
      <xdr:nvCxnSpPr>
        <xdr:cNvPr id="231" name="直線コネクタ 230"/>
        <xdr:cNvCxnSpPr/>
      </xdr:nvCxnSpPr>
      <xdr:spPr>
        <a:xfrm flipV="1">
          <a:off x="3797300" y="16639553"/>
          <a:ext cx="8382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25445</xdr:rowOff>
    </xdr:from>
    <xdr:to>
      <xdr:col>19</xdr:col>
      <xdr:colOff>177800</xdr:colOff>
      <xdr:row>97</xdr:row>
      <xdr:rowOff>42255</xdr:rowOff>
    </xdr:to>
    <xdr:cxnSp macro="">
      <xdr:nvCxnSpPr>
        <xdr:cNvPr id="234" name="直線コネクタ 233"/>
        <xdr:cNvCxnSpPr/>
      </xdr:nvCxnSpPr>
      <xdr:spPr>
        <a:xfrm flipV="1">
          <a:off x="2908300" y="16656095"/>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20531</xdr:rowOff>
    </xdr:from>
    <xdr:to>
      <xdr:col>15</xdr:col>
      <xdr:colOff>50800</xdr:colOff>
      <xdr:row>97</xdr:row>
      <xdr:rowOff>42255</xdr:rowOff>
    </xdr:to>
    <xdr:cxnSp macro="">
      <xdr:nvCxnSpPr>
        <xdr:cNvPr id="237" name="直線コネクタ 236"/>
        <xdr:cNvCxnSpPr/>
      </xdr:nvCxnSpPr>
      <xdr:spPr>
        <a:xfrm>
          <a:off x="2019300" y="16651181"/>
          <a:ext cx="8890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8117</xdr:rowOff>
    </xdr:from>
    <xdr:to>
      <xdr:col>10</xdr:col>
      <xdr:colOff>114300</xdr:colOff>
      <xdr:row>97</xdr:row>
      <xdr:rowOff>20531</xdr:rowOff>
    </xdr:to>
    <xdr:cxnSp macro="">
      <xdr:nvCxnSpPr>
        <xdr:cNvPr id="240" name="直線コネクタ 239"/>
        <xdr:cNvCxnSpPr/>
      </xdr:nvCxnSpPr>
      <xdr:spPr>
        <a:xfrm>
          <a:off x="1130300" y="16638767"/>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129553</xdr:rowOff>
    </xdr:from>
    <xdr:to>
      <xdr:col>24</xdr:col>
      <xdr:colOff>114300</xdr:colOff>
      <xdr:row>97</xdr:row>
      <xdr:rowOff>59703</xdr:rowOff>
    </xdr:to>
    <xdr:sp macro="" textlink="">
      <xdr:nvSpPr>
        <xdr:cNvPr id="250" name="楕円 249"/>
        <xdr:cNvSpPr/>
      </xdr:nvSpPr>
      <xdr:spPr>
        <a:xfrm>
          <a:off x="4584700" y="165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107980</xdr:rowOff>
    </xdr:from>
    <xdr:ext cx="534377" cy="259045"/>
    <xdr:sp macro="" textlink="">
      <xdr:nvSpPr>
        <xdr:cNvPr id="251" name="衛生費該当値テキスト"/>
        <xdr:cNvSpPr txBox="1"/>
      </xdr:nvSpPr>
      <xdr:spPr>
        <a:xfrm>
          <a:off x="4686300" y="165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146095</xdr:rowOff>
    </xdr:from>
    <xdr:to>
      <xdr:col>20</xdr:col>
      <xdr:colOff>38100</xdr:colOff>
      <xdr:row>97</xdr:row>
      <xdr:rowOff>76245</xdr:rowOff>
    </xdr:to>
    <xdr:sp macro="" textlink="">
      <xdr:nvSpPr>
        <xdr:cNvPr id="252" name="楕円 251"/>
        <xdr:cNvSpPr/>
      </xdr:nvSpPr>
      <xdr:spPr>
        <a:xfrm>
          <a:off x="3746500" y="166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67372</xdr:rowOff>
    </xdr:from>
    <xdr:ext cx="534377" cy="259045"/>
    <xdr:sp macro="" textlink="">
      <xdr:nvSpPr>
        <xdr:cNvPr id="253" name="テキスト ボックス 252"/>
        <xdr:cNvSpPr txBox="1"/>
      </xdr:nvSpPr>
      <xdr:spPr>
        <a:xfrm>
          <a:off x="3530111" y="166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162905</xdr:rowOff>
    </xdr:from>
    <xdr:to>
      <xdr:col>15</xdr:col>
      <xdr:colOff>101600</xdr:colOff>
      <xdr:row>97</xdr:row>
      <xdr:rowOff>93055</xdr:rowOff>
    </xdr:to>
    <xdr:sp macro="" textlink="">
      <xdr:nvSpPr>
        <xdr:cNvPr id="254" name="楕円 253"/>
        <xdr:cNvSpPr/>
      </xdr:nvSpPr>
      <xdr:spPr>
        <a:xfrm>
          <a:off x="2857500" y="166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84182</xdr:rowOff>
    </xdr:from>
    <xdr:ext cx="534377" cy="259045"/>
    <xdr:sp macro="" textlink="">
      <xdr:nvSpPr>
        <xdr:cNvPr id="255" name="テキスト ボックス 254"/>
        <xdr:cNvSpPr txBox="1"/>
      </xdr:nvSpPr>
      <xdr:spPr>
        <a:xfrm>
          <a:off x="2641111" y="1671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141181</xdr:rowOff>
    </xdr:from>
    <xdr:to>
      <xdr:col>10</xdr:col>
      <xdr:colOff>165100</xdr:colOff>
      <xdr:row>97</xdr:row>
      <xdr:rowOff>71331</xdr:rowOff>
    </xdr:to>
    <xdr:sp macro="" textlink="">
      <xdr:nvSpPr>
        <xdr:cNvPr id="256" name="楕円 255"/>
        <xdr:cNvSpPr/>
      </xdr:nvSpPr>
      <xdr:spPr>
        <a:xfrm>
          <a:off x="1968500" y="1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62458</xdr:rowOff>
    </xdr:from>
    <xdr:ext cx="534377" cy="259045"/>
    <xdr:sp macro="" textlink="">
      <xdr:nvSpPr>
        <xdr:cNvPr id="257" name="テキスト ボックス 256"/>
        <xdr:cNvSpPr txBox="1"/>
      </xdr:nvSpPr>
      <xdr:spPr>
        <a:xfrm>
          <a:off x="1752111" y="166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128767</xdr:rowOff>
    </xdr:from>
    <xdr:to>
      <xdr:col>6</xdr:col>
      <xdr:colOff>38100</xdr:colOff>
      <xdr:row>97</xdr:row>
      <xdr:rowOff>58917</xdr:rowOff>
    </xdr:to>
    <xdr:sp macro="" textlink="">
      <xdr:nvSpPr>
        <xdr:cNvPr id="258" name="楕円 257"/>
        <xdr:cNvSpPr/>
      </xdr:nvSpPr>
      <xdr:spPr>
        <a:xfrm>
          <a:off x="1079500" y="165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75444</xdr:rowOff>
    </xdr:from>
    <xdr:ext cx="534377" cy="259045"/>
    <xdr:sp macro="" textlink="">
      <xdr:nvSpPr>
        <xdr:cNvPr id="259" name="テキスト ボックス 258"/>
        <xdr:cNvSpPr txBox="1"/>
      </xdr:nvSpPr>
      <xdr:spPr>
        <a:xfrm>
          <a:off x="863111" y="163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85816</xdr:rowOff>
    </xdr:from>
    <xdr:to>
      <xdr:col>41</xdr:col>
      <xdr:colOff>50800</xdr:colOff>
      <xdr:row>39</xdr:row>
      <xdr:rowOff>98878</xdr:rowOff>
    </xdr:to>
    <xdr:cxnSp macro="">
      <xdr:nvCxnSpPr>
        <xdr:cNvPr id="299" name="直線コネクタ 298"/>
        <xdr:cNvCxnSpPr/>
      </xdr:nvCxnSpPr>
      <xdr:spPr>
        <a:xfrm>
          <a:off x="6972300" y="6600916"/>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35016</xdr:rowOff>
    </xdr:from>
    <xdr:to>
      <xdr:col>36</xdr:col>
      <xdr:colOff>165100</xdr:colOff>
      <xdr:row>38</xdr:row>
      <xdr:rowOff>136616</xdr:rowOff>
    </xdr:to>
    <xdr:sp macro="" textlink="">
      <xdr:nvSpPr>
        <xdr:cNvPr id="317" name="楕円 316"/>
        <xdr:cNvSpPr/>
      </xdr:nvSpPr>
      <xdr:spPr>
        <a:xfrm>
          <a:off x="6921500" y="65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127743</xdr:rowOff>
    </xdr:from>
    <xdr:ext cx="378565" cy="259045"/>
    <xdr:sp macro="" textlink="">
      <xdr:nvSpPr>
        <xdr:cNvPr id="318" name="テキスト ボックス 317"/>
        <xdr:cNvSpPr txBox="1"/>
      </xdr:nvSpPr>
      <xdr:spPr>
        <a:xfrm>
          <a:off x="6783017" y="664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85423</xdr:rowOff>
    </xdr:from>
    <xdr:to>
      <xdr:col>55</xdr:col>
      <xdr:colOff>0</xdr:colOff>
      <xdr:row>58</xdr:row>
      <xdr:rowOff>91237</xdr:rowOff>
    </xdr:to>
    <xdr:cxnSp macro="">
      <xdr:nvCxnSpPr>
        <xdr:cNvPr id="349" name="直線コネクタ 348"/>
        <xdr:cNvCxnSpPr/>
      </xdr:nvCxnSpPr>
      <xdr:spPr>
        <a:xfrm>
          <a:off x="9639300" y="10029523"/>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85423</xdr:rowOff>
    </xdr:from>
    <xdr:to>
      <xdr:col>50</xdr:col>
      <xdr:colOff>114300</xdr:colOff>
      <xdr:row>58</xdr:row>
      <xdr:rowOff>127018</xdr:rowOff>
    </xdr:to>
    <xdr:cxnSp macro="">
      <xdr:nvCxnSpPr>
        <xdr:cNvPr id="352" name="直線コネクタ 351"/>
        <xdr:cNvCxnSpPr/>
      </xdr:nvCxnSpPr>
      <xdr:spPr>
        <a:xfrm flipV="1">
          <a:off x="8750300" y="10029523"/>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127018</xdr:rowOff>
    </xdr:from>
    <xdr:to>
      <xdr:col>45</xdr:col>
      <xdr:colOff>177800</xdr:colOff>
      <xdr:row>58</xdr:row>
      <xdr:rowOff>138830</xdr:rowOff>
    </xdr:to>
    <xdr:cxnSp macro="">
      <xdr:nvCxnSpPr>
        <xdr:cNvPr id="355" name="直線コネクタ 354"/>
        <xdr:cNvCxnSpPr/>
      </xdr:nvCxnSpPr>
      <xdr:spPr>
        <a:xfrm flipV="1">
          <a:off x="7861300" y="1007111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122588</xdr:rowOff>
    </xdr:from>
    <xdr:to>
      <xdr:col>41</xdr:col>
      <xdr:colOff>50800</xdr:colOff>
      <xdr:row>58</xdr:row>
      <xdr:rowOff>138830</xdr:rowOff>
    </xdr:to>
    <xdr:cxnSp macro="">
      <xdr:nvCxnSpPr>
        <xdr:cNvPr id="358" name="直線コネクタ 357"/>
        <xdr:cNvCxnSpPr/>
      </xdr:nvCxnSpPr>
      <xdr:spPr>
        <a:xfrm>
          <a:off x="6972300" y="10066688"/>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40437</xdr:rowOff>
    </xdr:from>
    <xdr:to>
      <xdr:col>55</xdr:col>
      <xdr:colOff>50800</xdr:colOff>
      <xdr:row>58</xdr:row>
      <xdr:rowOff>142037</xdr:rowOff>
    </xdr:to>
    <xdr:sp macro="" textlink="">
      <xdr:nvSpPr>
        <xdr:cNvPr id="368" name="楕円 367"/>
        <xdr:cNvSpPr/>
      </xdr:nvSpPr>
      <xdr:spPr>
        <a:xfrm>
          <a:off x="104267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126814</xdr:rowOff>
    </xdr:from>
    <xdr:ext cx="534377" cy="259045"/>
    <xdr:sp macro="" textlink="">
      <xdr:nvSpPr>
        <xdr:cNvPr id="369" name="農林水産業費該当値テキスト"/>
        <xdr:cNvSpPr txBox="1"/>
      </xdr:nvSpPr>
      <xdr:spPr>
        <a:xfrm>
          <a:off x="10528300" y="98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34623</xdr:rowOff>
    </xdr:from>
    <xdr:to>
      <xdr:col>50</xdr:col>
      <xdr:colOff>165100</xdr:colOff>
      <xdr:row>58</xdr:row>
      <xdr:rowOff>136223</xdr:rowOff>
    </xdr:to>
    <xdr:sp macro="" textlink="">
      <xdr:nvSpPr>
        <xdr:cNvPr id="370" name="楕円 369"/>
        <xdr:cNvSpPr/>
      </xdr:nvSpPr>
      <xdr:spPr>
        <a:xfrm>
          <a:off x="9588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127350</xdr:rowOff>
    </xdr:from>
    <xdr:ext cx="534377" cy="259045"/>
    <xdr:sp macro="" textlink="">
      <xdr:nvSpPr>
        <xdr:cNvPr id="371" name="テキスト ボックス 370"/>
        <xdr:cNvSpPr txBox="1"/>
      </xdr:nvSpPr>
      <xdr:spPr>
        <a:xfrm>
          <a:off x="9372111" y="100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76218</xdr:rowOff>
    </xdr:from>
    <xdr:to>
      <xdr:col>46</xdr:col>
      <xdr:colOff>38100</xdr:colOff>
      <xdr:row>59</xdr:row>
      <xdr:rowOff>6368</xdr:rowOff>
    </xdr:to>
    <xdr:sp macro="" textlink="">
      <xdr:nvSpPr>
        <xdr:cNvPr id="372" name="楕円 371"/>
        <xdr:cNvSpPr/>
      </xdr:nvSpPr>
      <xdr:spPr>
        <a:xfrm>
          <a:off x="8699500" y="100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168945</xdr:rowOff>
    </xdr:from>
    <xdr:ext cx="534377" cy="259045"/>
    <xdr:sp macro="" textlink="">
      <xdr:nvSpPr>
        <xdr:cNvPr id="373" name="テキスト ボックス 372"/>
        <xdr:cNvSpPr txBox="1"/>
      </xdr:nvSpPr>
      <xdr:spPr>
        <a:xfrm>
          <a:off x="8483111" y="10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88030</xdr:rowOff>
    </xdr:from>
    <xdr:to>
      <xdr:col>41</xdr:col>
      <xdr:colOff>101600</xdr:colOff>
      <xdr:row>59</xdr:row>
      <xdr:rowOff>18180</xdr:rowOff>
    </xdr:to>
    <xdr:sp macro="" textlink="">
      <xdr:nvSpPr>
        <xdr:cNvPr id="374" name="楕円 373"/>
        <xdr:cNvSpPr/>
      </xdr:nvSpPr>
      <xdr:spPr>
        <a:xfrm>
          <a:off x="7810500" y="100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9307</xdr:rowOff>
    </xdr:from>
    <xdr:ext cx="534377" cy="259045"/>
    <xdr:sp macro="" textlink="">
      <xdr:nvSpPr>
        <xdr:cNvPr id="375" name="テキスト ボックス 374"/>
        <xdr:cNvSpPr txBox="1"/>
      </xdr:nvSpPr>
      <xdr:spPr>
        <a:xfrm>
          <a:off x="7594111" y="101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71788</xdr:rowOff>
    </xdr:from>
    <xdr:to>
      <xdr:col>36</xdr:col>
      <xdr:colOff>165100</xdr:colOff>
      <xdr:row>59</xdr:row>
      <xdr:rowOff>1938</xdr:rowOff>
    </xdr:to>
    <xdr:sp macro="" textlink="">
      <xdr:nvSpPr>
        <xdr:cNvPr id="376" name="楕円 375"/>
        <xdr:cNvSpPr/>
      </xdr:nvSpPr>
      <xdr:spPr>
        <a:xfrm>
          <a:off x="6921500" y="100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164515</xdr:rowOff>
    </xdr:from>
    <xdr:ext cx="534377" cy="259045"/>
    <xdr:sp macro="" textlink="">
      <xdr:nvSpPr>
        <xdr:cNvPr id="377" name="テキスト ボックス 376"/>
        <xdr:cNvSpPr txBox="1"/>
      </xdr:nvSpPr>
      <xdr:spPr>
        <a:xfrm>
          <a:off x="6705111" y="101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135243</xdr:rowOff>
    </xdr:from>
    <xdr:to>
      <xdr:col>55</xdr:col>
      <xdr:colOff>0</xdr:colOff>
      <xdr:row>78</xdr:row>
      <xdr:rowOff>156555</xdr:rowOff>
    </xdr:to>
    <xdr:cxnSp macro="">
      <xdr:nvCxnSpPr>
        <xdr:cNvPr id="406" name="直線コネクタ 405"/>
        <xdr:cNvCxnSpPr/>
      </xdr:nvCxnSpPr>
      <xdr:spPr>
        <a:xfrm flipV="1">
          <a:off x="9639300" y="13508343"/>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156555</xdr:rowOff>
    </xdr:from>
    <xdr:to>
      <xdr:col>50</xdr:col>
      <xdr:colOff>114300</xdr:colOff>
      <xdr:row>79</xdr:row>
      <xdr:rowOff>398</xdr:rowOff>
    </xdr:to>
    <xdr:cxnSp macro="">
      <xdr:nvCxnSpPr>
        <xdr:cNvPr id="409" name="直線コネクタ 408"/>
        <xdr:cNvCxnSpPr/>
      </xdr:nvCxnSpPr>
      <xdr:spPr>
        <a:xfrm flipV="1">
          <a:off x="8750300" y="13529655"/>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398</xdr:rowOff>
    </xdr:from>
    <xdr:to>
      <xdr:col>45</xdr:col>
      <xdr:colOff>177800</xdr:colOff>
      <xdr:row>79</xdr:row>
      <xdr:rowOff>6472</xdr:rowOff>
    </xdr:to>
    <xdr:cxnSp macro="">
      <xdr:nvCxnSpPr>
        <xdr:cNvPr id="412" name="直線コネクタ 411"/>
        <xdr:cNvCxnSpPr/>
      </xdr:nvCxnSpPr>
      <xdr:spPr>
        <a:xfrm flipV="1">
          <a:off x="7861300" y="1354494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2693</xdr:rowOff>
    </xdr:from>
    <xdr:to>
      <xdr:col>41</xdr:col>
      <xdr:colOff>50800</xdr:colOff>
      <xdr:row>79</xdr:row>
      <xdr:rowOff>6472</xdr:rowOff>
    </xdr:to>
    <xdr:cxnSp macro="">
      <xdr:nvCxnSpPr>
        <xdr:cNvPr id="415" name="直線コネクタ 414"/>
        <xdr:cNvCxnSpPr/>
      </xdr:nvCxnSpPr>
      <xdr:spPr>
        <a:xfrm>
          <a:off x="6972300" y="13547243"/>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84443</xdr:rowOff>
    </xdr:from>
    <xdr:to>
      <xdr:col>55</xdr:col>
      <xdr:colOff>50800</xdr:colOff>
      <xdr:row>79</xdr:row>
      <xdr:rowOff>14593</xdr:rowOff>
    </xdr:to>
    <xdr:sp macro="" textlink="">
      <xdr:nvSpPr>
        <xdr:cNvPr id="425" name="楕円 424"/>
        <xdr:cNvSpPr/>
      </xdr:nvSpPr>
      <xdr:spPr>
        <a:xfrm>
          <a:off x="104267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105755</xdr:rowOff>
    </xdr:from>
    <xdr:to>
      <xdr:col>50</xdr:col>
      <xdr:colOff>165100</xdr:colOff>
      <xdr:row>79</xdr:row>
      <xdr:rowOff>35905</xdr:rowOff>
    </xdr:to>
    <xdr:sp macro="" textlink="">
      <xdr:nvSpPr>
        <xdr:cNvPr id="427" name="楕円 426"/>
        <xdr:cNvSpPr/>
      </xdr:nvSpPr>
      <xdr:spPr>
        <a:xfrm>
          <a:off x="9588500" y="134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27032</xdr:rowOff>
    </xdr:from>
    <xdr:ext cx="469744" cy="259045"/>
    <xdr:sp macro="" textlink="">
      <xdr:nvSpPr>
        <xdr:cNvPr id="428" name="テキスト ボックス 427"/>
        <xdr:cNvSpPr txBox="1"/>
      </xdr:nvSpPr>
      <xdr:spPr>
        <a:xfrm>
          <a:off x="9404428" y="135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121048</xdr:rowOff>
    </xdr:from>
    <xdr:to>
      <xdr:col>46</xdr:col>
      <xdr:colOff>38100</xdr:colOff>
      <xdr:row>79</xdr:row>
      <xdr:rowOff>51198</xdr:rowOff>
    </xdr:to>
    <xdr:sp macro="" textlink="">
      <xdr:nvSpPr>
        <xdr:cNvPr id="429" name="楕円 428"/>
        <xdr:cNvSpPr/>
      </xdr:nvSpPr>
      <xdr:spPr>
        <a:xfrm>
          <a:off x="8699500" y="134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42325</xdr:rowOff>
    </xdr:from>
    <xdr:ext cx="469744" cy="259045"/>
    <xdr:sp macro="" textlink="">
      <xdr:nvSpPr>
        <xdr:cNvPr id="430" name="テキスト ボックス 429"/>
        <xdr:cNvSpPr txBox="1"/>
      </xdr:nvSpPr>
      <xdr:spPr>
        <a:xfrm>
          <a:off x="8515428" y="135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127122</xdr:rowOff>
    </xdr:from>
    <xdr:to>
      <xdr:col>41</xdr:col>
      <xdr:colOff>101600</xdr:colOff>
      <xdr:row>79</xdr:row>
      <xdr:rowOff>57272</xdr:rowOff>
    </xdr:to>
    <xdr:sp macro="" textlink="">
      <xdr:nvSpPr>
        <xdr:cNvPr id="431" name="楕円 430"/>
        <xdr:cNvSpPr/>
      </xdr:nvSpPr>
      <xdr:spPr>
        <a:xfrm>
          <a:off x="7810500" y="135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48399</xdr:rowOff>
    </xdr:from>
    <xdr:ext cx="469744" cy="259045"/>
    <xdr:sp macro="" textlink="">
      <xdr:nvSpPr>
        <xdr:cNvPr id="432" name="テキスト ボックス 431"/>
        <xdr:cNvSpPr txBox="1"/>
      </xdr:nvSpPr>
      <xdr:spPr>
        <a:xfrm>
          <a:off x="7626428" y="135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123343</xdr:rowOff>
    </xdr:from>
    <xdr:to>
      <xdr:col>36</xdr:col>
      <xdr:colOff>165100</xdr:colOff>
      <xdr:row>79</xdr:row>
      <xdr:rowOff>53493</xdr:rowOff>
    </xdr:to>
    <xdr:sp macro="" textlink="">
      <xdr:nvSpPr>
        <xdr:cNvPr id="433" name="楕円 432"/>
        <xdr:cNvSpPr/>
      </xdr:nvSpPr>
      <xdr:spPr>
        <a:xfrm>
          <a:off x="6921500" y="13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44620</xdr:rowOff>
    </xdr:from>
    <xdr:ext cx="469744" cy="259045"/>
    <xdr:sp macro="" textlink="">
      <xdr:nvSpPr>
        <xdr:cNvPr id="434" name="テキスト ボックス 433"/>
        <xdr:cNvSpPr txBox="1"/>
      </xdr:nvSpPr>
      <xdr:spPr>
        <a:xfrm>
          <a:off x="6737428" y="135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129490</xdr:rowOff>
    </xdr:from>
    <xdr:to>
      <xdr:col>55</xdr:col>
      <xdr:colOff>0</xdr:colOff>
      <xdr:row>98</xdr:row>
      <xdr:rowOff>130403</xdr:rowOff>
    </xdr:to>
    <xdr:cxnSp macro="">
      <xdr:nvCxnSpPr>
        <xdr:cNvPr id="463" name="直線コネクタ 462"/>
        <xdr:cNvCxnSpPr/>
      </xdr:nvCxnSpPr>
      <xdr:spPr>
        <a:xfrm flipV="1">
          <a:off x="9639300" y="1693159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115888</xdr:rowOff>
    </xdr:from>
    <xdr:to>
      <xdr:col>50</xdr:col>
      <xdr:colOff>114300</xdr:colOff>
      <xdr:row>98</xdr:row>
      <xdr:rowOff>130403</xdr:rowOff>
    </xdr:to>
    <xdr:cxnSp macro="">
      <xdr:nvCxnSpPr>
        <xdr:cNvPr id="466" name="直線コネクタ 465"/>
        <xdr:cNvCxnSpPr/>
      </xdr:nvCxnSpPr>
      <xdr:spPr>
        <a:xfrm>
          <a:off x="8750300" y="16917988"/>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106020</xdr:rowOff>
    </xdr:from>
    <xdr:to>
      <xdr:col>45</xdr:col>
      <xdr:colOff>177800</xdr:colOff>
      <xdr:row>98</xdr:row>
      <xdr:rowOff>115888</xdr:rowOff>
    </xdr:to>
    <xdr:cxnSp macro="">
      <xdr:nvCxnSpPr>
        <xdr:cNvPr id="469" name="直線コネクタ 468"/>
        <xdr:cNvCxnSpPr/>
      </xdr:nvCxnSpPr>
      <xdr:spPr>
        <a:xfrm>
          <a:off x="7861300" y="16908120"/>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24905</xdr:rowOff>
    </xdr:from>
    <xdr:to>
      <xdr:col>41</xdr:col>
      <xdr:colOff>50800</xdr:colOff>
      <xdr:row>98</xdr:row>
      <xdr:rowOff>106020</xdr:rowOff>
    </xdr:to>
    <xdr:cxnSp macro="">
      <xdr:nvCxnSpPr>
        <xdr:cNvPr id="472" name="直線コネクタ 471"/>
        <xdr:cNvCxnSpPr/>
      </xdr:nvCxnSpPr>
      <xdr:spPr>
        <a:xfrm>
          <a:off x="6972300" y="16827005"/>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78690</xdr:rowOff>
    </xdr:from>
    <xdr:to>
      <xdr:col>55</xdr:col>
      <xdr:colOff>50800</xdr:colOff>
      <xdr:row>99</xdr:row>
      <xdr:rowOff>8840</xdr:rowOff>
    </xdr:to>
    <xdr:sp macro="" textlink="">
      <xdr:nvSpPr>
        <xdr:cNvPr id="482" name="楕円 481"/>
        <xdr:cNvSpPr/>
      </xdr:nvSpPr>
      <xdr:spPr>
        <a:xfrm>
          <a:off x="104267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165067</xdr:rowOff>
    </xdr:from>
    <xdr:ext cx="534377" cy="259045"/>
    <xdr:sp macro="" textlink="">
      <xdr:nvSpPr>
        <xdr:cNvPr id="483" name="土木費該当値テキスト"/>
        <xdr:cNvSpPr txBox="1"/>
      </xdr:nvSpPr>
      <xdr:spPr>
        <a:xfrm>
          <a:off x="10528300"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79603</xdr:rowOff>
    </xdr:from>
    <xdr:to>
      <xdr:col>50</xdr:col>
      <xdr:colOff>165100</xdr:colOff>
      <xdr:row>99</xdr:row>
      <xdr:rowOff>9753</xdr:rowOff>
    </xdr:to>
    <xdr:sp macro="" textlink="">
      <xdr:nvSpPr>
        <xdr:cNvPr id="484" name="楕円 483"/>
        <xdr:cNvSpPr/>
      </xdr:nvSpPr>
      <xdr:spPr>
        <a:xfrm>
          <a:off x="9588500" y="168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880</xdr:rowOff>
    </xdr:from>
    <xdr:ext cx="534377" cy="259045"/>
    <xdr:sp macro="" textlink="">
      <xdr:nvSpPr>
        <xdr:cNvPr id="485" name="テキスト ボックス 484"/>
        <xdr:cNvSpPr txBox="1"/>
      </xdr:nvSpPr>
      <xdr:spPr>
        <a:xfrm>
          <a:off x="9372111" y="169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65088</xdr:rowOff>
    </xdr:from>
    <xdr:to>
      <xdr:col>46</xdr:col>
      <xdr:colOff>38100</xdr:colOff>
      <xdr:row>98</xdr:row>
      <xdr:rowOff>166688</xdr:rowOff>
    </xdr:to>
    <xdr:sp macro="" textlink="">
      <xdr:nvSpPr>
        <xdr:cNvPr id="486" name="楕円 485"/>
        <xdr:cNvSpPr/>
      </xdr:nvSpPr>
      <xdr:spPr>
        <a:xfrm>
          <a:off x="8699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157815</xdr:rowOff>
    </xdr:from>
    <xdr:ext cx="534377" cy="259045"/>
    <xdr:sp macro="" textlink="">
      <xdr:nvSpPr>
        <xdr:cNvPr id="487" name="テキスト ボックス 486"/>
        <xdr:cNvSpPr txBox="1"/>
      </xdr:nvSpPr>
      <xdr:spPr>
        <a:xfrm>
          <a:off x="8483111" y="169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55220</xdr:rowOff>
    </xdr:from>
    <xdr:to>
      <xdr:col>41</xdr:col>
      <xdr:colOff>101600</xdr:colOff>
      <xdr:row>98</xdr:row>
      <xdr:rowOff>156820</xdr:rowOff>
    </xdr:to>
    <xdr:sp macro="" textlink="">
      <xdr:nvSpPr>
        <xdr:cNvPr id="488" name="楕円 487"/>
        <xdr:cNvSpPr/>
      </xdr:nvSpPr>
      <xdr:spPr>
        <a:xfrm>
          <a:off x="7810500" y="168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147947</xdr:rowOff>
    </xdr:from>
    <xdr:ext cx="534377" cy="259045"/>
    <xdr:sp macro="" textlink="">
      <xdr:nvSpPr>
        <xdr:cNvPr id="489" name="テキスト ボックス 488"/>
        <xdr:cNvSpPr txBox="1"/>
      </xdr:nvSpPr>
      <xdr:spPr>
        <a:xfrm>
          <a:off x="7594111" y="169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145555</xdr:rowOff>
    </xdr:from>
    <xdr:to>
      <xdr:col>36</xdr:col>
      <xdr:colOff>165100</xdr:colOff>
      <xdr:row>98</xdr:row>
      <xdr:rowOff>75705</xdr:rowOff>
    </xdr:to>
    <xdr:sp macro="" textlink="">
      <xdr:nvSpPr>
        <xdr:cNvPr id="490" name="楕円 489"/>
        <xdr:cNvSpPr/>
      </xdr:nvSpPr>
      <xdr:spPr>
        <a:xfrm>
          <a:off x="6921500" y="167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66832</xdr:rowOff>
    </xdr:from>
    <xdr:ext cx="534377" cy="259045"/>
    <xdr:sp macro="" textlink="">
      <xdr:nvSpPr>
        <xdr:cNvPr id="491" name="テキスト ボックス 490"/>
        <xdr:cNvSpPr txBox="1"/>
      </xdr:nvSpPr>
      <xdr:spPr>
        <a:xfrm>
          <a:off x="6705111" y="168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4565</xdr:rowOff>
    </xdr:from>
    <xdr:to>
      <xdr:col>85</xdr:col>
      <xdr:colOff>127000</xdr:colOff>
      <xdr:row>37</xdr:row>
      <xdr:rowOff>18281</xdr:rowOff>
    </xdr:to>
    <xdr:cxnSp macro="">
      <xdr:nvCxnSpPr>
        <xdr:cNvPr id="522" name="直線コネクタ 521"/>
        <xdr:cNvCxnSpPr/>
      </xdr:nvCxnSpPr>
      <xdr:spPr>
        <a:xfrm flipV="1">
          <a:off x="15481300" y="634821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18281</xdr:rowOff>
    </xdr:from>
    <xdr:to>
      <xdr:col>81</xdr:col>
      <xdr:colOff>50800</xdr:colOff>
      <xdr:row>37</xdr:row>
      <xdr:rowOff>27963</xdr:rowOff>
    </xdr:to>
    <xdr:cxnSp macro="">
      <xdr:nvCxnSpPr>
        <xdr:cNvPr id="525" name="直線コネクタ 524"/>
        <xdr:cNvCxnSpPr/>
      </xdr:nvCxnSpPr>
      <xdr:spPr>
        <a:xfrm flipV="1">
          <a:off x="14592300" y="6361931"/>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27963</xdr:rowOff>
    </xdr:from>
    <xdr:to>
      <xdr:col>76</xdr:col>
      <xdr:colOff>114300</xdr:colOff>
      <xdr:row>37</xdr:row>
      <xdr:rowOff>30233</xdr:rowOff>
    </xdr:to>
    <xdr:cxnSp macro="">
      <xdr:nvCxnSpPr>
        <xdr:cNvPr id="528" name="直線コネクタ 527"/>
        <xdr:cNvCxnSpPr/>
      </xdr:nvCxnSpPr>
      <xdr:spPr>
        <a:xfrm flipV="1">
          <a:off x="13703300" y="637161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25547</xdr:rowOff>
    </xdr:from>
    <xdr:to>
      <xdr:col>71</xdr:col>
      <xdr:colOff>177800</xdr:colOff>
      <xdr:row>37</xdr:row>
      <xdr:rowOff>30233</xdr:rowOff>
    </xdr:to>
    <xdr:cxnSp macro="">
      <xdr:nvCxnSpPr>
        <xdr:cNvPr id="531" name="直線コネクタ 530"/>
        <xdr:cNvCxnSpPr/>
      </xdr:nvCxnSpPr>
      <xdr:spPr>
        <a:xfrm>
          <a:off x="12814300" y="636919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125215</xdr:rowOff>
    </xdr:from>
    <xdr:to>
      <xdr:col>85</xdr:col>
      <xdr:colOff>177800</xdr:colOff>
      <xdr:row>37</xdr:row>
      <xdr:rowOff>55365</xdr:rowOff>
    </xdr:to>
    <xdr:sp macro="" textlink="">
      <xdr:nvSpPr>
        <xdr:cNvPr id="541" name="楕円 540"/>
        <xdr:cNvSpPr/>
      </xdr:nvSpPr>
      <xdr:spPr>
        <a:xfrm>
          <a:off x="16268700" y="62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148092</xdr:rowOff>
    </xdr:from>
    <xdr:ext cx="534377" cy="259045"/>
    <xdr:sp macro="" textlink="">
      <xdr:nvSpPr>
        <xdr:cNvPr id="542" name="消防費該当値テキスト"/>
        <xdr:cNvSpPr txBox="1"/>
      </xdr:nvSpPr>
      <xdr:spPr>
        <a:xfrm>
          <a:off x="16370300" y="61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138931</xdr:rowOff>
    </xdr:from>
    <xdr:to>
      <xdr:col>81</xdr:col>
      <xdr:colOff>101600</xdr:colOff>
      <xdr:row>37</xdr:row>
      <xdr:rowOff>69081</xdr:rowOff>
    </xdr:to>
    <xdr:sp macro="" textlink="">
      <xdr:nvSpPr>
        <xdr:cNvPr id="543" name="楕円 542"/>
        <xdr:cNvSpPr/>
      </xdr:nvSpPr>
      <xdr:spPr>
        <a:xfrm>
          <a:off x="15430500" y="63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85608</xdr:rowOff>
    </xdr:from>
    <xdr:ext cx="534377" cy="259045"/>
    <xdr:sp macro="" textlink="">
      <xdr:nvSpPr>
        <xdr:cNvPr id="544" name="テキスト ボックス 543"/>
        <xdr:cNvSpPr txBox="1"/>
      </xdr:nvSpPr>
      <xdr:spPr>
        <a:xfrm>
          <a:off x="15214111" y="60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148613</xdr:rowOff>
    </xdr:from>
    <xdr:to>
      <xdr:col>76</xdr:col>
      <xdr:colOff>165100</xdr:colOff>
      <xdr:row>37</xdr:row>
      <xdr:rowOff>78763</xdr:rowOff>
    </xdr:to>
    <xdr:sp macro="" textlink="">
      <xdr:nvSpPr>
        <xdr:cNvPr id="545" name="楕円 544"/>
        <xdr:cNvSpPr/>
      </xdr:nvSpPr>
      <xdr:spPr>
        <a:xfrm>
          <a:off x="14541500" y="63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95290</xdr:rowOff>
    </xdr:from>
    <xdr:ext cx="534377" cy="259045"/>
    <xdr:sp macro="" textlink="">
      <xdr:nvSpPr>
        <xdr:cNvPr id="546" name="テキスト ボックス 545"/>
        <xdr:cNvSpPr txBox="1"/>
      </xdr:nvSpPr>
      <xdr:spPr>
        <a:xfrm>
          <a:off x="14325111" y="60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150883</xdr:rowOff>
    </xdr:from>
    <xdr:to>
      <xdr:col>72</xdr:col>
      <xdr:colOff>38100</xdr:colOff>
      <xdr:row>37</xdr:row>
      <xdr:rowOff>81033</xdr:rowOff>
    </xdr:to>
    <xdr:sp macro="" textlink="">
      <xdr:nvSpPr>
        <xdr:cNvPr id="547" name="楕円 546"/>
        <xdr:cNvSpPr/>
      </xdr:nvSpPr>
      <xdr:spPr>
        <a:xfrm>
          <a:off x="13652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97560</xdr:rowOff>
    </xdr:from>
    <xdr:ext cx="534377" cy="259045"/>
    <xdr:sp macro="" textlink="">
      <xdr:nvSpPr>
        <xdr:cNvPr id="548" name="テキスト ボックス 547"/>
        <xdr:cNvSpPr txBox="1"/>
      </xdr:nvSpPr>
      <xdr:spPr>
        <a:xfrm>
          <a:off x="13436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146197</xdr:rowOff>
    </xdr:from>
    <xdr:to>
      <xdr:col>67</xdr:col>
      <xdr:colOff>101600</xdr:colOff>
      <xdr:row>37</xdr:row>
      <xdr:rowOff>76347</xdr:rowOff>
    </xdr:to>
    <xdr:sp macro="" textlink="">
      <xdr:nvSpPr>
        <xdr:cNvPr id="549" name="楕円 548"/>
        <xdr:cNvSpPr/>
      </xdr:nvSpPr>
      <xdr:spPr>
        <a:xfrm>
          <a:off x="12763500" y="63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92874</xdr:rowOff>
    </xdr:from>
    <xdr:ext cx="534377" cy="259045"/>
    <xdr:sp macro="" textlink="">
      <xdr:nvSpPr>
        <xdr:cNvPr id="550" name="テキスト ボックス 549"/>
        <xdr:cNvSpPr txBox="1"/>
      </xdr:nvSpPr>
      <xdr:spPr>
        <a:xfrm>
          <a:off x="12547111" y="60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161440</xdr:rowOff>
    </xdr:from>
    <xdr:to>
      <xdr:col>85</xdr:col>
      <xdr:colOff>127000</xdr:colOff>
      <xdr:row>57</xdr:row>
      <xdr:rowOff>129260</xdr:rowOff>
    </xdr:to>
    <xdr:cxnSp macro="">
      <xdr:nvCxnSpPr>
        <xdr:cNvPr id="579" name="直線コネクタ 578"/>
        <xdr:cNvCxnSpPr/>
      </xdr:nvCxnSpPr>
      <xdr:spPr>
        <a:xfrm flipV="1">
          <a:off x="15481300" y="9762640"/>
          <a:ext cx="838200" cy="1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129032</xdr:rowOff>
    </xdr:from>
    <xdr:to>
      <xdr:col>81</xdr:col>
      <xdr:colOff>50800</xdr:colOff>
      <xdr:row>57</xdr:row>
      <xdr:rowOff>129260</xdr:rowOff>
    </xdr:to>
    <xdr:cxnSp macro="">
      <xdr:nvCxnSpPr>
        <xdr:cNvPr id="582" name="直線コネクタ 581"/>
        <xdr:cNvCxnSpPr/>
      </xdr:nvCxnSpPr>
      <xdr:spPr>
        <a:xfrm>
          <a:off x="14592300" y="99016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90742</xdr:rowOff>
    </xdr:from>
    <xdr:to>
      <xdr:col>76</xdr:col>
      <xdr:colOff>114300</xdr:colOff>
      <xdr:row>57</xdr:row>
      <xdr:rowOff>129032</xdr:rowOff>
    </xdr:to>
    <xdr:cxnSp macro="">
      <xdr:nvCxnSpPr>
        <xdr:cNvPr id="585" name="直線コネクタ 584"/>
        <xdr:cNvCxnSpPr/>
      </xdr:nvCxnSpPr>
      <xdr:spPr>
        <a:xfrm>
          <a:off x="13703300" y="9520492"/>
          <a:ext cx="889000" cy="3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90742</xdr:rowOff>
    </xdr:from>
    <xdr:to>
      <xdr:col>71</xdr:col>
      <xdr:colOff>177800</xdr:colOff>
      <xdr:row>57</xdr:row>
      <xdr:rowOff>37767</xdr:rowOff>
    </xdr:to>
    <xdr:cxnSp macro="">
      <xdr:nvCxnSpPr>
        <xdr:cNvPr id="588" name="直線コネクタ 587"/>
        <xdr:cNvCxnSpPr/>
      </xdr:nvCxnSpPr>
      <xdr:spPr>
        <a:xfrm flipV="1">
          <a:off x="12814300" y="9520492"/>
          <a:ext cx="889000" cy="28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110640</xdr:rowOff>
    </xdr:from>
    <xdr:to>
      <xdr:col>85</xdr:col>
      <xdr:colOff>177800</xdr:colOff>
      <xdr:row>57</xdr:row>
      <xdr:rowOff>40790</xdr:rowOff>
    </xdr:to>
    <xdr:sp macro="" textlink="">
      <xdr:nvSpPr>
        <xdr:cNvPr id="598" name="楕円 597"/>
        <xdr:cNvSpPr/>
      </xdr:nvSpPr>
      <xdr:spPr>
        <a:xfrm>
          <a:off x="16268700" y="97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89067</xdr:rowOff>
    </xdr:from>
    <xdr:ext cx="534377" cy="259045"/>
    <xdr:sp macro="" textlink="">
      <xdr:nvSpPr>
        <xdr:cNvPr id="599" name="教育費該当値テキスト"/>
        <xdr:cNvSpPr txBox="1"/>
      </xdr:nvSpPr>
      <xdr:spPr>
        <a:xfrm>
          <a:off x="16370300" y="96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78460</xdr:rowOff>
    </xdr:from>
    <xdr:to>
      <xdr:col>81</xdr:col>
      <xdr:colOff>101600</xdr:colOff>
      <xdr:row>58</xdr:row>
      <xdr:rowOff>8610</xdr:rowOff>
    </xdr:to>
    <xdr:sp macro="" textlink="">
      <xdr:nvSpPr>
        <xdr:cNvPr id="600" name="楕円 599"/>
        <xdr:cNvSpPr/>
      </xdr:nvSpPr>
      <xdr:spPr>
        <a:xfrm>
          <a:off x="15430500" y="98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171187</xdr:rowOff>
    </xdr:from>
    <xdr:ext cx="534377" cy="259045"/>
    <xdr:sp macro="" textlink="">
      <xdr:nvSpPr>
        <xdr:cNvPr id="601" name="テキスト ボックス 600"/>
        <xdr:cNvSpPr txBox="1"/>
      </xdr:nvSpPr>
      <xdr:spPr>
        <a:xfrm>
          <a:off x="15214111" y="99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78232</xdr:rowOff>
    </xdr:from>
    <xdr:to>
      <xdr:col>76</xdr:col>
      <xdr:colOff>165100</xdr:colOff>
      <xdr:row>58</xdr:row>
      <xdr:rowOff>8382</xdr:rowOff>
    </xdr:to>
    <xdr:sp macro="" textlink="">
      <xdr:nvSpPr>
        <xdr:cNvPr id="602" name="楕円 601"/>
        <xdr:cNvSpPr/>
      </xdr:nvSpPr>
      <xdr:spPr>
        <a:xfrm>
          <a:off x="14541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170959</xdr:rowOff>
    </xdr:from>
    <xdr:ext cx="534377" cy="259045"/>
    <xdr:sp macro="" textlink="">
      <xdr:nvSpPr>
        <xdr:cNvPr id="603" name="テキスト ボックス 602"/>
        <xdr:cNvSpPr txBox="1"/>
      </xdr:nvSpPr>
      <xdr:spPr>
        <a:xfrm>
          <a:off x="14325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39942</xdr:rowOff>
    </xdr:from>
    <xdr:to>
      <xdr:col>72</xdr:col>
      <xdr:colOff>38100</xdr:colOff>
      <xdr:row>55</xdr:row>
      <xdr:rowOff>141542</xdr:rowOff>
    </xdr:to>
    <xdr:sp macro="" textlink="">
      <xdr:nvSpPr>
        <xdr:cNvPr id="604" name="楕円 603"/>
        <xdr:cNvSpPr/>
      </xdr:nvSpPr>
      <xdr:spPr>
        <a:xfrm>
          <a:off x="13652500" y="94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158069</xdr:rowOff>
    </xdr:from>
    <xdr:ext cx="534377" cy="259045"/>
    <xdr:sp macro="" textlink="">
      <xdr:nvSpPr>
        <xdr:cNvPr id="605" name="テキスト ボックス 604"/>
        <xdr:cNvSpPr txBox="1"/>
      </xdr:nvSpPr>
      <xdr:spPr>
        <a:xfrm>
          <a:off x="13436111" y="92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158417</xdr:rowOff>
    </xdr:from>
    <xdr:to>
      <xdr:col>67</xdr:col>
      <xdr:colOff>101600</xdr:colOff>
      <xdr:row>57</xdr:row>
      <xdr:rowOff>88567</xdr:rowOff>
    </xdr:to>
    <xdr:sp macro="" textlink="">
      <xdr:nvSpPr>
        <xdr:cNvPr id="606" name="楕円 605"/>
        <xdr:cNvSpPr/>
      </xdr:nvSpPr>
      <xdr:spPr>
        <a:xfrm>
          <a:off x="12763500" y="97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79694</xdr:rowOff>
    </xdr:from>
    <xdr:ext cx="534377" cy="259045"/>
    <xdr:sp macro="" textlink="">
      <xdr:nvSpPr>
        <xdr:cNvPr id="607" name="テキスト ボックス 606"/>
        <xdr:cNvSpPr txBox="1"/>
      </xdr:nvSpPr>
      <xdr:spPr>
        <a:xfrm>
          <a:off x="12547111" y="98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35446</xdr:rowOff>
    </xdr:to>
    <xdr:cxnSp macro="">
      <xdr:nvCxnSpPr>
        <xdr:cNvPr id="636" name="直線コネクタ 635"/>
        <xdr:cNvCxnSpPr/>
      </xdr:nvCxnSpPr>
      <xdr:spPr>
        <a:xfrm flipV="1">
          <a:off x="15481300" y="13539088"/>
          <a:ext cx="8382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35446</xdr:rowOff>
    </xdr:from>
    <xdr:to>
      <xdr:col>81</xdr:col>
      <xdr:colOff>50800</xdr:colOff>
      <xdr:row>79</xdr:row>
      <xdr:rowOff>41770</xdr:rowOff>
    </xdr:to>
    <xdr:cxnSp macro="">
      <xdr:nvCxnSpPr>
        <xdr:cNvPr id="639" name="直線コネクタ 638"/>
        <xdr:cNvCxnSpPr/>
      </xdr:nvCxnSpPr>
      <xdr:spPr>
        <a:xfrm flipV="1">
          <a:off x="14592300" y="1357999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19774</xdr:rowOff>
    </xdr:from>
    <xdr:to>
      <xdr:col>76</xdr:col>
      <xdr:colOff>114300</xdr:colOff>
      <xdr:row>79</xdr:row>
      <xdr:rowOff>41770</xdr:rowOff>
    </xdr:to>
    <xdr:cxnSp macro="">
      <xdr:nvCxnSpPr>
        <xdr:cNvPr id="642" name="直線コネクタ 641"/>
        <xdr:cNvCxnSpPr/>
      </xdr:nvCxnSpPr>
      <xdr:spPr>
        <a:xfrm>
          <a:off x="13703300" y="13564324"/>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19774</xdr:rowOff>
    </xdr:from>
    <xdr:to>
      <xdr:col>71</xdr:col>
      <xdr:colOff>177800</xdr:colOff>
      <xdr:row>79</xdr:row>
      <xdr:rowOff>32982</xdr:rowOff>
    </xdr:to>
    <xdr:cxnSp macro="">
      <xdr:nvCxnSpPr>
        <xdr:cNvPr id="645" name="直線コネクタ 644"/>
        <xdr:cNvCxnSpPr/>
      </xdr:nvCxnSpPr>
      <xdr:spPr>
        <a:xfrm flipV="1">
          <a:off x="12814300" y="13564324"/>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55" name="楕円 654"/>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156096</xdr:rowOff>
    </xdr:from>
    <xdr:to>
      <xdr:col>81</xdr:col>
      <xdr:colOff>101600</xdr:colOff>
      <xdr:row>79</xdr:row>
      <xdr:rowOff>86246</xdr:rowOff>
    </xdr:to>
    <xdr:sp macro="" textlink="">
      <xdr:nvSpPr>
        <xdr:cNvPr id="657" name="楕円 656"/>
        <xdr:cNvSpPr/>
      </xdr:nvSpPr>
      <xdr:spPr>
        <a:xfrm>
          <a:off x="15430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77373</xdr:rowOff>
    </xdr:from>
    <xdr:ext cx="378565" cy="259045"/>
    <xdr:sp macro="" textlink="">
      <xdr:nvSpPr>
        <xdr:cNvPr id="658" name="テキスト ボックス 657"/>
        <xdr:cNvSpPr txBox="1"/>
      </xdr:nvSpPr>
      <xdr:spPr>
        <a:xfrm>
          <a:off x="15292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162420</xdr:rowOff>
    </xdr:from>
    <xdr:to>
      <xdr:col>76</xdr:col>
      <xdr:colOff>165100</xdr:colOff>
      <xdr:row>79</xdr:row>
      <xdr:rowOff>92570</xdr:rowOff>
    </xdr:to>
    <xdr:sp macro="" textlink="">
      <xdr:nvSpPr>
        <xdr:cNvPr id="659" name="楕円 658"/>
        <xdr:cNvSpPr/>
      </xdr:nvSpPr>
      <xdr:spPr>
        <a:xfrm>
          <a:off x="14541500" y="135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83697</xdr:rowOff>
    </xdr:from>
    <xdr:ext cx="378565" cy="259045"/>
    <xdr:sp macro="" textlink="">
      <xdr:nvSpPr>
        <xdr:cNvPr id="660" name="テキスト ボックス 659"/>
        <xdr:cNvSpPr txBox="1"/>
      </xdr:nvSpPr>
      <xdr:spPr>
        <a:xfrm>
          <a:off x="14403017" y="1362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140424</xdr:rowOff>
    </xdr:from>
    <xdr:to>
      <xdr:col>72</xdr:col>
      <xdr:colOff>38100</xdr:colOff>
      <xdr:row>79</xdr:row>
      <xdr:rowOff>70574</xdr:rowOff>
    </xdr:to>
    <xdr:sp macro="" textlink="">
      <xdr:nvSpPr>
        <xdr:cNvPr id="661" name="楕円 660"/>
        <xdr:cNvSpPr/>
      </xdr:nvSpPr>
      <xdr:spPr>
        <a:xfrm>
          <a:off x="13652500" y="135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61701</xdr:rowOff>
    </xdr:from>
    <xdr:ext cx="469744" cy="259045"/>
    <xdr:sp macro="" textlink="">
      <xdr:nvSpPr>
        <xdr:cNvPr id="662" name="テキスト ボックス 661"/>
        <xdr:cNvSpPr txBox="1"/>
      </xdr:nvSpPr>
      <xdr:spPr>
        <a:xfrm>
          <a:off x="13468428" y="1360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153632</xdr:rowOff>
    </xdr:from>
    <xdr:to>
      <xdr:col>67</xdr:col>
      <xdr:colOff>101600</xdr:colOff>
      <xdr:row>79</xdr:row>
      <xdr:rowOff>83782</xdr:rowOff>
    </xdr:to>
    <xdr:sp macro="" textlink="">
      <xdr:nvSpPr>
        <xdr:cNvPr id="663" name="楕円 662"/>
        <xdr:cNvSpPr/>
      </xdr:nvSpPr>
      <xdr:spPr>
        <a:xfrm>
          <a:off x="127635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74909</xdr:rowOff>
    </xdr:from>
    <xdr:ext cx="378565" cy="259045"/>
    <xdr:sp macro="" textlink="">
      <xdr:nvSpPr>
        <xdr:cNvPr id="664" name="テキスト ボックス 663"/>
        <xdr:cNvSpPr txBox="1"/>
      </xdr:nvSpPr>
      <xdr:spPr>
        <a:xfrm>
          <a:off x="12625017" y="1361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21006</xdr:rowOff>
    </xdr:from>
    <xdr:to>
      <xdr:col>85</xdr:col>
      <xdr:colOff>127000</xdr:colOff>
      <xdr:row>98</xdr:row>
      <xdr:rowOff>27736</xdr:rowOff>
    </xdr:to>
    <xdr:cxnSp macro="">
      <xdr:nvCxnSpPr>
        <xdr:cNvPr id="693" name="直線コネクタ 692"/>
        <xdr:cNvCxnSpPr/>
      </xdr:nvCxnSpPr>
      <xdr:spPr>
        <a:xfrm>
          <a:off x="15481300" y="16823106"/>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21006</xdr:rowOff>
    </xdr:from>
    <xdr:to>
      <xdr:col>81</xdr:col>
      <xdr:colOff>50800</xdr:colOff>
      <xdr:row>98</xdr:row>
      <xdr:rowOff>28017</xdr:rowOff>
    </xdr:to>
    <xdr:cxnSp macro="">
      <xdr:nvCxnSpPr>
        <xdr:cNvPr id="696" name="直線コネクタ 695"/>
        <xdr:cNvCxnSpPr/>
      </xdr:nvCxnSpPr>
      <xdr:spPr>
        <a:xfrm flipV="1">
          <a:off x="14592300" y="16823106"/>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28017</xdr:rowOff>
    </xdr:from>
    <xdr:to>
      <xdr:col>76</xdr:col>
      <xdr:colOff>114300</xdr:colOff>
      <xdr:row>98</xdr:row>
      <xdr:rowOff>40461</xdr:rowOff>
    </xdr:to>
    <xdr:cxnSp macro="">
      <xdr:nvCxnSpPr>
        <xdr:cNvPr id="699" name="直線コネクタ 698"/>
        <xdr:cNvCxnSpPr/>
      </xdr:nvCxnSpPr>
      <xdr:spPr>
        <a:xfrm flipV="1">
          <a:off x="13703300" y="16830117"/>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40461</xdr:rowOff>
    </xdr:from>
    <xdr:to>
      <xdr:col>71</xdr:col>
      <xdr:colOff>177800</xdr:colOff>
      <xdr:row>98</xdr:row>
      <xdr:rowOff>53403</xdr:rowOff>
    </xdr:to>
    <xdr:cxnSp macro="">
      <xdr:nvCxnSpPr>
        <xdr:cNvPr id="702" name="直線コネクタ 701"/>
        <xdr:cNvCxnSpPr/>
      </xdr:nvCxnSpPr>
      <xdr:spPr>
        <a:xfrm flipV="1">
          <a:off x="12814300" y="1684256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148386</xdr:rowOff>
    </xdr:from>
    <xdr:to>
      <xdr:col>85</xdr:col>
      <xdr:colOff>177800</xdr:colOff>
      <xdr:row>98</xdr:row>
      <xdr:rowOff>78536</xdr:rowOff>
    </xdr:to>
    <xdr:sp macro="" textlink="">
      <xdr:nvSpPr>
        <xdr:cNvPr id="712" name="楕円 711"/>
        <xdr:cNvSpPr/>
      </xdr:nvSpPr>
      <xdr:spPr>
        <a:xfrm>
          <a:off x="16268700" y="167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63313</xdr:rowOff>
    </xdr:from>
    <xdr:ext cx="534377" cy="259045"/>
    <xdr:sp macro="" textlink="">
      <xdr:nvSpPr>
        <xdr:cNvPr id="713" name="公債費該当値テキスト"/>
        <xdr:cNvSpPr txBox="1"/>
      </xdr:nvSpPr>
      <xdr:spPr>
        <a:xfrm>
          <a:off x="16370300" y="166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141656</xdr:rowOff>
    </xdr:from>
    <xdr:to>
      <xdr:col>81</xdr:col>
      <xdr:colOff>101600</xdr:colOff>
      <xdr:row>98</xdr:row>
      <xdr:rowOff>71806</xdr:rowOff>
    </xdr:to>
    <xdr:sp macro="" textlink="">
      <xdr:nvSpPr>
        <xdr:cNvPr id="714" name="楕円 713"/>
        <xdr:cNvSpPr/>
      </xdr:nvSpPr>
      <xdr:spPr>
        <a:xfrm>
          <a:off x="15430500" y="167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62933</xdr:rowOff>
    </xdr:from>
    <xdr:ext cx="534377" cy="259045"/>
    <xdr:sp macro="" textlink="">
      <xdr:nvSpPr>
        <xdr:cNvPr id="715" name="テキスト ボックス 714"/>
        <xdr:cNvSpPr txBox="1"/>
      </xdr:nvSpPr>
      <xdr:spPr>
        <a:xfrm>
          <a:off x="15214111" y="168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148667</xdr:rowOff>
    </xdr:from>
    <xdr:to>
      <xdr:col>76</xdr:col>
      <xdr:colOff>165100</xdr:colOff>
      <xdr:row>98</xdr:row>
      <xdr:rowOff>78817</xdr:rowOff>
    </xdr:to>
    <xdr:sp macro="" textlink="">
      <xdr:nvSpPr>
        <xdr:cNvPr id="716" name="楕円 715"/>
        <xdr:cNvSpPr/>
      </xdr:nvSpPr>
      <xdr:spPr>
        <a:xfrm>
          <a:off x="14541500" y="167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69944</xdr:rowOff>
    </xdr:from>
    <xdr:ext cx="534377" cy="259045"/>
    <xdr:sp macro="" textlink="">
      <xdr:nvSpPr>
        <xdr:cNvPr id="717" name="テキスト ボックス 716"/>
        <xdr:cNvSpPr txBox="1"/>
      </xdr:nvSpPr>
      <xdr:spPr>
        <a:xfrm>
          <a:off x="14325111" y="168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161111</xdr:rowOff>
    </xdr:from>
    <xdr:to>
      <xdr:col>72</xdr:col>
      <xdr:colOff>38100</xdr:colOff>
      <xdr:row>98</xdr:row>
      <xdr:rowOff>91261</xdr:rowOff>
    </xdr:to>
    <xdr:sp macro="" textlink="">
      <xdr:nvSpPr>
        <xdr:cNvPr id="718" name="楕円 717"/>
        <xdr:cNvSpPr/>
      </xdr:nvSpPr>
      <xdr:spPr>
        <a:xfrm>
          <a:off x="13652500" y="167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82388</xdr:rowOff>
    </xdr:from>
    <xdr:ext cx="534377" cy="259045"/>
    <xdr:sp macro="" textlink="">
      <xdr:nvSpPr>
        <xdr:cNvPr id="719" name="テキスト ボックス 718"/>
        <xdr:cNvSpPr txBox="1"/>
      </xdr:nvSpPr>
      <xdr:spPr>
        <a:xfrm>
          <a:off x="13436111" y="168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2603</xdr:rowOff>
    </xdr:from>
    <xdr:to>
      <xdr:col>67</xdr:col>
      <xdr:colOff>101600</xdr:colOff>
      <xdr:row>98</xdr:row>
      <xdr:rowOff>104203</xdr:rowOff>
    </xdr:to>
    <xdr:sp macro="" textlink="">
      <xdr:nvSpPr>
        <xdr:cNvPr id="720" name="楕円 719"/>
        <xdr:cNvSpPr/>
      </xdr:nvSpPr>
      <xdr:spPr>
        <a:xfrm>
          <a:off x="12763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95330</xdr:rowOff>
    </xdr:from>
    <xdr:ext cx="534377" cy="259045"/>
    <xdr:sp macro="" textlink="">
      <xdr:nvSpPr>
        <xdr:cNvPr id="721" name="テキスト ボックス 720"/>
        <xdr:cNvSpPr txBox="1"/>
      </xdr:nvSpPr>
      <xdr:spPr>
        <a:xfrm>
          <a:off x="12547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民生費・土木費が類似団体内でも低いことがわかる。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児童福祉費・生活保護費における扶助費が他の団体から比べると低く、子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ども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の数や生活保護者の人数が他の団体から比べると少ないことが要因と考えら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の歳出抑制以降、やや減少から同程度で推移している。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教育費については、性質別歳出決算分析表でも挙げたが、小学校施設整備事業の増加により増となった。</a:t>
          </a:r>
          <a:endParaRPr lang="en-US"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財政調整基金については、決算剰余金を中心に積立てるとともに、最低水準の取り崩しに努めている結果、平成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月５日の合併後基金残高は、年々増加している。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今後は普通交付税の算定替が終了し、平成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年度からは一本算定となることから、基金の積立てが難しくなることが予測される。長期的な視点に立って、積立てと取崩しをおこなっていく。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実質収支額の比率は、標準財政規模比５～８％前後で推移しているが、当初予算編成において、財政調整基金を繰り入れて調整していることから、今後は歳出削減に努め基金に頼らない予算編成を実施して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企業会計は、水道会計のみである。黒字額の標準財政規模比は、ほぼ横ばいであり毎年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今後も黒字決算を維持できるよう更なる行財政改革を推進し、財政運営を図っていく。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17214481</v>
      </c>
      <c r="BO4" s="410"/>
      <c r="BP4" s="410"/>
      <c r="BQ4" s="410"/>
      <c r="BR4" s="410"/>
      <c r="BS4" s="410"/>
      <c r="BT4" s="410"/>
      <c r="BU4" s="411"/>
      <c r="BV4" s="409">
        <v>16656091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16120890</v>
      </c>
      <c r="BO5" s="447"/>
      <c r="BP5" s="447"/>
      <c r="BQ5" s="447"/>
      <c r="BR5" s="447"/>
      <c r="BS5" s="447"/>
      <c r="BT5" s="447"/>
      <c r="BU5" s="448"/>
      <c r="BV5" s="446">
        <v>16032232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88.9</v>
      </c>
      <c r="CU5" s="444"/>
      <c r="CV5" s="444"/>
      <c r="CW5" s="444"/>
      <c r="CX5" s="444"/>
      <c r="CY5" s="444"/>
      <c r="CZ5" s="444"/>
      <c r="DA5" s="445"/>
      <c r="DB5" s="443">
        <v>88.1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1093591</v>
      </c>
      <c r="BO6" s="447"/>
      <c r="BP6" s="447"/>
      <c r="BQ6" s="447"/>
      <c r="BR6" s="447"/>
      <c r="BS6" s="447"/>
      <c r="BT6" s="447"/>
      <c r="BU6" s="448"/>
      <c r="BV6" s="446">
        <v>623859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92.8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333400</v>
      </c>
      <c r="BO7" s="447"/>
      <c r="BP7" s="447"/>
      <c r="BQ7" s="447"/>
      <c r="BR7" s="447"/>
      <c r="BS7" s="447"/>
      <c r="BT7" s="447"/>
      <c r="BU7" s="448"/>
      <c r="BV7" s="446">
        <v>34173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10982120</v>
      </c>
      <c r="CU7" s="447"/>
      <c r="CV7" s="447"/>
      <c r="CW7" s="447"/>
      <c r="CX7" s="447"/>
      <c r="CY7" s="447"/>
      <c r="CZ7" s="447"/>
      <c r="DA7" s="448"/>
      <c r="DB7" s="446">
        <v>11169177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760191</v>
      </c>
      <c r="BO8" s="447"/>
      <c r="BP8" s="447"/>
      <c r="BQ8" s="447"/>
      <c r="BR8" s="447"/>
      <c r="BS8" s="447"/>
      <c r="BT8" s="447"/>
      <c r="BU8" s="448"/>
      <c r="BV8" s="446">
        <v>589686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38594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170505</v>
      </c>
      <c r="BO9" s="447"/>
      <c r="BP9" s="447"/>
      <c r="BQ9" s="447"/>
      <c r="BR9" s="447"/>
      <c r="BS9" s="447"/>
      <c r="BT9" s="447"/>
      <c r="BU9" s="448"/>
      <c r="BV9" s="446">
        <v>-344863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15.2</v>
      </c>
      <c r="CU9" s="444"/>
      <c r="CV9" s="444"/>
      <c r="CW9" s="444"/>
      <c r="CX9" s="444"/>
      <c r="CY9" s="444"/>
      <c r="CZ9" s="444"/>
      <c r="DA9" s="445"/>
      <c r="DB9" s="443">
        <v>16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40962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16823</v>
      </c>
      <c r="BO10" s="447"/>
      <c r="BP10" s="447"/>
      <c r="BQ10" s="447"/>
      <c r="BR10" s="447"/>
      <c r="BS10" s="447"/>
      <c r="BT10" s="447"/>
      <c r="BU10" s="448"/>
      <c r="BV10" s="446">
        <v>55979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38787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110</v>
      </c>
      <c r="AV12" s="479"/>
      <c r="AW12" s="479"/>
      <c r="AX12" s="479"/>
      <c r="AY12" s="480" t="s">
        <v>128</v>
      </c>
      <c r="AZ12" s="481"/>
      <c r="BA12" s="481"/>
      <c r="BB12" s="481"/>
      <c r="BC12" s="481"/>
      <c r="BD12" s="481"/>
      <c r="BE12" s="481"/>
      <c r="BF12" s="481"/>
      <c r="BG12" s="481"/>
      <c r="BH12" s="481"/>
      <c r="BI12" s="481"/>
      <c r="BJ12" s="481"/>
      <c r="BK12" s="481"/>
      <c r="BL12" s="481"/>
      <c r="BM12" s="482"/>
      <c r="BN12" s="446">
        <v>143338</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38242</v>
      </c>
      <c r="S13" s="528"/>
      <c r="T13" s="528"/>
      <c r="U13" s="528"/>
      <c r="V13" s="529"/>
      <c r="W13" s="462" t="s">
        <v>131</v>
      </c>
      <c r="X13" s="463"/>
      <c r="Y13" s="463"/>
      <c r="Z13" s="463"/>
      <c r="AA13" s="463"/>
      <c r="AB13" s="453"/>
      <c r="AC13" s="497">
        <v>1426</v>
      </c>
      <c r="AD13" s="498"/>
      <c r="AE13" s="498"/>
      <c r="AF13" s="498"/>
      <c r="AG13" s="537"/>
      <c r="AH13" s="497">
        <v>1462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43990</v>
      </c>
      <c r="BO13" s="447"/>
      <c r="BP13" s="447"/>
      <c r="BQ13" s="447"/>
      <c r="BR13" s="447"/>
      <c r="BS13" s="447"/>
      <c r="BT13" s="447"/>
      <c r="BU13" s="448"/>
      <c r="BV13" s="446">
        <v>-288884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8.4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39360</v>
      </c>
      <c r="S14" s="528"/>
      <c r="T14" s="528"/>
      <c r="U14" s="528"/>
      <c r="V14" s="529"/>
      <c r="W14" s="436"/>
      <c r="X14" s="437"/>
      <c r="Y14" s="437"/>
      <c r="Z14" s="437"/>
      <c r="AA14" s="437"/>
      <c r="AB14" s="426"/>
      <c r="AC14" s="530">
        <v>8.6</v>
      </c>
      <c r="AD14" s="531"/>
      <c r="AE14" s="531"/>
      <c r="AF14" s="531"/>
      <c r="AG14" s="532"/>
      <c r="AH14" s="530">
        <v>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50.2</v>
      </c>
      <c r="CU14" s="542"/>
      <c r="CV14" s="542"/>
      <c r="CW14" s="542"/>
      <c r="CX14" s="542"/>
      <c r="CY14" s="542"/>
      <c r="CZ14" s="542"/>
      <c r="DA14" s="543"/>
      <c r="DB14" s="541">
        <v>56.6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38822</v>
      </c>
      <c r="S15" s="528"/>
      <c r="T15" s="528"/>
      <c r="U15" s="528"/>
      <c r="V15" s="529"/>
      <c r="W15" s="462" t="s">
        <v>139</v>
      </c>
      <c r="X15" s="463"/>
      <c r="Y15" s="463"/>
      <c r="Z15" s="463"/>
      <c r="AA15" s="463"/>
      <c r="AB15" s="453"/>
      <c r="AC15" s="497">
        <v>4128</v>
      </c>
      <c r="AD15" s="498"/>
      <c r="AE15" s="498"/>
      <c r="AF15" s="498"/>
      <c r="AG15" s="537"/>
      <c r="AH15" s="497">
        <v>4562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3821670</v>
      </c>
      <c r="BO15" s="410"/>
      <c r="BP15" s="410"/>
      <c r="BQ15" s="410"/>
      <c r="BR15" s="410"/>
      <c r="BS15" s="410"/>
      <c r="BT15" s="410"/>
      <c r="BU15" s="411"/>
      <c r="BV15" s="409">
        <v>3835281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24.8</v>
      </c>
      <c r="AD16" s="531"/>
      <c r="AE16" s="531"/>
      <c r="AF16" s="531"/>
      <c r="AG16" s="532"/>
      <c r="AH16" s="530">
        <v>26.2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8956097</v>
      </c>
      <c r="BO16" s="447"/>
      <c r="BP16" s="447"/>
      <c r="BQ16" s="447"/>
      <c r="BR16" s="447"/>
      <c r="BS16" s="447"/>
      <c r="BT16" s="447"/>
      <c r="BU16" s="448"/>
      <c r="BV16" s="446">
        <v>8939512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11092</v>
      </c>
      <c r="AD17" s="498"/>
      <c r="AE17" s="498"/>
      <c r="AF17" s="498"/>
      <c r="AG17" s="537"/>
      <c r="AH17" s="497">
        <v>11386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4807662</v>
      </c>
      <c r="BO17" s="447"/>
      <c r="BP17" s="447"/>
      <c r="BQ17" s="447"/>
      <c r="BR17" s="447"/>
      <c r="BS17" s="447"/>
      <c r="BT17" s="447"/>
      <c r="BU17" s="448"/>
      <c r="BV17" s="446">
        <v>4819937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157.5</v>
      </c>
      <c r="M18" s="559"/>
      <c r="N18" s="559"/>
      <c r="O18" s="559"/>
      <c r="P18" s="559"/>
      <c r="Q18" s="559"/>
      <c r="R18" s="560"/>
      <c r="S18" s="560"/>
      <c r="T18" s="560"/>
      <c r="U18" s="560"/>
      <c r="V18" s="561"/>
      <c r="W18" s="464"/>
      <c r="X18" s="465"/>
      <c r="Y18" s="465"/>
      <c r="Z18" s="465"/>
      <c r="AA18" s="465"/>
      <c r="AB18" s="456"/>
      <c r="AC18" s="562">
        <v>66.599999999999994</v>
      </c>
      <c r="AD18" s="563"/>
      <c r="AE18" s="563"/>
      <c r="AF18" s="563"/>
      <c r="AG18" s="564"/>
      <c r="AH18" s="562">
        <v>65.400000000000006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9948805</v>
      </c>
      <c r="BO18" s="447"/>
      <c r="BP18" s="447"/>
      <c r="BQ18" s="447"/>
      <c r="BR18" s="447"/>
      <c r="BS18" s="447"/>
      <c r="BT18" s="447"/>
      <c r="BU18" s="448"/>
      <c r="BV18" s="446">
        <v>9915142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245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12453096</v>
      </c>
      <c r="BO19" s="447"/>
      <c r="BP19" s="447"/>
      <c r="BQ19" s="447"/>
      <c r="BR19" s="447"/>
      <c r="BS19" s="447"/>
      <c r="BT19" s="447"/>
      <c r="BU19" s="448"/>
      <c r="BV19" s="446">
        <v>12374910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14849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17361511</v>
      </c>
      <c r="BO23" s="447"/>
      <c r="BP23" s="447"/>
      <c r="BQ23" s="447"/>
      <c r="BR23" s="447"/>
      <c r="BS23" s="447"/>
      <c r="BT23" s="447"/>
      <c r="BU23" s="448"/>
      <c r="BV23" s="446">
        <v>17748365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6630</v>
      </c>
      <c r="R24" s="498"/>
      <c r="S24" s="498"/>
      <c r="T24" s="498"/>
      <c r="U24" s="498"/>
      <c r="V24" s="537"/>
      <c r="W24" s="596"/>
      <c r="X24" s="584"/>
      <c r="Y24" s="585"/>
      <c r="Z24" s="496" t="s">
        <v>163</v>
      </c>
      <c r="AA24" s="476"/>
      <c r="AB24" s="476"/>
      <c r="AC24" s="476"/>
      <c r="AD24" s="476"/>
      <c r="AE24" s="476"/>
      <c r="AF24" s="476"/>
      <c r="AG24" s="477"/>
      <c r="AH24" s="497">
        <v>324</v>
      </c>
      <c r="AI24" s="498"/>
      <c r="AJ24" s="498"/>
      <c r="AK24" s="498"/>
      <c r="AL24" s="537"/>
      <c r="AM24" s="497">
        <v>1032264</v>
      </c>
      <c r="AN24" s="498"/>
      <c r="AO24" s="498"/>
      <c r="AP24" s="498"/>
      <c r="AQ24" s="498"/>
      <c r="AR24" s="537"/>
      <c r="AS24" s="497">
        <v>3186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13030947</v>
      </c>
      <c r="BO24" s="447"/>
      <c r="BP24" s="447"/>
      <c r="BQ24" s="447"/>
      <c r="BR24" s="447"/>
      <c r="BS24" s="447"/>
      <c r="BT24" s="447"/>
      <c r="BU24" s="448"/>
      <c r="BV24" s="446">
        <v>12895984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5355</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167</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722357</v>
      </c>
      <c r="BO25" s="410"/>
      <c r="BP25" s="410"/>
      <c r="BQ25" s="410"/>
      <c r="BR25" s="410"/>
      <c r="BS25" s="410"/>
      <c r="BT25" s="410"/>
      <c r="BU25" s="411"/>
      <c r="BV25" s="409">
        <v>1000029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4675</v>
      </c>
      <c r="R26" s="498"/>
      <c r="S26" s="498"/>
      <c r="T26" s="498"/>
      <c r="U26" s="498"/>
      <c r="V26" s="537"/>
      <c r="W26" s="596"/>
      <c r="X26" s="584"/>
      <c r="Y26" s="585"/>
      <c r="Z26" s="496" t="s">
        <v>171</v>
      </c>
      <c r="AA26" s="606"/>
      <c r="AB26" s="606"/>
      <c r="AC26" s="606"/>
      <c r="AD26" s="606"/>
      <c r="AE26" s="606"/>
      <c r="AF26" s="606"/>
      <c r="AG26" s="607"/>
      <c r="AH26" s="497">
        <v>25</v>
      </c>
      <c r="AI26" s="498"/>
      <c r="AJ26" s="498"/>
      <c r="AK26" s="498"/>
      <c r="AL26" s="537"/>
      <c r="AM26" s="497">
        <v>72400</v>
      </c>
      <c r="AN26" s="498"/>
      <c r="AO26" s="498"/>
      <c r="AP26" s="498"/>
      <c r="AQ26" s="498"/>
      <c r="AR26" s="537"/>
      <c r="AS26" s="497">
        <v>2896</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4130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12276</v>
      </c>
      <c r="AN27" s="498"/>
      <c r="AO27" s="498"/>
      <c r="AP27" s="498"/>
      <c r="AQ27" s="498"/>
      <c r="AR27" s="537"/>
      <c r="AS27" s="497">
        <v>4092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176</v>
      </c>
      <c r="BO27" s="620"/>
      <c r="BP27" s="620"/>
      <c r="BQ27" s="620"/>
      <c r="BR27" s="620"/>
      <c r="BS27" s="620"/>
      <c r="BT27" s="620"/>
      <c r="BU27" s="621"/>
      <c r="BV27" s="619" t="s">
        <v>176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3510</v>
      </c>
      <c r="R28" s="498"/>
      <c r="S28" s="498"/>
      <c r="T28" s="498"/>
      <c r="U28" s="498"/>
      <c r="V28" s="537"/>
      <c r="W28" s="596"/>
      <c r="X28" s="584"/>
      <c r="Y28" s="585"/>
      <c r="Z28" s="496" t="s">
        <v>178</v>
      </c>
      <c r="AA28" s="476"/>
      <c r="AB28" s="476"/>
      <c r="AC28" s="476"/>
      <c r="AD28" s="476"/>
      <c r="AE28" s="476"/>
      <c r="AF28" s="476"/>
      <c r="AG28" s="477"/>
      <c r="AH28" s="497" t="s">
        <v>122</v>
      </c>
      <c r="AI28" s="498"/>
      <c r="AJ28" s="498"/>
      <c r="AK28" s="498"/>
      <c r="AL28" s="537"/>
      <c r="AM28" s="497" t="s">
        <v>167</v>
      </c>
      <c r="AN28" s="498"/>
      <c r="AO28" s="498"/>
      <c r="AP28" s="498"/>
      <c r="AQ28" s="498"/>
      <c r="AR28" s="537"/>
      <c r="AS28" s="497" t="s">
        <v>167</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4411789</v>
      </c>
      <c r="BO28" s="410"/>
      <c r="BP28" s="410"/>
      <c r="BQ28" s="410"/>
      <c r="BR28" s="410"/>
      <c r="BS28" s="410"/>
      <c r="BT28" s="410"/>
      <c r="BU28" s="411"/>
      <c r="BV28" s="409">
        <v>4258304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3270</v>
      </c>
      <c r="R29" s="498"/>
      <c r="S29" s="498"/>
      <c r="T29" s="498"/>
      <c r="U29" s="498"/>
      <c r="V29" s="537"/>
      <c r="W29" s="597"/>
      <c r="X29" s="598"/>
      <c r="Y29" s="599"/>
      <c r="Z29" s="496" t="s">
        <v>181</v>
      </c>
      <c r="AA29" s="476"/>
      <c r="AB29" s="476"/>
      <c r="AC29" s="476"/>
      <c r="AD29" s="476"/>
      <c r="AE29" s="476"/>
      <c r="AF29" s="476"/>
      <c r="AG29" s="477"/>
      <c r="AH29" s="497">
        <v>327</v>
      </c>
      <c r="AI29" s="498"/>
      <c r="AJ29" s="498"/>
      <c r="AK29" s="498"/>
      <c r="AL29" s="537"/>
      <c r="AM29" s="497">
        <v>1044540</v>
      </c>
      <c r="AN29" s="498"/>
      <c r="AO29" s="498"/>
      <c r="AP29" s="498"/>
      <c r="AQ29" s="498"/>
      <c r="AR29" s="537"/>
      <c r="AS29" s="497">
        <v>3194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10694</v>
      </c>
      <c r="BO29" s="447"/>
      <c r="BP29" s="447"/>
      <c r="BQ29" s="447"/>
      <c r="BR29" s="447"/>
      <c r="BS29" s="447"/>
      <c r="BT29" s="447"/>
      <c r="BU29" s="448"/>
      <c r="BV29" s="446">
        <v>10689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3330597</v>
      </c>
      <c r="BO30" s="620"/>
      <c r="BP30" s="620"/>
      <c r="BQ30" s="620"/>
      <c r="BR30" s="620"/>
      <c r="BS30" s="620"/>
      <c r="BT30" s="620"/>
      <c r="BU30" s="621"/>
      <c r="BV30" s="619">
        <v>3388230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夷隅郡市広域市町村圏事務組合（一般会計）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国保国吉病院（国保国吉病院事業会計）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南房総広域水道企業団（水道用水供給事業会計）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千葉県市町村総合事務組合（千葉県自治会館管理運営特別会計）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千葉県市町村総合事務組合（千葉県自治研修センター特別会計）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千葉県市町村総合事務組合（千葉県市町村交通災害共済特別会計）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千葉県後期高齢者医療広域連合（一般会計）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千葉県後期高齢者医療広域連合（後期高齢者医療特別会計）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千葉県市町村総合事務組合（一般会計）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夷隅環境衛生組合（一般会計）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AvkbsqaT1iN7o5DgiZJBpaarlXrChU88RWk2yogMu5ioTmAuqZF1jfLaK0Zrq5/jRwdiLSFJzNEdfhZfGY7mg==" saltValue="UguL96/VCEyvv0HZUJl5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1" t="s">
        <v>550</v>
      </c>
      <c r="D34" s="1221"/>
      <c r="E34" s="1222"/>
      <c r="F34" s="32">
        <v>0.05</v>
      </c>
      <c r="G34" s="33">
        <v>0</v>
      </c>
      <c r="H34" s="33">
        <v>0</v>
      </c>
      <c r="I34" s="33">
        <v>0.01</v>
      </c>
      <c r="J34" s="34" t="s">
        <v>551</v>
      </c>
      <c r="K34" s="22"/>
      <c r="L34" s="22"/>
      <c r="M34" s="22"/>
      <c r="N34" s="22"/>
      <c r="O34" s="22"/>
      <c r="P34" s="22"/>
    </row>
    <row r="35" spans="1:16" ht="39" customHeight="1" x14ac:dyDescent="0.15">
      <c r="A35" s="22"/>
      <c r="B35" s="35"/>
      <c r="C35" s="1215" t="s">
        <v>552</v>
      </c>
      <c r="D35" s="1216"/>
      <c r="E35" s="1217"/>
      <c r="F35" s="36">
        <v>9.27</v>
      </c>
      <c r="G35" s="37">
        <v>9.4499999999999993</v>
      </c>
      <c r="H35" s="37">
        <v>9.6300000000000008</v>
      </c>
      <c r="I35" s="37">
        <v>9.84</v>
      </c>
      <c r="J35" s="38">
        <v>9.6999999999999993</v>
      </c>
      <c r="K35" s="22"/>
      <c r="L35" s="22"/>
      <c r="M35" s="22"/>
      <c r="N35" s="22"/>
      <c r="O35" s="22"/>
      <c r="P35" s="22"/>
    </row>
    <row r="36" spans="1:16" ht="39" customHeight="1" x14ac:dyDescent="0.15">
      <c r="A36" s="22"/>
      <c r="B36" s="35"/>
      <c r="C36" s="1215" t="s">
        <v>553</v>
      </c>
      <c r="D36" s="1216"/>
      <c r="E36" s="1217"/>
      <c r="F36" s="36">
        <v>5.98</v>
      </c>
      <c r="G36" s="37">
        <v>7.13</v>
      </c>
      <c r="H36" s="37">
        <v>8.25</v>
      </c>
      <c r="I36" s="37">
        <v>5.27</v>
      </c>
      <c r="J36" s="38">
        <v>6.92</v>
      </c>
      <c r="K36" s="22"/>
      <c r="L36" s="22"/>
      <c r="M36" s="22"/>
      <c r="N36" s="22"/>
      <c r="O36" s="22"/>
      <c r="P36" s="22"/>
    </row>
    <row r="37" spans="1:16" ht="39" customHeight="1" x14ac:dyDescent="0.15">
      <c r="A37" s="22"/>
      <c r="B37" s="35"/>
      <c r="C37" s="1215" t="s">
        <v>554</v>
      </c>
      <c r="D37" s="1216"/>
      <c r="E37" s="1217"/>
      <c r="F37" s="36">
        <v>3.55</v>
      </c>
      <c r="G37" s="37">
        <v>3.33</v>
      </c>
      <c r="H37" s="37">
        <v>4.03</v>
      </c>
      <c r="I37" s="37">
        <v>3.96</v>
      </c>
      <c r="J37" s="38">
        <v>4.57</v>
      </c>
      <c r="K37" s="22"/>
      <c r="L37" s="22"/>
      <c r="M37" s="22"/>
      <c r="N37" s="22"/>
      <c r="O37" s="22"/>
      <c r="P37" s="22"/>
    </row>
    <row r="38" spans="1:16" ht="39" customHeight="1" x14ac:dyDescent="0.15">
      <c r="A38" s="22"/>
      <c r="B38" s="35"/>
      <c r="C38" s="1215" t="s">
        <v>555</v>
      </c>
      <c r="D38" s="1216"/>
      <c r="E38" s="1217"/>
      <c r="F38" s="36">
        <v>0.43</v>
      </c>
      <c r="G38" s="37">
        <v>0.3</v>
      </c>
      <c r="H38" s="37">
        <v>0.14000000000000001</v>
      </c>
      <c r="I38" s="37">
        <v>1.04</v>
      </c>
      <c r="J38" s="38">
        <v>0.68</v>
      </c>
      <c r="K38" s="22"/>
      <c r="L38" s="22"/>
      <c r="M38" s="22"/>
      <c r="N38" s="22"/>
      <c r="O38" s="22"/>
      <c r="P38" s="22"/>
    </row>
    <row r="39" spans="1:16" ht="39" customHeight="1" x14ac:dyDescent="0.15">
      <c r="A39" s="22"/>
      <c r="B39" s="35"/>
      <c r="C39" s="1215"/>
      <c r="D39" s="1216"/>
      <c r="E39" s="1217"/>
      <c r="F39" s="36"/>
      <c r="G39" s="37"/>
      <c r="H39" s="37"/>
      <c r="I39" s="37"/>
      <c r="J39" s="38"/>
      <c r="K39" s="22"/>
      <c r="L39" s="22"/>
      <c r="M39" s="22"/>
      <c r="N39" s="22"/>
      <c r="O39" s="22"/>
      <c r="P39" s="22"/>
    </row>
    <row r="40" spans="1:16" ht="39" customHeight="1" x14ac:dyDescent="0.15">
      <c r="A40" s="22"/>
      <c r="B40" s="35"/>
      <c r="C40" s="1215"/>
      <c r="D40" s="1216"/>
      <c r="E40" s="1217"/>
      <c r="F40" s="36"/>
      <c r="G40" s="37"/>
      <c r="H40" s="37"/>
      <c r="I40" s="37"/>
      <c r="J40" s="38"/>
      <c r="K40" s="22"/>
      <c r="L40" s="22"/>
      <c r="M40" s="22"/>
      <c r="N40" s="22"/>
      <c r="O40" s="22"/>
      <c r="P40" s="22"/>
    </row>
    <row r="41" spans="1:16" ht="39" customHeight="1" x14ac:dyDescent="0.15">
      <c r="A41" s="22"/>
      <c r="B41" s="35"/>
      <c r="C41" s="1215"/>
      <c r="D41" s="1216"/>
      <c r="E41" s="1217"/>
      <c r="F41" s="36"/>
      <c r="G41" s="37"/>
      <c r="H41" s="37"/>
      <c r="I41" s="37"/>
      <c r="J41" s="38"/>
      <c r="K41" s="22"/>
      <c r="L41" s="22"/>
      <c r="M41" s="22"/>
      <c r="N41" s="22"/>
      <c r="O41" s="22"/>
      <c r="P41" s="22"/>
    </row>
    <row r="42" spans="1:16" ht="39" customHeight="1" x14ac:dyDescent="0.15">
      <c r="A42" s="22"/>
      <c r="B42" s="39"/>
      <c r="C42" s="1215" t="s">
        <v>556</v>
      </c>
      <c r="D42" s="1216"/>
      <c r="E42" s="1217"/>
      <c r="F42" s="36" t="s">
        <v>500</v>
      </c>
      <c r="G42" s="37" t="s">
        <v>500</v>
      </c>
      <c r="H42" s="37" t="s">
        <v>500</v>
      </c>
      <c r="I42" s="37" t="s">
        <v>500</v>
      </c>
      <c r="J42" s="38" t="s">
        <v>500</v>
      </c>
      <c r="K42" s="22"/>
      <c r="L42" s="22"/>
      <c r="M42" s="22"/>
      <c r="N42" s="22"/>
      <c r="O42" s="22"/>
      <c r="P42" s="22"/>
    </row>
    <row r="43" spans="1:16" ht="39" customHeight="1" thickBot="1" x14ac:dyDescent="0.2">
      <c r="A43" s="22"/>
      <c r="B43" s="40"/>
      <c r="C43" s="1218" t="s">
        <v>557</v>
      </c>
      <c r="D43" s="1219"/>
      <c r="E43" s="1220"/>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xGCaclXpATFr91boWZjun24cS/19C9BoTw5Is62hf9DYc44cYT4phw+1a8HSM+azZ6ac2o29WyLL1a+vKEXw==" saltValue="hBXCgNQ7rC1jVW+SKlZE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1749</v>
      </c>
      <c r="L45" s="60">
        <v>1865</v>
      </c>
      <c r="M45" s="60">
        <v>1973</v>
      </c>
      <c r="N45" s="60">
        <v>2013</v>
      </c>
      <c r="O45" s="61">
        <v>1916</v>
      </c>
      <c r="P45" s="48"/>
      <c r="Q45" s="48"/>
      <c r="R45" s="48"/>
      <c r="S45" s="48"/>
      <c r="T45" s="48"/>
      <c r="U45" s="48"/>
    </row>
    <row r="46" spans="1:21" ht="30.75" customHeight="1" x14ac:dyDescent="0.15">
      <c r="A46" s="48"/>
      <c r="B46" s="1233"/>
      <c r="C46" s="1234"/>
      <c r="D46" s="62"/>
      <c r="E46" s="1225" t="s">
        <v>13</v>
      </c>
      <c r="F46" s="1225"/>
      <c r="G46" s="1225"/>
      <c r="H46" s="1225"/>
      <c r="I46" s="1225"/>
      <c r="J46" s="1226"/>
      <c r="K46" s="63" t="s">
        <v>500</v>
      </c>
      <c r="L46" s="64" t="s">
        <v>500</v>
      </c>
      <c r="M46" s="64" t="s">
        <v>500</v>
      </c>
      <c r="N46" s="64" t="s">
        <v>500</v>
      </c>
      <c r="O46" s="65" t="s">
        <v>500</v>
      </c>
      <c r="P46" s="48"/>
      <c r="Q46" s="48"/>
      <c r="R46" s="48"/>
      <c r="S46" s="48"/>
      <c r="T46" s="48"/>
      <c r="U46" s="48"/>
    </row>
    <row r="47" spans="1:21" ht="30.75" customHeight="1" x14ac:dyDescent="0.15">
      <c r="A47" s="48"/>
      <c r="B47" s="1233"/>
      <c r="C47" s="1234"/>
      <c r="D47" s="62"/>
      <c r="E47" s="1225" t="s">
        <v>14</v>
      </c>
      <c r="F47" s="1225"/>
      <c r="G47" s="1225"/>
      <c r="H47" s="1225"/>
      <c r="I47" s="1225"/>
      <c r="J47" s="1226"/>
      <c r="K47" s="63" t="s">
        <v>500</v>
      </c>
      <c r="L47" s="64" t="s">
        <v>500</v>
      </c>
      <c r="M47" s="64" t="s">
        <v>500</v>
      </c>
      <c r="N47" s="64" t="s">
        <v>500</v>
      </c>
      <c r="O47" s="65" t="s">
        <v>500</v>
      </c>
      <c r="P47" s="48"/>
      <c r="Q47" s="48"/>
      <c r="R47" s="48"/>
      <c r="S47" s="48"/>
      <c r="T47" s="48"/>
      <c r="U47" s="48"/>
    </row>
    <row r="48" spans="1:21" ht="30.75" customHeight="1" x14ac:dyDescent="0.15">
      <c r="A48" s="48"/>
      <c r="B48" s="1233"/>
      <c r="C48" s="1234"/>
      <c r="D48" s="62"/>
      <c r="E48" s="1225" t="s">
        <v>15</v>
      </c>
      <c r="F48" s="1225"/>
      <c r="G48" s="1225"/>
      <c r="H48" s="1225"/>
      <c r="I48" s="1225"/>
      <c r="J48" s="1226"/>
      <c r="K48" s="63">
        <v>258</v>
      </c>
      <c r="L48" s="64">
        <v>228</v>
      </c>
      <c r="M48" s="64">
        <v>225</v>
      </c>
      <c r="N48" s="64">
        <v>234</v>
      </c>
      <c r="O48" s="65">
        <v>215</v>
      </c>
      <c r="P48" s="48"/>
      <c r="Q48" s="48"/>
      <c r="R48" s="48"/>
      <c r="S48" s="48"/>
      <c r="T48" s="48"/>
      <c r="U48" s="48"/>
    </row>
    <row r="49" spans="1:21" ht="30.75" customHeight="1" x14ac:dyDescent="0.15">
      <c r="A49" s="48"/>
      <c r="B49" s="1233"/>
      <c r="C49" s="1234"/>
      <c r="D49" s="62"/>
      <c r="E49" s="1225" t="s">
        <v>16</v>
      </c>
      <c r="F49" s="1225"/>
      <c r="G49" s="1225"/>
      <c r="H49" s="1225"/>
      <c r="I49" s="1225"/>
      <c r="J49" s="1226"/>
      <c r="K49" s="63">
        <v>195</v>
      </c>
      <c r="L49" s="64">
        <v>163</v>
      </c>
      <c r="M49" s="64">
        <v>169</v>
      </c>
      <c r="N49" s="64">
        <v>155</v>
      </c>
      <c r="O49" s="65">
        <v>155</v>
      </c>
      <c r="P49" s="48"/>
      <c r="Q49" s="48"/>
      <c r="R49" s="48"/>
      <c r="S49" s="48"/>
      <c r="T49" s="48"/>
      <c r="U49" s="48"/>
    </row>
    <row r="50" spans="1:21" ht="30.75" customHeight="1" x14ac:dyDescent="0.15">
      <c r="A50" s="48"/>
      <c r="B50" s="1233"/>
      <c r="C50" s="1234"/>
      <c r="D50" s="62"/>
      <c r="E50" s="1225" t="s">
        <v>17</v>
      </c>
      <c r="F50" s="1225"/>
      <c r="G50" s="1225"/>
      <c r="H50" s="1225"/>
      <c r="I50" s="1225"/>
      <c r="J50" s="1226"/>
      <c r="K50" s="63">
        <v>11</v>
      </c>
      <c r="L50" s="64">
        <v>9</v>
      </c>
      <c r="M50" s="64">
        <v>6</v>
      </c>
      <c r="N50" s="64">
        <v>4</v>
      </c>
      <c r="O50" s="65">
        <v>4</v>
      </c>
      <c r="P50" s="48"/>
      <c r="Q50" s="48"/>
      <c r="R50" s="48"/>
      <c r="S50" s="48"/>
      <c r="T50" s="48"/>
      <c r="U50" s="48"/>
    </row>
    <row r="51" spans="1:21" ht="30.75" customHeight="1" x14ac:dyDescent="0.15">
      <c r="A51" s="48"/>
      <c r="B51" s="1235"/>
      <c r="C51" s="1236"/>
      <c r="D51" s="66"/>
      <c r="E51" s="1225" t="s">
        <v>18</v>
      </c>
      <c r="F51" s="1225"/>
      <c r="G51" s="1225"/>
      <c r="H51" s="1225"/>
      <c r="I51" s="1225"/>
      <c r="J51" s="1226"/>
      <c r="K51" s="63" t="s">
        <v>500</v>
      </c>
      <c r="L51" s="64" t="s">
        <v>500</v>
      </c>
      <c r="M51" s="64" t="s">
        <v>500</v>
      </c>
      <c r="N51" s="64" t="s">
        <v>500</v>
      </c>
      <c r="O51" s="65" t="s">
        <v>500</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1372</v>
      </c>
      <c r="L52" s="64">
        <v>1489</v>
      </c>
      <c r="M52" s="64">
        <v>1510</v>
      </c>
      <c r="N52" s="64">
        <v>1599</v>
      </c>
      <c r="O52" s="65">
        <v>1532</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841</v>
      </c>
      <c r="L53" s="69">
        <v>776</v>
      </c>
      <c r="M53" s="69">
        <v>863</v>
      </c>
      <c r="N53" s="69">
        <v>807</v>
      </c>
      <c r="O53" s="70">
        <v>758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s7LgorxkwIMw878AydUxqiF+HATs4Jispjgu88ZUNqo1WdvmX3x3GzJNZ7JL/H/mWDON0MiUj3djK81m+2T2A==" saltValue="SiZvoYOoPdAche4vd4SV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39" t="s">
        <v>24</v>
      </c>
      <c r="C41" s="1240"/>
      <c r="D41" s="81"/>
      <c r="E41" s="1245" t="s">
        <v>25</v>
      </c>
      <c r="F41" s="1245"/>
      <c r="G41" s="1245"/>
      <c r="H41" s="1246"/>
      <c r="I41" s="82">
        <v>18486</v>
      </c>
      <c r="J41" s="83">
        <v>19344</v>
      </c>
      <c r="K41" s="83">
        <v>18650</v>
      </c>
      <c r="L41" s="83">
        <v>17748</v>
      </c>
      <c r="M41" s="84">
        <v>17362</v>
      </c>
    </row>
    <row r="42" spans="2:13" ht="27.75" customHeight="1" x14ac:dyDescent="0.15">
      <c r="B42" s="1241"/>
      <c r="C42" s="1242"/>
      <c r="D42" s="85"/>
      <c r="E42" s="1247" t="s">
        <v>26</v>
      </c>
      <c r="F42" s="1247"/>
      <c r="G42" s="1247"/>
      <c r="H42" s="1248"/>
      <c r="I42" s="86" t="s">
        <v>500</v>
      </c>
      <c r="J42" s="87" t="s">
        <v>500</v>
      </c>
      <c r="K42" s="87" t="s">
        <v>500</v>
      </c>
      <c r="L42" s="87" t="s">
        <v>500</v>
      </c>
      <c r="M42" s="88" t="s">
        <v>500</v>
      </c>
    </row>
    <row r="43" spans="2:13" ht="27.75" customHeight="1" x14ac:dyDescent="0.15">
      <c r="B43" s="1241"/>
      <c r="C43" s="1242"/>
      <c r="D43" s="85"/>
      <c r="E43" s="1247" t="s">
        <v>27</v>
      </c>
      <c r="F43" s="1247"/>
      <c r="G43" s="1247"/>
      <c r="H43" s="1248"/>
      <c r="I43" s="86">
        <v>1750</v>
      </c>
      <c r="J43" s="87">
        <v>1424</v>
      </c>
      <c r="K43" s="87">
        <v>1167</v>
      </c>
      <c r="L43" s="87">
        <v>955</v>
      </c>
      <c r="M43" s="88">
        <v>814</v>
      </c>
    </row>
    <row r="44" spans="2:13" ht="27.75" customHeight="1" x14ac:dyDescent="0.15">
      <c r="B44" s="1241"/>
      <c r="C44" s="1242"/>
      <c r="D44" s="85"/>
      <c r="E44" s="1247" t="s">
        <v>28</v>
      </c>
      <c r="F44" s="1247"/>
      <c r="G44" s="1247"/>
      <c r="H44" s="1248"/>
      <c r="I44" s="86">
        <v>3611</v>
      </c>
      <c r="J44" s="87">
        <v>3550</v>
      </c>
      <c r="K44" s="87">
        <v>3563</v>
      </c>
      <c r="L44" s="87">
        <v>3560</v>
      </c>
      <c r="M44" s="88">
        <v>3408</v>
      </c>
    </row>
    <row r="45" spans="2:13" ht="27.75" customHeight="1" x14ac:dyDescent="0.15">
      <c r="B45" s="1241"/>
      <c r="C45" s="1242"/>
      <c r="D45" s="85"/>
      <c r="E45" s="1247" t="s">
        <v>29</v>
      </c>
      <c r="F45" s="1247"/>
      <c r="G45" s="1247"/>
      <c r="H45" s="1248"/>
      <c r="I45" s="86">
        <v>5192</v>
      </c>
      <c r="J45" s="87">
        <v>4876</v>
      </c>
      <c r="K45" s="87">
        <v>4568</v>
      </c>
      <c r="L45" s="87">
        <v>4521</v>
      </c>
      <c r="M45" s="88">
        <v>4348</v>
      </c>
    </row>
    <row r="46" spans="2:13" ht="27.75" customHeight="1" x14ac:dyDescent="0.15">
      <c r="B46" s="1241"/>
      <c r="C46" s="1242"/>
      <c r="D46" s="89"/>
      <c r="E46" s="1247" t="s">
        <v>30</v>
      </c>
      <c r="F46" s="1247"/>
      <c r="G46" s="1247"/>
      <c r="H46" s="1248"/>
      <c r="I46" s="86" t="s">
        <v>500</v>
      </c>
      <c r="J46" s="87" t="s">
        <v>500</v>
      </c>
      <c r="K46" s="87" t="s">
        <v>500</v>
      </c>
      <c r="L46" s="87" t="s">
        <v>500</v>
      </c>
      <c r="M46" s="88" t="s">
        <v>500</v>
      </c>
    </row>
    <row r="47" spans="2:13" ht="27.75" customHeight="1" x14ac:dyDescent="0.15">
      <c r="B47" s="1241"/>
      <c r="C47" s="1242"/>
      <c r="D47" s="90"/>
      <c r="E47" s="1249" t="s">
        <v>31</v>
      </c>
      <c r="F47" s="1250"/>
      <c r="G47" s="1250"/>
      <c r="H47" s="1251"/>
      <c r="I47" s="86" t="s">
        <v>500</v>
      </c>
      <c r="J47" s="87" t="s">
        <v>500</v>
      </c>
      <c r="K47" s="87" t="s">
        <v>500</v>
      </c>
      <c r="L47" s="87" t="s">
        <v>500</v>
      </c>
      <c r="M47" s="88" t="s">
        <v>500</v>
      </c>
    </row>
    <row r="48" spans="2:13" ht="27.75" customHeight="1" x14ac:dyDescent="0.15">
      <c r="B48" s="1241"/>
      <c r="C48" s="1242"/>
      <c r="D48" s="85"/>
      <c r="E48" s="1247" t="s">
        <v>32</v>
      </c>
      <c r="F48" s="1247"/>
      <c r="G48" s="1247"/>
      <c r="H48" s="1248"/>
      <c r="I48" s="86" t="s">
        <v>500</v>
      </c>
      <c r="J48" s="87" t="s">
        <v>500</v>
      </c>
      <c r="K48" s="87" t="s">
        <v>500</v>
      </c>
      <c r="L48" s="87" t="s">
        <v>500</v>
      </c>
      <c r="M48" s="88" t="s">
        <v>500</v>
      </c>
    </row>
    <row r="49" spans="2:13" ht="27.75" customHeight="1" x14ac:dyDescent="0.15">
      <c r="B49" s="1243"/>
      <c r="C49" s="1244"/>
      <c r="D49" s="85"/>
      <c r="E49" s="1247" t="s">
        <v>33</v>
      </c>
      <c r="F49" s="1247"/>
      <c r="G49" s="1247"/>
      <c r="H49" s="1248"/>
      <c r="I49" s="86" t="s">
        <v>500</v>
      </c>
      <c r="J49" s="87" t="s">
        <v>500</v>
      </c>
      <c r="K49" s="87" t="s">
        <v>500</v>
      </c>
      <c r="L49" s="87" t="s">
        <v>500</v>
      </c>
      <c r="M49" s="88" t="s">
        <v>500</v>
      </c>
    </row>
    <row r="50" spans="2:13" ht="27.75" customHeight="1" x14ac:dyDescent="0.15">
      <c r="B50" s="1252" t="s">
        <v>34</v>
      </c>
      <c r="C50" s="1253"/>
      <c r="D50" s="91"/>
      <c r="E50" s="1247" t="s">
        <v>35</v>
      </c>
      <c r="F50" s="1247"/>
      <c r="G50" s="1247"/>
      <c r="H50" s="1248"/>
      <c r="I50" s="86">
        <v>3444</v>
      </c>
      <c r="J50" s="87">
        <v>3577</v>
      </c>
      <c r="K50" s="87">
        <v>4767</v>
      </c>
      <c r="L50" s="87">
        <v>5879</v>
      </c>
      <c r="M50" s="88">
        <v>5964</v>
      </c>
    </row>
    <row r="51" spans="2:13" ht="27.75" customHeight="1" x14ac:dyDescent="0.15">
      <c r="B51" s="1241"/>
      <c r="C51" s="1242"/>
      <c r="D51" s="85"/>
      <c r="E51" s="1247" t="s">
        <v>36</v>
      </c>
      <c r="F51" s="1247"/>
      <c r="G51" s="1247"/>
      <c r="H51" s="1248"/>
      <c r="I51" s="86">
        <v>277</v>
      </c>
      <c r="J51" s="87">
        <v>250</v>
      </c>
      <c r="K51" s="87">
        <v>224</v>
      </c>
      <c r="L51" s="87">
        <v>199</v>
      </c>
      <c r="M51" s="88">
        <v>176</v>
      </c>
    </row>
    <row r="52" spans="2:13" ht="27.75" customHeight="1" x14ac:dyDescent="0.15">
      <c r="B52" s="1243"/>
      <c r="C52" s="1244"/>
      <c r="D52" s="85"/>
      <c r="E52" s="1247" t="s">
        <v>37</v>
      </c>
      <c r="F52" s="1247"/>
      <c r="G52" s="1247"/>
      <c r="H52" s="1248"/>
      <c r="I52" s="86">
        <v>15509</v>
      </c>
      <c r="J52" s="87">
        <v>16242</v>
      </c>
      <c r="K52" s="87">
        <v>15878</v>
      </c>
      <c r="L52" s="87">
        <v>15274</v>
      </c>
      <c r="M52" s="88">
        <v>15031</v>
      </c>
    </row>
    <row r="53" spans="2:13" ht="27.75" customHeight="1" thickBot="1" x14ac:dyDescent="0.2">
      <c r="B53" s="1254" t="s">
        <v>38</v>
      </c>
      <c r="C53" s="1255"/>
      <c r="D53" s="92"/>
      <c r="E53" s="1256" t="s">
        <v>39</v>
      </c>
      <c r="F53" s="1256"/>
      <c r="G53" s="1256"/>
      <c r="H53" s="1257"/>
      <c r="I53" s="93">
        <v>9808</v>
      </c>
      <c r="J53" s="94">
        <v>9125</v>
      </c>
      <c r="K53" s="94">
        <v>7077</v>
      </c>
      <c r="L53" s="94">
        <v>5432</v>
      </c>
      <c r="M53" s="95">
        <v>4760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h9FQkKMm7xhImRhjd2W1p4UetNE+C4fLCBWqYjf6axBt48VrxhOkpjJI6AFzT6EErTaxWIf0I5Z8/A1lBkxYg==" saltValue="RvLyY85UOKN0AWKY7fLN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6" t="s">
        <v>42</v>
      </c>
      <c r="D55" s="1266"/>
      <c r="E55" s="1267"/>
      <c r="F55" s="107">
        <v>3602</v>
      </c>
      <c r="G55" s="107">
        <v>4258</v>
      </c>
      <c r="H55" s="108">
        <v>4412</v>
      </c>
    </row>
    <row r="56" spans="2:8" ht="52.5" customHeight="1" x14ac:dyDescent="0.15">
      <c r="B56" s="109"/>
      <c r="C56" s="1268" t="s">
        <v>43</v>
      </c>
      <c r="D56" s="1268"/>
      <c r="E56" s="1269"/>
      <c r="F56" s="110">
        <v>11</v>
      </c>
      <c r="G56" s="110">
        <v>11</v>
      </c>
      <c r="H56" s="111">
        <v>11</v>
      </c>
    </row>
    <row r="57" spans="2:8" ht="53.25" customHeight="1" x14ac:dyDescent="0.15">
      <c r="B57" s="109"/>
      <c r="C57" s="1270" t="s">
        <v>44</v>
      </c>
      <c r="D57" s="1270"/>
      <c r="E57" s="1271"/>
      <c r="F57" s="112">
        <v>3013</v>
      </c>
      <c r="G57" s="112">
        <v>3388</v>
      </c>
      <c r="H57" s="113">
        <v>3331</v>
      </c>
    </row>
    <row r="58" spans="2:8" ht="45.75" customHeight="1" x14ac:dyDescent="0.15">
      <c r="B58" s="114"/>
      <c r="C58" s="1258" t="s">
        <v>573</v>
      </c>
      <c r="D58" s="1259"/>
      <c r="E58" s="1260"/>
      <c r="F58" s="115">
        <v>2111</v>
      </c>
      <c r="G58" s="115">
        <v>2131</v>
      </c>
      <c r="H58" s="116">
        <v>2150</v>
      </c>
    </row>
    <row r="59" spans="2:8" ht="45.75" customHeight="1" x14ac:dyDescent="0.15">
      <c r="B59" s="114"/>
      <c r="C59" s="1258" t="s">
        <v>576</v>
      </c>
      <c r="D59" s="1259"/>
      <c r="E59" s="1260"/>
      <c r="F59" s="115">
        <v>61</v>
      </c>
      <c r="G59" s="115">
        <v>361</v>
      </c>
      <c r="H59" s="116">
        <v>319</v>
      </c>
    </row>
    <row r="60" spans="2:8" ht="45.75" customHeight="1" x14ac:dyDescent="0.15">
      <c r="B60" s="114"/>
      <c r="C60" s="1258" t="s">
        <v>575</v>
      </c>
      <c r="D60" s="1259"/>
      <c r="E60" s="1260"/>
      <c r="F60" s="115">
        <v>173</v>
      </c>
      <c r="G60" s="115">
        <v>173</v>
      </c>
      <c r="H60" s="116">
        <v>173</v>
      </c>
    </row>
    <row r="61" spans="2:8" ht="45.75" customHeight="1" x14ac:dyDescent="0.15">
      <c r="B61" s="114"/>
      <c r="C61" s="1258" t="s">
        <v>577</v>
      </c>
      <c r="D61" s="1259"/>
      <c r="E61" s="1260"/>
      <c r="F61" s="115">
        <v>110</v>
      </c>
      <c r="G61" s="115">
        <v>210</v>
      </c>
      <c r="H61" s="116">
        <v>156</v>
      </c>
    </row>
    <row r="62" spans="2:8" ht="45.75" customHeight="1" thickBot="1" x14ac:dyDescent="0.2">
      <c r="B62" s="117"/>
      <c r="C62" s="1261" t="s">
        <v>574</v>
      </c>
      <c r="D62" s="1262"/>
      <c r="E62" s="1263"/>
      <c r="F62" s="118">
        <v>153</v>
      </c>
      <c r="G62" s="118">
        <v>153</v>
      </c>
      <c r="H62" s="119">
        <v>154</v>
      </c>
    </row>
    <row r="63" spans="2:8" ht="52.5" customHeight="1" thickBot="1" x14ac:dyDescent="0.2">
      <c r="B63" s="120"/>
      <c r="C63" s="1264" t="s">
        <v>45</v>
      </c>
      <c r="D63" s="1264"/>
      <c r="E63" s="1265"/>
      <c r="F63" s="121">
        <v>6626</v>
      </c>
      <c r="G63" s="121">
        <v>7657</v>
      </c>
      <c r="H63" s="122">
        <v>7753</v>
      </c>
    </row>
    <row r="64" spans="2:8" ht="15" customHeight="1" x14ac:dyDescent="0.15"/>
    <row r="65" ht="0" hidden="1" customHeight="1" x14ac:dyDescent="0.15"/>
    <row r="66" ht="0" hidden="1" customHeight="1" x14ac:dyDescent="0.15"/>
  </sheetData>
  <sheetProtection algorithmName="SHA-512" hashValue="qWVNI8vU6zHm9KU7zl2DCFadfbb1m3ZrZbEQp5yB3fQ/J3+gc538E4MfSCinFcoIJmRozXmjtrHa3GxywGyUww==" saltValue="JnxQ+2BnaA1VSWO7ddCG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581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2"/>
      <c r="H50" s="1272"/>
      <c r="I50" s="1272"/>
      <c r="J50" s="1272"/>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543</v>
      </c>
      <c r="BQ50" s="1278"/>
      <c r="BR50" s="1278"/>
      <c r="BS50" s="1278"/>
      <c r="BT50" s="1278"/>
      <c r="BU50" s="1278"/>
      <c r="BV50" s="1278"/>
      <c r="BW50" s="1278"/>
      <c r="BX50" s="1278" t="s">
        <v>544</v>
      </c>
      <c r="BY50" s="1278"/>
      <c r="BZ50" s="1278"/>
      <c r="CA50" s="1278"/>
      <c r="CB50" s="1278"/>
      <c r="CC50" s="1278"/>
      <c r="CD50" s="1278"/>
      <c r="CE50" s="1278"/>
      <c r="CF50" s="1278" t="s">
        <v>545</v>
      </c>
      <c r="CG50" s="1278"/>
      <c r="CH50" s="1278"/>
      <c r="CI50" s="1278"/>
      <c r="CJ50" s="1278"/>
      <c r="CK50" s="1278"/>
      <c r="CL50" s="1278"/>
      <c r="CM50" s="1278"/>
      <c r="CN50" s="1278" t="s">
        <v>546</v>
      </c>
      <c r="CO50" s="1278"/>
      <c r="CP50" s="1278"/>
      <c r="CQ50" s="1278"/>
      <c r="CR50" s="1278"/>
      <c r="CS50" s="1278"/>
      <c r="CT50" s="1278"/>
      <c r="CU50" s="1278"/>
      <c r="CV50" s="1278" t="s">
        <v>547</v>
      </c>
      <c r="CW50" s="1278"/>
      <c r="CX50" s="1278"/>
      <c r="CY50" s="1278"/>
      <c r="CZ50" s="1278"/>
      <c r="DA50" s="1278"/>
      <c r="DB50" s="1278"/>
      <c r="DC50" s="1278"/>
    </row>
    <row r="51" spans="1:109" ht="13.5" customHeight="1" x14ac:dyDescent="0.15">
      <c r="B51" s="374"/>
      <c r="G51" s="1290"/>
      <c r="H51" s="1290"/>
      <c r="I51" s="1294"/>
      <c r="J51" s="1294"/>
      <c r="K51" s="1279"/>
      <c r="L51" s="1279"/>
      <c r="M51" s="1279"/>
      <c r="N51" s="1279"/>
      <c r="AM51" s="383"/>
      <c r="AN51" s="1277" t="s">
        <v>583</v>
      </c>
      <c r="AO51" s="1277"/>
      <c r="AP51" s="1277"/>
      <c r="AQ51" s="1277"/>
      <c r="AR51" s="1277"/>
      <c r="AS51" s="1277"/>
      <c r="AT51" s="1277"/>
      <c r="AU51" s="1277"/>
      <c r="AV51" s="1277"/>
      <c r="AW51" s="1277"/>
      <c r="AX51" s="1277"/>
      <c r="AY51" s="1277"/>
      <c r="AZ51" s="1277"/>
      <c r="BA51" s="1277"/>
      <c r="BB51" s="1277" t="s">
        <v>584</v>
      </c>
      <c r="BC51" s="1277"/>
      <c r="BD51" s="1277"/>
      <c r="BE51" s="1277"/>
      <c r="BF51" s="1277"/>
      <c r="BG51" s="1277"/>
      <c r="BH51" s="1277"/>
      <c r="BI51" s="1277"/>
      <c r="BJ51" s="1277"/>
      <c r="BK51" s="1277"/>
      <c r="BL51" s="1277"/>
      <c r="BM51" s="1277"/>
      <c r="BN51" s="1277"/>
      <c r="BO51" s="1277"/>
      <c r="BP51" s="1289"/>
      <c r="BQ51" s="1274"/>
      <c r="BR51" s="1274"/>
      <c r="BS51" s="1274"/>
      <c r="BT51" s="1274"/>
      <c r="BU51" s="1274"/>
      <c r="BV51" s="1274"/>
      <c r="BW51" s="1274"/>
      <c r="BX51" s="1289"/>
      <c r="BY51" s="1274"/>
      <c r="BZ51" s="1274"/>
      <c r="CA51" s="1274"/>
      <c r="CB51" s="1274"/>
      <c r="CC51" s="1274"/>
      <c r="CD51" s="1274"/>
      <c r="CE51" s="1274"/>
      <c r="CF51" s="1274">
        <v>71.8</v>
      </c>
      <c r="CG51" s="1274"/>
      <c r="CH51" s="1274"/>
      <c r="CI51" s="1274"/>
      <c r="CJ51" s="1274"/>
      <c r="CK51" s="1274"/>
      <c r="CL51" s="1274"/>
      <c r="CM51" s="1274"/>
      <c r="CN51" s="1274">
        <v>56.6</v>
      </c>
      <c r="CO51" s="1274"/>
      <c r="CP51" s="1274"/>
      <c r="CQ51" s="1274"/>
      <c r="CR51" s="1274"/>
      <c r="CS51" s="1274"/>
      <c r="CT51" s="1274"/>
      <c r="CU51" s="1274"/>
      <c r="CV51" s="1289"/>
      <c r="CW51" s="1274"/>
      <c r="CX51" s="1274"/>
      <c r="CY51" s="1274"/>
      <c r="CZ51" s="1274"/>
      <c r="DA51" s="1274"/>
      <c r="DB51" s="1274"/>
      <c r="DC51" s="1274"/>
    </row>
    <row r="52" spans="1:109" x14ac:dyDescent="0.15">
      <c r="B52" s="374"/>
      <c r="G52" s="1290"/>
      <c r="H52" s="1290"/>
      <c r="I52" s="1294"/>
      <c r="J52" s="1294"/>
      <c r="K52" s="1279"/>
      <c r="L52" s="1279"/>
      <c r="M52" s="1279"/>
      <c r="N52" s="1279"/>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90"/>
      <c r="H53" s="1290"/>
      <c r="I53" s="1272"/>
      <c r="J53" s="1272"/>
      <c r="K53" s="1279"/>
      <c r="L53" s="1279"/>
      <c r="M53" s="1279"/>
      <c r="N53" s="1279"/>
      <c r="AM53" s="383"/>
      <c r="AN53" s="1277"/>
      <c r="AO53" s="1277"/>
      <c r="AP53" s="1277"/>
      <c r="AQ53" s="1277"/>
      <c r="AR53" s="1277"/>
      <c r="AS53" s="1277"/>
      <c r="AT53" s="1277"/>
      <c r="AU53" s="1277"/>
      <c r="AV53" s="1277"/>
      <c r="AW53" s="1277"/>
      <c r="AX53" s="1277"/>
      <c r="AY53" s="1277"/>
      <c r="AZ53" s="1277"/>
      <c r="BA53" s="1277"/>
      <c r="BB53" s="1277" t="s">
        <v>585</v>
      </c>
      <c r="BC53" s="1277"/>
      <c r="BD53" s="1277"/>
      <c r="BE53" s="1277"/>
      <c r="BF53" s="1277"/>
      <c r="BG53" s="1277"/>
      <c r="BH53" s="1277"/>
      <c r="BI53" s="1277"/>
      <c r="BJ53" s="1277"/>
      <c r="BK53" s="1277"/>
      <c r="BL53" s="1277"/>
      <c r="BM53" s="1277"/>
      <c r="BN53" s="1277"/>
      <c r="BO53" s="1277"/>
      <c r="BP53" s="1289"/>
      <c r="BQ53" s="1274"/>
      <c r="BR53" s="1274"/>
      <c r="BS53" s="1274"/>
      <c r="BT53" s="1274"/>
      <c r="BU53" s="1274"/>
      <c r="BV53" s="1274"/>
      <c r="BW53" s="1274"/>
      <c r="BX53" s="1289"/>
      <c r="BY53" s="1274"/>
      <c r="BZ53" s="1274"/>
      <c r="CA53" s="1274"/>
      <c r="CB53" s="1274"/>
      <c r="CC53" s="1274"/>
      <c r="CD53" s="1274"/>
      <c r="CE53" s="1274"/>
      <c r="CF53" s="1274">
        <v>55</v>
      </c>
      <c r="CG53" s="1274"/>
      <c r="CH53" s="1274"/>
      <c r="CI53" s="1274"/>
      <c r="CJ53" s="1274"/>
      <c r="CK53" s="1274"/>
      <c r="CL53" s="1274"/>
      <c r="CM53" s="1274"/>
      <c r="CN53" s="1274">
        <v>56.9</v>
      </c>
      <c r="CO53" s="1274"/>
      <c r="CP53" s="1274"/>
      <c r="CQ53" s="1274"/>
      <c r="CR53" s="1274"/>
      <c r="CS53" s="1274"/>
      <c r="CT53" s="1274"/>
      <c r="CU53" s="1274"/>
      <c r="CV53" s="1289"/>
      <c r="CW53" s="1274"/>
      <c r="CX53" s="1274"/>
      <c r="CY53" s="1274"/>
      <c r="CZ53" s="1274"/>
      <c r="DA53" s="1274"/>
      <c r="DB53" s="1274"/>
      <c r="DC53" s="1274"/>
    </row>
    <row r="54" spans="1:109" x14ac:dyDescent="0.15">
      <c r="A54" s="382"/>
      <c r="B54" s="374"/>
      <c r="G54" s="1290"/>
      <c r="H54" s="1290"/>
      <c r="I54" s="1272"/>
      <c r="J54" s="1272"/>
      <c r="K54" s="1279"/>
      <c r="L54" s="1279"/>
      <c r="M54" s="1279"/>
      <c r="N54" s="1279"/>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72"/>
      <c r="H55" s="1272"/>
      <c r="I55" s="1272"/>
      <c r="J55" s="1272"/>
      <c r="K55" s="1279"/>
      <c r="L55" s="1279"/>
      <c r="M55" s="1279"/>
      <c r="N55" s="1279"/>
      <c r="AN55" s="1278" t="s">
        <v>586</v>
      </c>
      <c r="AO55" s="1278"/>
      <c r="AP55" s="1278"/>
      <c r="AQ55" s="1278"/>
      <c r="AR55" s="1278"/>
      <c r="AS55" s="1278"/>
      <c r="AT55" s="1278"/>
      <c r="AU55" s="1278"/>
      <c r="AV55" s="1278"/>
      <c r="AW55" s="1278"/>
      <c r="AX55" s="1278"/>
      <c r="AY55" s="1278"/>
      <c r="AZ55" s="1278"/>
      <c r="BA55" s="1278"/>
      <c r="BB55" s="1277" t="s">
        <v>584</v>
      </c>
      <c r="BC55" s="1277"/>
      <c r="BD55" s="1277"/>
      <c r="BE55" s="1277"/>
      <c r="BF55" s="1277"/>
      <c r="BG55" s="1277"/>
      <c r="BH55" s="1277"/>
      <c r="BI55" s="1277"/>
      <c r="BJ55" s="1277"/>
      <c r="BK55" s="1277"/>
      <c r="BL55" s="1277"/>
      <c r="BM55" s="1277"/>
      <c r="BN55" s="1277"/>
      <c r="BO55" s="1277"/>
      <c r="BP55" s="1289"/>
      <c r="BQ55" s="1274"/>
      <c r="BR55" s="1274"/>
      <c r="BS55" s="1274"/>
      <c r="BT55" s="1274"/>
      <c r="BU55" s="1274"/>
      <c r="BV55" s="1274"/>
      <c r="BW55" s="1274"/>
      <c r="BX55" s="1289"/>
      <c r="BY55" s="1274"/>
      <c r="BZ55" s="1274"/>
      <c r="CA55" s="1274"/>
      <c r="CB55" s="1274"/>
      <c r="CC55" s="1274"/>
      <c r="CD55" s="1274"/>
      <c r="CE55" s="1274"/>
      <c r="CF55" s="1274">
        <v>58.5</v>
      </c>
      <c r="CG55" s="1274"/>
      <c r="CH55" s="1274"/>
      <c r="CI55" s="1274"/>
      <c r="CJ55" s="1274"/>
      <c r="CK55" s="1274"/>
      <c r="CL55" s="1274"/>
      <c r="CM55" s="1274"/>
      <c r="CN55" s="1274">
        <v>54.6</v>
      </c>
      <c r="CO55" s="1274"/>
      <c r="CP55" s="1274"/>
      <c r="CQ55" s="1274"/>
      <c r="CR55" s="1274"/>
      <c r="CS55" s="1274"/>
      <c r="CT55" s="1274"/>
      <c r="CU55" s="1274"/>
      <c r="CV55" s="1289"/>
      <c r="CW55" s="1274"/>
      <c r="CX55" s="1274"/>
      <c r="CY55" s="1274"/>
      <c r="CZ55" s="1274"/>
      <c r="DA55" s="1274"/>
      <c r="DB55" s="1274"/>
      <c r="DC55" s="1274"/>
    </row>
    <row r="56" spans="1:109" x14ac:dyDescent="0.15">
      <c r="A56" s="382"/>
      <c r="B56" s="374"/>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72"/>
      <c r="H57" s="1272"/>
      <c r="I57" s="1275"/>
      <c r="J57" s="1275"/>
      <c r="K57" s="1279"/>
      <c r="L57" s="1279"/>
      <c r="M57" s="1279"/>
      <c r="N57" s="1279"/>
      <c r="AM57" s="367"/>
      <c r="AN57" s="1278"/>
      <c r="AO57" s="1278"/>
      <c r="AP57" s="1278"/>
      <c r="AQ57" s="1278"/>
      <c r="AR57" s="1278"/>
      <c r="AS57" s="1278"/>
      <c r="AT57" s="1278"/>
      <c r="AU57" s="1278"/>
      <c r="AV57" s="1278"/>
      <c r="AW57" s="1278"/>
      <c r="AX57" s="1278"/>
      <c r="AY57" s="1278"/>
      <c r="AZ57" s="1278"/>
      <c r="BA57" s="1278"/>
      <c r="BB57" s="1277" t="s">
        <v>585</v>
      </c>
      <c r="BC57" s="1277"/>
      <c r="BD57" s="1277"/>
      <c r="BE57" s="1277"/>
      <c r="BF57" s="1277"/>
      <c r="BG57" s="1277"/>
      <c r="BH57" s="1277"/>
      <c r="BI57" s="1277"/>
      <c r="BJ57" s="1277"/>
      <c r="BK57" s="1277"/>
      <c r="BL57" s="1277"/>
      <c r="BM57" s="1277"/>
      <c r="BN57" s="1277"/>
      <c r="BO57" s="1277"/>
      <c r="BP57" s="1289"/>
      <c r="BQ57" s="1274"/>
      <c r="BR57" s="1274"/>
      <c r="BS57" s="1274"/>
      <c r="BT57" s="1274"/>
      <c r="BU57" s="1274"/>
      <c r="BV57" s="1274"/>
      <c r="BW57" s="1274"/>
      <c r="BX57" s="1289"/>
      <c r="BY57" s="1274"/>
      <c r="BZ57" s="1274"/>
      <c r="CA57" s="1274"/>
      <c r="CB57" s="1274"/>
      <c r="CC57" s="1274"/>
      <c r="CD57" s="1274"/>
      <c r="CE57" s="1274"/>
      <c r="CF57" s="1274">
        <v>52.9</v>
      </c>
      <c r="CG57" s="1274"/>
      <c r="CH57" s="1274"/>
      <c r="CI57" s="1274"/>
      <c r="CJ57" s="1274"/>
      <c r="CK57" s="1274"/>
      <c r="CL57" s="1274"/>
      <c r="CM57" s="1274"/>
      <c r="CN57" s="1274">
        <v>58.3</v>
      </c>
      <c r="CO57" s="1274"/>
      <c r="CP57" s="1274"/>
      <c r="CQ57" s="1274"/>
      <c r="CR57" s="1274"/>
      <c r="CS57" s="1274"/>
      <c r="CT57" s="1274"/>
      <c r="CU57" s="1274"/>
      <c r="CV57" s="1289"/>
      <c r="CW57" s="1274"/>
      <c r="CX57" s="1274"/>
      <c r="CY57" s="1274"/>
      <c r="CZ57" s="1274"/>
      <c r="DA57" s="1274"/>
      <c r="DB57" s="1274"/>
      <c r="DC57" s="1274"/>
      <c r="DD57" s="387"/>
      <c r="DE57" s="386"/>
    </row>
    <row r="58" spans="1:109" s="382" customFormat="1" x14ac:dyDescent="0.15">
      <c r="A58" s="367"/>
      <c r="B58" s="386"/>
      <c r="G58" s="1272"/>
      <c r="H58" s="1272"/>
      <c r="I58" s="1275"/>
      <c r="J58" s="1275"/>
      <c r="K58" s="1279"/>
      <c r="L58" s="1279"/>
      <c r="M58" s="1279"/>
      <c r="N58" s="1279"/>
      <c r="AM58" s="367"/>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588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2"/>
      <c r="H72" s="1272"/>
      <c r="I72" s="1272"/>
      <c r="J72" s="1272"/>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543</v>
      </c>
      <c r="BQ72" s="1278"/>
      <c r="BR72" s="1278"/>
      <c r="BS72" s="1278"/>
      <c r="BT72" s="1278"/>
      <c r="BU72" s="1278"/>
      <c r="BV72" s="1278"/>
      <c r="BW72" s="1278"/>
      <c r="BX72" s="1278" t="s">
        <v>544</v>
      </c>
      <c r="BY72" s="1278"/>
      <c r="BZ72" s="1278"/>
      <c r="CA72" s="1278"/>
      <c r="CB72" s="1278"/>
      <c r="CC72" s="1278"/>
      <c r="CD72" s="1278"/>
      <c r="CE72" s="1278"/>
      <c r="CF72" s="1278" t="s">
        <v>545</v>
      </c>
      <c r="CG72" s="1278"/>
      <c r="CH72" s="1278"/>
      <c r="CI72" s="1278"/>
      <c r="CJ72" s="1278"/>
      <c r="CK72" s="1278"/>
      <c r="CL72" s="1278"/>
      <c r="CM72" s="1278"/>
      <c r="CN72" s="1278" t="s">
        <v>546</v>
      </c>
      <c r="CO72" s="1278"/>
      <c r="CP72" s="1278"/>
      <c r="CQ72" s="1278"/>
      <c r="CR72" s="1278"/>
      <c r="CS72" s="1278"/>
      <c r="CT72" s="1278"/>
      <c r="CU72" s="1278"/>
      <c r="CV72" s="1278" t="s">
        <v>547</v>
      </c>
      <c r="CW72" s="1278"/>
      <c r="CX72" s="1278"/>
      <c r="CY72" s="1278"/>
      <c r="CZ72" s="1278"/>
      <c r="DA72" s="1278"/>
      <c r="DB72" s="1278"/>
      <c r="DC72" s="1278"/>
    </row>
    <row r="73" spans="2:107" x14ac:dyDescent="0.15">
      <c r="B73" s="374"/>
      <c r="G73" s="1290"/>
      <c r="H73" s="1290"/>
      <c r="I73" s="1290"/>
      <c r="J73" s="1290"/>
      <c r="K73" s="1273"/>
      <c r="L73" s="1273"/>
      <c r="M73" s="1273"/>
      <c r="N73" s="1273"/>
      <c r="AM73" s="383"/>
      <c r="AN73" s="1277" t="s">
        <v>583</v>
      </c>
      <c r="AO73" s="1277"/>
      <c r="AP73" s="1277"/>
      <c r="AQ73" s="1277"/>
      <c r="AR73" s="1277"/>
      <c r="AS73" s="1277"/>
      <c r="AT73" s="1277"/>
      <c r="AU73" s="1277"/>
      <c r="AV73" s="1277"/>
      <c r="AW73" s="1277"/>
      <c r="AX73" s="1277"/>
      <c r="AY73" s="1277"/>
      <c r="AZ73" s="1277"/>
      <c r="BA73" s="1277"/>
      <c r="BB73" s="1277" t="s">
        <v>584</v>
      </c>
      <c r="BC73" s="1277"/>
      <c r="BD73" s="1277"/>
      <c r="BE73" s="1277"/>
      <c r="BF73" s="1277"/>
      <c r="BG73" s="1277"/>
      <c r="BH73" s="1277"/>
      <c r="BI73" s="1277"/>
      <c r="BJ73" s="1277"/>
      <c r="BK73" s="1277"/>
      <c r="BL73" s="1277"/>
      <c r="BM73" s="1277"/>
      <c r="BN73" s="1277"/>
      <c r="BO73" s="1277"/>
      <c r="BP73" s="1274">
        <v>100.3</v>
      </c>
      <c r="BQ73" s="1274"/>
      <c r="BR73" s="1274"/>
      <c r="BS73" s="1274"/>
      <c r="BT73" s="1274"/>
      <c r="BU73" s="1274"/>
      <c r="BV73" s="1274"/>
      <c r="BW73" s="1274"/>
      <c r="BX73" s="1274">
        <v>94.9</v>
      </c>
      <c r="BY73" s="1274"/>
      <c r="BZ73" s="1274"/>
      <c r="CA73" s="1274"/>
      <c r="CB73" s="1274"/>
      <c r="CC73" s="1274"/>
      <c r="CD73" s="1274"/>
      <c r="CE73" s="1274"/>
      <c r="CF73" s="1274">
        <v>71.8</v>
      </c>
      <c r="CG73" s="1274"/>
      <c r="CH73" s="1274"/>
      <c r="CI73" s="1274"/>
      <c r="CJ73" s="1274"/>
      <c r="CK73" s="1274"/>
      <c r="CL73" s="1274"/>
      <c r="CM73" s="1274"/>
      <c r="CN73" s="1274">
        <v>56.6</v>
      </c>
      <c r="CO73" s="1274"/>
      <c r="CP73" s="1274"/>
      <c r="CQ73" s="1274"/>
      <c r="CR73" s="1274"/>
      <c r="CS73" s="1274"/>
      <c r="CT73" s="1274"/>
      <c r="CU73" s="1274"/>
      <c r="CV73" s="1274">
        <v>50.2</v>
      </c>
      <c r="CW73" s="1274"/>
      <c r="CX73" s="1274"/>
      <c r="CY73" s="1274"/>
      <c r="CZ73" s="1274"/>
      <c r="DA73" s="1274"/>
      <c r="DB73" s="1274"/>
      <c r="DC73" s="1274"/>
    </row>
    <row r="74" spans="2:107" x14ac:dyDescent="0.15">
      <c r="B74" s="374"/>
      <c r="G74" s="1290"/>
      <c r="H74" s="1290"/>
      <c r="I74" s="1290"/>
      <c r="J74" s="1290"/>
      <c r="K74" s="1273"/>
      <c r="L74" s="1273"/>
      <c r="M74" s="1273"/>
      <c r="N74" s="1273"/>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90"/>
      <c r="H75" s="1290"/>
      <c r="I75" s="1272"/>
      <c r="J75" s="1272"/>
      <c r="K75" s="1279"/>
      <c r="L75" s="1279"/>
      <c r="M75" s="1279"/>
      <c r="N75" s="1279"/>
      <c r="AM75" s="383"/>
      <c r="AN75" s="1277"/>
      <c r="AO75" s="1277"/>
      <c r="AP75" s="1277"/>
      <c r="AQ75" s="1277"/>
      <c r="AR75" s="1277"/>
      <c r="AS75" s="1277"/>
      <c r="AT75" s="1277"/>
      <c r="AU75" s="1277"/>
      <c r="AV75" s="1277"/>
      <c r="AW75" s="1277"/>
      <c r="AX75" s="1277"/>
      <c r="AY75" s="1277"/>
      <c r="AZ75" s="1277"/>
      <c r="BA75" s="1277"/>
      <c r="BB75" s="1277" t="s">
        <v>589</v>
      </c>
      <c r="BC75" s="1277"/>
      <c r="BD75" s="1277"/>
      <c r="BE75" s="1277"/>
      <c r="BF75" s="1277"/>
      <c r="BG75" s="1277"/>
      <c r="BH75" s="1277"/>
      <c r="BI75" s="1277"/>
      <c r="BJ75" s="1277"/>
      <c r="BK75" s="1277"/>
      <c r="BL75" s="1277"/>
      <c r="BM75" s="1277"/>
      <c r="BN75" s="1277"/>
      <c r="BO75" s="1277"/>
      <c r="BP75" s="1274">
        <v>8.9</v>
      </c>
      <c r="BQ75" s="1274"/>
      <c r="BR75" s="1274"/>
      <c r="BS75" s="1274"/>
      <c r="BT75" s="1274"/>
      <c r="BU75" s="1274"/>
      <c r="BV75" s="1274"/>
      <c r="BW75" s="1274"/>
      <c r="BX75" s="1274">
        <v>8.5</v>
      </c>
      <c r="BY75" s="1274"/>
      <c r="BZ75" s="1274"/>
      <c r="CA75" s="1274"/>
      <c r="CB75" s="1274"/>
      <c r="CC75" s="1274"/>
      <c r="CD75" s="1274"/>
      <c r="CE75" s="1274"/>
      <c r="CF75" s="1274">
        <v>8.4</v>
      </c>
      <c r="CG75" s="1274"/>
      <c r="CH75" s="1274"/>
      <c r="CI75" s="1274"/>
      <c r="CJ75" s="1274"/>
      <c r="CK75" s="1274"/>
      <c r="CL75" s="1274"/>
      <c r="CM75" s="1274"/>
      <c r="CN75" s="1274">
        <v>8.4</v>
      </c>
      <c r="CO75" s="1274"/>
      <c r="CP75" s="1274"/>
      <c r="CQ75" s="1274"/>
      <c r="CR75" s="1274"/>
      <c r="CS75" s="1274"/>
      <c r="CT75" s="1274"/>
      <c r="CU75" s="1274"/>
      <c r="CV75" s="1274">
        <v>8.3000000000000007</v>
      </c>
      <c r="CW75" s="1274"/>
      <c r="CX75" s="1274"/>
      <c r="CY75" s="1274"/>
      <c r="CZ75" s="1274"/>
      <c r="DA75" s="1274"/>
      <c r="DB75" s="1274"/>
      <c r="DC75" s="1274"/>
    </row>
    <row r="76" spans="2:107" x14ac:dyDescent="0.15">
      <c r="B76" s="374"/>
      <c r="G76" s="1290"/>
      <c r="H76" s="1290"/>
      <c r="I76" s="1272"/>
      <c r="J76" s="1272"/>
      <c r="K76" s="1279"/>
      <c r="L76" s="1279"/>
      <c r="M76" s="1279"/>
      <c r="N76" s="1279"/>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72"/>
      <c r="H77" s="1272"/>
      <c r="I77" s="1272"/>
      <c r="J77" s="1272"/>
      <c r="K77" s="1273"/>
      <c r="L77" s="1273"/>
      <c r="M77" s="1273"/>
      <c r="N77" s="1273"/>
      <c r="AN77" s="1278" t="s">
        <v>586</v>
      </c>
      <c r="AO77" s="1278"/>
      <c r="AP77" s="1278"/>
      <c r="AQ77" s="1278"/>
      <c r="AR77" s="1278"/>
      <c r="AS77" s="1278"/>
      <c r="AT77" s="1278"/>
      <c r="AU77" s="1278"/>
      <c r="AV77" s="1278"/>
      <c r="AW77" s="1278"/>
      <c r="AX77" s="1278"/>
      <c r="AY77" s="1278"/>
      <c r="AZ77" s="1278"/>
      <c r="BA77" s="1278"/>
      <c r="BB77" s="1277" t="s">
        <v>584</v>
      </c>
      <c r="BC77" s="1277"/>
      <c r="BD77" s="1277"/>
      <c r="BE77" s="1277"/>
      <c r="BF77" s="1277"/>
      <c r="BG77" s="1277"/>
      <c r="BH77" s="1277"/>
      <c r="BI77" s="1277"/>
      <c r="BJ77" s="1277"/>
      <c r="BK77" s="1277"/>
      <c r="BL77" s="1277"/>
      <c r="BM77" s="1277"/>
      <c r="BN77" s="1277"/>
      <c r="BO77" s="1277"/>
      <c r="BP77" s="1274">
        <v>65.3</v>
      </c>
      <c r="BQ77" s="1274"/>
      <c r="BR77" s="1274"/>
      <c r="BS77" s="1274"/>
      <c r="BT77" s="1274"/>
      <c r="BU77" s="1274"/>
      <c r="BV77" s="1274"/>
      <c r="BW77" s="1274"/>
      <c r="BX77" s="1274">
        <v>60.8</v>
      </c>
      <c r="BY77" s="1274"/>
      <c r="BZ77" s="1274"/>
      <c r="CA77" s="1274"/>
      <c r="CB77" s="1274"/>
      <c r="CC77" s="1274"/>
      <c r="CD77" s="1274"/>
      <c r="CE77" s="1274"/>
      <c r="CF77" s="1274">
        <v>58.5</v>
      </c>
      <c r="CG77" s="1274"/>
      <c r="CH77" s="1274"/>
      <c r="CI77" s="1274"/>
      <c r="CJ77" s="1274"/>
      <c r="CK77" s="1274"/>
      <c r="CL77" s="1274"/>
      <c r="CM77" s="1274"/>
      <c r="CN77" s="1274">
        <v>54.6</v>
      </c>
      <c r="CO77" s="1274"/>
      <c r="CP77" s="1274"/>
      <c r="CQ77" s="1274"/>
      <c r="CR77" s="1274"/>
      <c r="CS77" s="1274"/>
      <c r="CT77" s="1274"/>
      <c r="CU77" s="1274"/>
      <c r="CV77" s="1274">
        <v>53.2</v>
      </c>
      <c r="CW77" s="1274"/>
      <c r="CX77" s="1274"/>
      <c r="CY77" s="1274"/>
      <c r="CZ77" s="1274"/>
      <c r="DA77" s="1274"/>
      <c r="DB77" s="1274"/>
      <c r="DC77" s="1274"/>
    </row>
    <row r="78" spans="2:107" x14ac:dyDescent="0.15">
      <c r="B78" s="374"/>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589</v>
      </c>
      <c r="BC79" s="1277"/>
      <c r="BD79" s="1277"/>
      <c r="BE79" s="1277"/>
      <c r="BF79" s="1277"/>
      <c r="BG79" s="1277"/>
      <c r="BH79" s="1277"/>
      <c r="BI79" s="1277"/>
      <c r="BJ79" s="1277"/>
      <c r="BK79" s="1277"/>
      <c r="BL79" s="1277"/>
      <c r="BM79" s="1277"/>
      <c r="BN79" s="1277"/>
      <c r="BO79" s="1277"/>
      <c r="BP79" s="1274">
        <v>12</v>
      </c>
      <c r="BQ79" s="1274"/>
      <c r="BR79" s="1274"/>
      <c r="BS79" s="1274"/>
      <c r="BT79" s="1274"/>
      <c r="BU79" s="1274"/>
      <c r="BV79" s="1274"/>
      <c r="BW79" s="1274"/>
      <c r="BX79" s="1274">
        <v>11.1</v>
      </c>
      <c r="BY79" s="1274"/>
      <c r="BZ79" s="1274"/>
      <c r="CA79" s="1274"/>
      <c r="CB79" s="1274"/>
      <c r="CC79" s="1274"/>
      <c r="CD79" s="1274"/>
      <c r="CE79" s="1274"/>
      <c r="CF79" s="1274">
        <v>10.7</v>
      </c>
      <c r="CG79" s="1274"/>
      <c r="CH79" s="1274"/>
      <c r="CI79" s="1274"/>
      <c r="CJ79" s="1274"/>
      <c r="CK79" s="1274"/>
      <c r="CL79" s="1274"/>
      <c r="CM79" s="1274"/>
      <c r="CN79" s="1274">
        <v>10</v>
      </c>
      <c r="CO79" s="1274"/>
      <c r="CP79" s="1274"/>
      <c r="CQ79" s="1274"/>
      <c r="CR79" s="1274"/>
      <c r="CS79" s="1274"/>
      <c r="CT79" s="1274"/>
      <c r="CU79" s="1274"/>
      <c r="CV79" s="1274">
        <v>9.8000000000000007</v>
      </c>
      <c r="CW79" s="1274"/>
      <c r="CX79" s="1274"/>
      <c r="CY79" s="1274"/>
      <c r="CZ79" s="1274"/>
      <c r="DA79" s="1274"/>
      <c r="DB79" s="1274"/>
      <c r="DC79" s="1274"/>
    </row>
    <row r="80" spans="2:107" x14ac:dyDescent="0.15">
      <c r="B80" s="374"/>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jiha/BkE58Ju97+DL/LIBG/iTik1nVp+DJ4/S1MiJ8xHTuKNYzmdNYeTFzR/EswgJFl1SnlQxJI1rUO8TEkLQ==" saltValue="fhQ3q7W0r8EJ01DVBOrK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eZ5JTqXS0HNcj6mdEZW0MRaZkh+eGxovLVjv5ATh0CdL4yPJMvC/SCFR2F6fBnzr846hv2sN6Z20LR0ivVx5g==" saltValue="g49jdFNOpA712/EwV9egY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Stn2gCI7uKlhKNb24fyfWdoUoGr7wfBwibyvcOw3uTwSalQ86QjfnB4B1oeBytyi5jbEU3WaGdjrZTTCbs+XQ==" saltValue="/6qqjGQ7vkLRuojIu6Bqx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49196</v>
      </c>
      <c r="E3" s="141"/>
      <c r="F3" s="142">
        <v>90961</v>
      </c>
      <c r="G3" s="143"/>
      <c r="H3" s="144"/>
    </row>
    <row r="4" spans="1:8" x14ac:dyDescent="0.15">
      <c r="A4" s="145"/>
      <c r="B4" s="146"/>
      <c r="C4" s="147"/>
      <c r="D4" s="148">
        <v>20790</v>
      </c>
      <c r="E4" s="149"/>
      <c r="F4" s="150">
        <v>37720</v>
      </c>
      <c r="G4" s="151"/>
      <c r="H4" s="152"/>
    </row>
    <row r="5" spans="1:8" x14ac:dyDescent="0.15">
      <c r="A5" s="133" t="s">
        <v>535</v>
      </c>
      <c r="B5" s="138"/>
      <c r="C5" s="139"/>
      <c r="D5" s="140">
        <v>69006</v>
      </c>
      <c r="E5" s="141"/>
      <c r="F5" s="142">
        <v>106614</v>
      </c>
      <c r="G5" s="143"/>
      <c r="H5" s="144"/>
    </row>
    <row r="6" spans="1:8" x14ac:dyDescent="0.15">
      <c r="A6" s="145"/>
      <c r="B6" s="146"/>
      <c r="C6" s="147"/>
      <c r="D6" s="148">
        <v>8334</v>
      </c>
      <c r="E6" s="149"/>
      <c r="F6" s="150">
        <v>45545</v>
      </c>
      <c r="G6" s="151"/>
      <c r="H6" s="152"/>
    </row>
    <row r="7" spans="1:8" x14ac:dyDescent="0.15">
      <c r="A7" s="133" t="s">
        <v>536</v>
      </c>
      <c r="B7" s="138"/>
      <c r="C7" s="139"/>
      <c r="D7" s="140">
        <v>18531</v>
      </c>
      <c r="E7" s="141"/>
      <c r="F7" s="142">
        <v>85459</v>
      </c>
      <c r="G7" s="143"/>
      <c r="H7" s="144"/>
    </row>
    <row r="8" spans="1:8" x14ac:dyDescent="0.15">
      <c r="A8" s="145"/>
      <c r="B8" s="146"/>
      <c r="C8" s="147"/>
      <c r="D8" s="148">
        <v>7179</v>
      </c>
      <c r="E8" s="149"/>
      <c r="F8" s="150">
        <v>44378</v>
      </c>
      <c r="G8" s="151"/>
      <c r="H8" s="152"/>
    </row>
    <row r="9" spans="1:8" x14ac:dyDescent="0.15">
      <c r="A9" s="133" t="s">
        <v>537</v>
      </c>
      <c r="B9" s="138"/>
      <c r="C9" s="139"/>
      <c r="D9" s="140">
        <v>23197</v>
      </c>
      <c r="E9" s="141"/>
      <c r="F9" s="142">
        <v>83280</v>
      </c>
      <c r="G9" s="143"/>
      <c r="H9" s="144"/>
    </row>
    <row r="10" spans="1:8" x14ac:dyDescent="0.15">
      <c r="A10" s="145"/>
      <c r="B10" s="146"/>
      <c r="C10" s="147"/>
      <c r="D10" s="148">
        <v>16133</v>
      </c>
      <c r="E10" s="149"/>
      <c r="F10" s="150">
        <v>43123</v>
      </c>
      <c r="G10" s="151"/>
      <c r="H10" s="152"/>
    </row>
    <row r="11" spans="1:8" x14ac:dyDescent="0.15">
      <c r="A11" s="133" t="s">
        <v>538</v>
      </c>
      <c r="B11" s="138"/>
      <c r="C11" s="139"/>
      <c r="D11" s="140">
        <v>38228</v>
      </c>
      <c r="E11" s="141"/>
      <c r="F11" s="142">
        <v>88968</v>
      </c>
      <c r="G11" s="143"/>
      <c r="H11" s="144"/>
    </row>
    <row r="12" spans="1:8" x14ac:dyDescent="0.15">
      <c r="A12" s="145"/>
      <c r="B12" s="146"/>
      <c r="C12" s="153"/>
      <c r="D12" s="148">
        <v>22166</v>
      </c>
      <c r="E12" s="149"/>
      <c r="F12" s="150">
        <v>45482</v>
      </c>
      <c r="G12" s="151"/>
      <c r="H12" s="152"/>
    </row>
    <row r="13" spans="1:8" x14ac:dyDescent="0.15">
      <c r="A13" s="133"/>
      <c r="B13" s="138"/>
      <c r="C13" s="154"/>
      <c r="D13" s="155">
        <v>39632</v>
      </c>
      <c r="E13" s="156"/>
      <c r="F13" s="157">
        <v>91056</v>
      </c>
      <c r="G13" s="158"/>
      <c r="H13" s="144"/>
    </row>
    <row r="14" spans="1:8" x14ac:dyDescent="0.15">
      <c r="A14" s="145"/>
      <c r="B14" s="146"/>
      <c r="C14" s="147"/>
      <c r="D14" s="148">
        <v>14920</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5.99</v>
      </c>
      <c r="C19" s="159">
        <f>ROUND(VALUE(SUBSTITUTE(実質収支比率等に係る経年分析!G$48,"▲","-")),2)</f>
        <v>7.13</v>
      </c>
      <c r="D19" s="159">
        <f>ROUND(VALUE(SUBSTITUTE(実質収支比率等に係る経年分析!H$48,"▲","-")),2)</f>
        <v>8.26</v>
      </c>
      <c r="E19" s="159">
        <f>ROUND(VALUE(SUBSTITUTE(実質収支比率等に係る経年分析!I$48,"▲","-")),2)</f>
        <v>5.28</v>
      </c>
      <c r="F19" s="159">
        <f>ROUND(VALUE(SUBSTITUTE(実質収支比率等に係る経年分析!J$48,"▲","-")),2)</f>
        <v>6.92</v>
      </c>
    </row>
    <row r="20" spans="1:11" x14ac:dyDescent="0.15">
      <c r="A20" s="159" t="s">
        <v>49</v>
      </c>
      <c r="B20" s="159">
        <f>ROUND(VALUE(SUBSTITUTE(実質収支比率等に係る経年分析!F$47,"▲","-")),2)</f>
        <v>22.12</v>
      </c>
      <c r="C20" s="159">
        <f>ROUND(VALUE(SUBSTITUTE(実質収支比率等に係る経年分析!G$47,"▲","-")),2)</f>
        <v>22.97</v>
      </c>
      <c r="D20" s="159">
        <f>ROUND(VALUE(SUBSTITUTE(実質収支比率等に係る経年分析!H$47,"▲","-")),2)</f>
        <v>31.83</v>
      </c>
      <c r="E20" s="159">
        <f>ROUND(VALUE(SUBSTITUTE(実質収支比率等に係る経年分析!I$47,"▲","-")),2)</f>
        <v>38.130000000000003</v>
      </c>
      <c r="F20" s="159">
        <f>ROUND(VALUE(SUBSTITUTE(実質収支比率等に係る経年分析!J$47,"▲","-")),2)</f>
        <v>40.17</v>
      </c>
    </row>
    <row r="21" spans="1:11" x14ac:dyDescent="0.15">
      <c r="A21" s="159" t="s">
        <v>50</v>
      </c>
      <c r="B21" s="159">
        <f>IF(ISNUMBER(VALUE(SUBSTITUTE(実質収支比率等に係る経年分析!F$49,"▲","-"))),ROUND(VALUE(SUBSTITUTE(実質収支比率等に係る経年分析!F$49,"▲","-")),2),NA())</f>
        <v>1.1000000000000001</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7.15</v>
      </c>
      <c r="E21" s="159">
        <f>IF(ISNUMBER(VALUE(SUBSTITUTE(実質収支比率等に係る経年分析!I$49,"▲","-"))),ROUND(VALUE(SUBSTITUTE(実質収支比率等に係る経年分析!I$49,"▲","-")),2),NA())</f>
        <v>-2.59</v>
      </c>
      <c r="F21" s="159">
        <f>IF(ISNUMBER(VALUE(SUBSTITUTE(実質収支比率等に係る経年分析!J$49,"▲","-"))),ROUND(VALUE(SUBSTITUTE(実質収支比率等に係る経年分析!J$49,"▲","-")),2),NA())</f>
        <v>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9.4499999999999993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9.6300000000000008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9.6999999999999993</v>
      </c>
    </row>
    <row r="36" spans="1:16" x14ac:dyDescent="0.15">
      <c r="A36" s="160" t="str">
        <f>IF(連結実質赤字比率に係る赤字・黒字の構成分析!C$34="",NA(),連結実質赤字比率に係る赤字・黒字の構成分析!C$34)</f>
        <v>後期高齢者医療特別会計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1372</v>
      </c>
      <c r="E42" s="161"/>
      <c r="F42" s="161"/>
      <c r="G42" s="161">
        <f>'実質公債費比率（分子）の構造'!L$52</f>
        <v>1489</v>
      </c>
      <c r="H42" s="161"/>
      <c r="I42" s="161"/>
      <c r="J42" s="161">
        <f>'実質公債費比率（分子）の構造'!M$52</f>
        <v>1510</v>
      </c>
      <c r="K42" s="161"/>
      <c r="L42" s="161"/>
      <c r="M42" s="161">
        <f>'実質公債費比率（分子）の構造'!N$52</f>
        <v>1599</v>
      </c>
      <c r="N42" s="161"/>
      <c r="O42" s="161"/>
      <c r="P42" s="161">
        <f>'実質公債費比率（分子）の構造'!O$52</f>
        <v>1532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f>'実質公債費比率（分子）の構造'!L$50</f>
        <v>9</v>
      </c>
      <c r="F44" s="161"/>
      <c r="G44" s="161"/>
      <c r="H44" s="161">
        <f>'実質公債費比率（分子）の構造'!M$50</f>
        <v>6</v>
      </c>
      <c r="I44" s="161"/>
      <c r="J44" s="161"/>
      <c r="K44" s="161">
        <f>'実質公債費比率（分子）の構造'!N$50</f>
        <v>4</v>
      </c>
      <c r="L44" s="161"/>
      <c r="M44" s="161"/>
      <c r="N44" s="161">
        <f>'実質公債費比率（分子）の構造'!O$50</f>
        <v>4</v>
      </c>
      <c r="O44" s="161"/>
      <c r="P44" s="161"/>
    </row>
    <row r="45" spans="1:16" x14ac:dyDescent="0.15">
      <c r="A45" s="161" t="s">
        <v>60</v>
      </c>
      <c r="B45" s="161">
        <f>'実質公債費比率（分子）の構造'!K$49</f>
        <v>195</v>
      </c>
      <c r="C45" s="161"/>
      <c r="D45" s="161"/>
      <c r="E45" s="161">
        <f>'実質公債費比率（分子）の構造'!L$49</f>
        <v>163</v>
      </c>
      <c r="F45" s="161"/>
      <c r="G45" s="161"/>
      <c r="H45" s="161">
        <f>'実質公債費比率（分子）の構造'!M$49</f>
        <v>169</v>
      </c>
      <c r="I45" s="161"/>
      <c r="J45" s="161"/>
      <c r="K45" s="161">
        <f>'実質公債費比率（分子）の構造'!N$49</f>
        <v>155</v>
      </c>
      <c r="L45" s="161"/>
      <c r="M45" s="161"/>
      <c r="N45" s="161">
        <f>'実質公債費比率（分子）の構造'!O$49</f>
        <v>155</v>
      </c>
      <c r="O45" s="161"/>
      <c r="P45" s="161"/>
    </row>
    <row r="46" spans="1:16" x14ac:dyDescent="0.15">
      <c r="A46" s="161" t="s">
        <v>61</v>
      </c>
      <c r="B46" s="161">
        <f>'実質公債費比率（分子）の構造'!K$48</f>
        <v>258</v>
      </c>
      <c r="C46" s="161"/>
      <c r="D46" s="161"/>
      <c r="E46" s="161">
        <f>'実質公債費比率（分子）の構造'!L$48</f>
        <v>228</v>
      </c>
      <c r="F46" s="161"/>
      <c r="G46" s="161"/>
      <c r="H46" s="161">
        <f>'実質公債費比率（分子）の構造'!M$48</f>
        <v>225</v>
      </c>
      <c r="I46" s="161"/>
      <c r="J46" s="161"/>
      <c r="K46" s="161">
        <f>'実質公債費比率（分子）の構造'!N$48</f>
        <v>234</v>
      </c>
      <c r="L46" s="161"/>
      <c r="M46" s="161"/>
      <c r="N46" s="161">
        <f>'実質公債費比率（分子）の構造'!O$48</f>
        <v>215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1749</v>
      </c>
      <c r="C49" s="161"/>
      <c r="D49" s="161"/>
      <c r="E49" s="161">
        <f>'実質公債費比率（分子）の構造'!L$45</f>
        <v>1865</v>
      </c>
      <c r="F49" s="161"/>
      <c r="G49" s="161"/>
      <c r="H49" s="161">
        <f>'実質公債費比率（分子）の構造'!M$45</f>
        <v>1973</v>
      </c>
      <c r="I49" s="161"/>
      <c r="J49" s="161"/>
      <c r="K49" s="161">
        <f>'実質公債費比率（分子）の構造'!N$45</f>
        <v>2013</v>
      </c>
      <c r="L49" s="161"/>
      <c r="M49" s="161"/>
      <c r="N49" s="161">
        <f>'実質公債費比率（分子）の構造'!O$45</f>
        <v>1916</v>
      </c>
      <c r="O49" s="161"/>
      <c r="P49" s="161"/>
    </row>
    <row r="50" spans="1:16" x14ac:dyDescent="0.15">
      <c r="A50" s="161" t="s">
        <v>65</v>
      </c>
      <c r="B50" s="161" t="e">
        <f>NA()</f>
        <v>#N/A</v>
      </c>
      <c r="C50" s="161">
        <f>IF(ISNUMBER('実質公債費比率（分子）の構造'!K$53),'実質公債費比率（分子）の構造'!K$53,NA())</f>
        <v>841</v>
      </c>
      <c r="D50" s="161" t="e">
        <f>NA()</f>
        <v>#N/A</v>
      </c>
      <c r="E50" s="161" t="e">
        <f>NA()</f>
        <v>#N/A</v>
      </c>
      <c r="F50" s="161">
        <f>IF(ISNUMBER('実質公債費比率（分子）の構造'!L$53),'実質公債費比率（分子）の構造'!L$53,NA())</f>
        <v>776</v>
      </c>
      <c r="G50" s="161" t="e">
        <f>NA()</f>
        <v>#N/A</v>
      </c>
      <c r="H50" s="161" t="e">
        <f>NA()</f>
        <v>#N/A</v>
      </c>
      <c r="I50" s="161">
        <f>IF(ISNUMBER('実質公債費比率（分子）の構造'!M$53),'実質公債費比率（分子）の構造'!M$53,NA())</f>
        <v>863</v>
      </c>
      <c r="J50" s="161" t="e">
        <f>NA()</f>
        <v>#N/A</v>
      </c>
      <c r="K50" s="161" t="e">
        <f>NA()</f>
        <v>#N/A</v>
      </c>
      <c r="L50" s="161">
        <f>IF(ISNUMBER('実質公債費比率（分子）の構造'!N$53),'実質公債費比率（分子）の構造'!N$53,NA())</f>
        <v>807</v>
      </c>
      <c r="M50" s="161" t="e">
        <f>NA()</f>
        <v>#N/A</v>
      </c>
      <c r="N50" s="161" t="e">
        <f>NA()</f>
        <v>#N/A</v>
      </c>
      <c r="O50" s="161">
        <f>IF(ISNUMBER('実質公債費比率（分子）の構造'!O$53),'実質公債費比率（分子）の構造'!O$53,NA())</f>
        <v>758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15509</v>
      </c>
      <c r="E56" s="160"/>
      <c r="F56" s="160"/>
      <c r="G56" s="160">
        <f>'将来負担比率（分子）の構造'!J$52</f>
        <v>16242</v>
      </c>
      <c r="H56" s="160"/>
      <c r="I56" s="160"/>
      <c r="J56" s="160">
        <f>'将来負担比率（分子）の構造'!K$52</f>
        <v>15878</v>
      </c>
      <c r="K56" s="160"/>
      <c r="L56" s="160"/>
      <c r="M56" s="160">
        <f>'将来負担比率（分子）の構造'!L$52</f>
        <v>15274</v>
      </c>
      <c r="N56" s="160"/>
      <c r="O56" s="160"/>
      <c r="P56" s="160">
        <f>'将来負担比率（分子）の構造'!M$52</f>
        <v>15031</v>
      </c>
    </row>
    <row r="57" spans="1:16" x14ac:dyDescent="0.15">
      <c r="A57" s="160" t="s">
        <v>36</v>
      </c>
      <c r="B57" s="160"/>
      <c r="C57" s="160"/>
      <c r="D57" s="160">
        <f>'将来負担比率（分子）の構造'!I$51</f>
        <v>277</v>
      </c>
      <c r="E57" s="160"/>
      <c r="F57" s="160"/>
      <c r="G57" s="160">
        <f>'将来負担比率（分子）の構造'!J$51</f>
        <v>250</v>
      </c>
      <c r="H57" s="160"/>
      <c r="I57" s="160"/>
      <c r="J57" s="160">
        <f>'将来負担比率（分子）の構造'!K$51</f>
        <v>224</v>
      </c>
      <c r="K57" s="160"/>
      <c r="L57" s="160"/>
      <c r="M57" s="160">
        <f>'将来負担比率（分子）の構造'!L$51</f>
        <v>199</v>
      </c>
      <c r="N57" s="160"/>
      <c r="O57" s="160"/>
      <c r="P57" s="160">
        <f>'将来負担比率（分子）の構造'!M$51</f>
        <v>176</v>
      </c>
    </row>
    <row r="58" spans="1:16" x14ac:dyDescent="0.15">
      <c r="A58" s="160" t="s">
        <v>35</v>
      </c>
      <c r="B58" s="160"/>
      <c r="C58" s="160"/>
      <c r="D58" s="160">
        <f>'将来負担比率（分子）の構造'!I$50</f>
        <v>3444</v>
      </c>
      <c r="E58" s="160"/>
      <c r="F58" s="160"/>
      <c r="G58" s="160">
        <f>'将来負担比率（分子）の構造'!J$50</f>
        <v>3577</v>
      </c>
      <c r="H58" s="160"/>
      <c r="I58" s="160"/>
      <c r="J58" s="160">
        <f>'将来負担比率（分子）の構造'!K$50</f>
        <v>4767</v>
      </c>
      <c r="K58" s="160"/>
      <c r="L58" s="160"/>
      <c r="M58" s="160">
        <f>'将来負担比率（分子）の構造'!L$50</f>
        <v>5879</v>
      </c>
      <c r="N58" s="160"/>
      <c r="O58" s="160"/>
      <c r="P58" s="160">
        <f>'将来負担比率（分子）の構造'!M$50</f>
        <v>5964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5192</v>
      </c>
      <c r="C62" s="160"/>
      <c r="D62" s="160"/>
      <c r="E62" s="160">
        <f>'将来負担比率（分子）の構造'!J$45</f>
        <v>4876</v>
      </c>
      <c r="F62" s="160"/>
      <c r="G62" s="160"/>
      <c r="H62" s="160">
        <f>'将来負担比率（分子）の構造'!K$45</f>
        <v>4568</v>
      </c>
      <c r="I62" s="160"/>
      <c r="J62" s="160"/>
      <c r="K62" s="160">
        <f>'将来負担比率（分子）の構造'!L$45</f>
        <v>4521</v>
      </c>
      <c r="L62" s="160"/>
      <c r="M62" s="160"/>
      <c r="N62" s="160">
        <f>'将来負担比率（分子）の構造'!M$45</f>
        <v>4348</v>
      </c>
      <c r="O62" s="160"/>
      <c r="P62" s="160"/>
    </row>
    <row r="63" spans="1:16" x14ac:dyDescent="0.15">
      <c r="A63" s="160" t="s">
        <v>28</v>
      </c>
      <c r="B63" s="160">
        <f>'将来負担比率（分子）の構造'!I$44</f>
        <v>3611</v>
      </c>
      <c r="C63" s="160"/>
      <c r="D63" s="160"/>
      <c r="E63" s="160">
        <f>'将来負担比率（分子）の構造'!J$44</f>
        <v>3550</v>
      </c>
      <c r="F63" s="160"/>
      <c r="G63" s="160"/>
      <c r="H63" s="160">
        <f>'将来負担比率（分子）の構造'!K$44</f>
        <v>3563</v>
      </c>
      <c r="I63" s="160"/>
      <c r="J63" s="160"/>
      <c r="K63" s="160">
        <f>'将来負担比率（分子）の構造'!L$44</f>
        <v>3560</v>
      </c>
      <c r="L63" s="160"/>
      <c r="M63" s="160"/>
      <c r="N63" s="160">
        <f>'将来負担比率（分子）の構造'!M$44</f>
        <v>3408</v>
      </c>
      <c r="O63" s="160"/>
      <c r="P63" s="160"/>
    </row>
    <row r="64" spans="1:16" x14ac:dyDescent="0.15">
      <c r="A64" s="160" t="s">
        <v>27</v>
      </c>
      <c r="B64" s="160">
        <f>'将来負担比率（分子）の構造'!I$43</f>
        <v>1750</v>
      </c>
      <c r="C64" s="160"/>
      <c r="D64" s="160"/>
      <c r="E64" s="160">
        <f>'将来負担比率（分子）の構造'!J$43</f>
        <v>1424</v>
      </c>
      <c r="F64" s="160"/>
      <c r="G64" s="160"/>
      <c r="H64" s="160">
        <f>'将来負担比率（分子）の構造'!K$43</f>
        <v>1167</v>
      </c>
      <c r="I64" s="160"/>
      <c r="J64" s="160"/>
      <c r="K64" s="160">
        <f>'将来負担比率（分子）の構造'!L$43</f>
        <v>955</v>
      </c>
      <c r="L64" s="160"/>
      <c r="M64" s="160"/>
      <c r="N64" s="160">
        <f>'将来負担比率（分子）の構造'!M$43</f>
        <v>814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18486</v>
      </c>
      <c r="C66" s="160"/>
      <c r="D66" s="160"/>
      <c r="E66" s="160">
        <f>'将来負担比率（分子）の構造'!J$41</f>
        <v>19344</v>
      </c>
      <c r="F66" s="160"/>
      <c r="G66" s="160"/>
      <c r="H66" s="160">
        <f>'将来負担比率（分子）の構造'!K$41</f>
        <v>18650</v>
      </c>
      <c r="I66" s="160"/>
      <c r="J66" s="160"/>
      <c r="K66" s="160">
        <f>'将来負担比率（分子）の構造'!L$41</f>
        <v>17748</v>
      </c>
      <c r="L66" s="160"/>
      <c r="M66" s="160"/>
      <c r="N66" s="160">
        <f>'将来負担比率（分子）の構造'!M$41</f>
        <v>17362</v>
      </c>
      <c r="O66" s="160"/>
      <c r="P66" s="160"/>
    </row>
    <row r="67" spans="1:16" x14ac:dyDescent="0.15">
      <c r="A67" s="160" t="s">
        <v>69</v>
      </c>
      <c r="B67" s="160" t="e">
        <f>NA()</f>
        <v>#N/A</v>
      </c>
      <c r="C67" s="160">
        <f>IF(ISNUMBER('将来負担比率（分子）の構造'!I$53), IF('将来負担比率（分子）の構造'!I$53 &lt; 0, 0, '将来負担比率（分子）の構造'!I$53), NA())</f>
        <v>9808</v>
      </c>
      <c r="D67" s="160" t="e">
        <f>NA()</f>
        <v>#N/A</v>
      </c>
      <c r="E67" s="160" t="e">
        <f>NA()</f>
        <v>#N/A</v>
      </c>
      <c r="F67" s="160">
        <f>IF(ISNUMBER('将来負担比率（分子）の構造'!J$53), IF('将来負担比率（分子）の構造'!J$53 &lt; 0, 0, '将来負担比率（分子）の構造'!J$53), NA())</f>
        <v>9125</v>
      </c>
      <c r="G67" s="160" t="e">
        <f>NA()</f>
        <v>#N/A</v>
      </c>
      <c r="H67" s="160" t="e">
        <f>NA()</f>
        <v>#N/A</v>
      </c>
      <c r="I67" s="160">
        <f>IF(ISNUMBER('将来負担比率（分子）の構造'!K$53), IF('将来負担比率（分子）の構造'!K$53 &lt; 0, 0, '将来負担比率（分子）の構造'!K$53), NA())</f>
        <v>7077</v>
      </c>
      <c r="J67" s="160" t="e">
        <f>NA()</f>
        <v>#N/A</v>
      </c>
      <c r="K67" s="160" t="e">
        <f>NA()</f>
        <v>#N/A</v>
      </c>
      <c r="L67" s="160">
        <f>IF(ISNUMBER('将来負担比率（分子）の構造'!L$53), IF('将来負担比率（分子）の構造'!L$53 &lt; 0, 0, '将来負担比率（分子）の構造'!L$53), NA())</f>
        <v>5432</v>
      </c>
      <c r="M67" s="160" t="e">
        <f>NA()</f>
        <v>#N/A</v>
      </c>
      <c r="N67" s="160" t="e">
        <f>NA()</f>
        <v>#N/A</v>
      </c>
      <c r="O67" s="160">
        <f>IF(ISNUMBER('将来負担比率（分子）の構造'!M$53), IF('将来負担比率（分子）の構造'!M$53 &lt; 0, 0, '将来負担比率（分子）の構造'!M$53), NA())</f>
        <v>4760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3602</v>
      </c>
      <c r="C72" s="164">
        <f>基金残高に係る経年分析!G55</f>
        <v>4258</v>
      </c>
      <c r="D72" s="164">
        <f>基金残高に係る経年分析!H55</f>
        <v>4412</v>
      </c>
    </row>
    <row r="73" spans="1:16" x14ac:dyDescent="0.15">
      <c r="A73" s="163" t="s">
        <v>72</v>
      </c>
      <c r="B73" s="164">
        <f>基金残高に係る経年分析!F56</f>
        <v>11</v>
      </c>
      <c r="C73" s="164">
        <f>基金残高に係る経年分析!G56</f>
        <v>11</v>
      </c>
      <c r="D73" s="164">
        <f>基金残高に係る経年分析!H56</f>
        <v>11</v>
      </c>
    </row>
    <row r="74" spans="1:16" x14ac:dyDescent="0.15">
      <c r="A74" s="163" t="s">
        <v>73</v>
      </c>
      <c r="B74" s="164">
        <f>基金残高に係る経年分析!F57</f>
        <v>3013</v>
      </c>
      <c r="C74" s="164">
        <f>基金残高に係る経年分析!G57</f>
        <v>3388</v>
      </c>
      <c r="D74" s="164">
        <f>基金残高に係る経年分析!H57</f>
        <v>3331</v>
      </c>
    </row>
  </sheetData>
  <sheetProtection algorithmName="SHA-512" hashValue="z4+BXFw6N5K+YUNbjMzECTUaEFPsW9wgCO+eqPu21p+JtPbr1gD1oOelhmR4s7olJUgDC0AxcPxkkybYLkroMQ==" saltValue="5DTJw6lhxWA7BSS4jZrY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3879648</v>
      </c>
      <c r="S5" s="649"/>
      <c r="T5" s="649"/>
      <c r="U5" s="649"/>
      <c r="V5" s="649"/>
      <c r="W5" s="649"/>
      <c r="X5" s="649"/>
      <c r="Y5" s="650"/>
      <c r="Z5" s="651">
        <v>22.5</v>
      </c>
      <c r="AA5" s="651"/>
      <c r="AB5" s="651"/>
      <c r="AC5" s="651"/>
      <c r="AD5" s="652">
        <v>3879648</v>
      </c>
      <c r="AE5" s="652"/>
      <c r="AF5" s="652"/>
      <c r="AG5" s="652"/>
      <c r="AH5" s="652"/>
      <c r="AI5" s="652"/>
      <c r="AJ5" s="652"/>
      <c r="AK5" s="652"/>
      <c r="AL5" s="653">
        <v>36.5</v>
      </c>
      <c r="AM5" s="654"/>
      <c r="AN5" s="654"/>
      <c r="AO5" s="655"/>
      <c r="AP5" s="645" t="s">
        <v>225</v>
      </c>
      <c r="AQ5" s="646"/>
      <c r="AR5" s="646"/>
      <c r="AS5" s="646"/>
      <c r="AT5" s="646"/>
      <c r="AU5" s="646"/>
      <c r="AV5" s="646"/>
      <c r="AW5" s="646"/>
      <c r="AX5" s="646"/>
      <c r="AY5" s="646"/>
      <c r="AZ5" s="646"/>
      <c r="BA5" s="646"/>
      <c r="BB5" s="646"/>
      <c r="BC5" s="646"/>
      <c r="BD5" s="646"/>
      <c r="BE5" s="646"/>
      <c r="BF5" s="647"/>
      <c r="BG5" s="659">
        <v>3879648</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222344</v>
      </c>
      <c r="S6" s="660"/>
      <c r="T6" s="660"/>
      <c r="U6" s="660"/>
      <c r="V6" s="660"/>
      <c r="W6" s="660"/>
      <c r="X6" s="660"/>
      <c r="Y6" s="661"/>
      <c r="Z6" s="662">
        <v>1.3</v>
      </c>
      <c r="AA6" s="662"/>
      <c r="AB6" s="662"/>
      <c r="AC6" s="662"/>
      <c r="AD6" s="663">
        <v>222344</v>
      </c>
      <c r="AE6" s="663"/>
      <c r="AF6" s="663"/>
      <c r="AG6" s="663"/>
      <c r="AH6" s="663"/>
      <c r="AI6" s="663"/>
      <c r="AJ6" s="663"/>
      <c r="AK6" s="663"/>
      <c r="AL6" s="664">
        <v>2.1</v>
      </c>
      <c r="AM6" s="665"/>
      <c r="AN6" s="665"/>
      <c r="AO6" s="666"/>
      <c r="AP6" s="656" t="s">
        <v>230</v>
      </c>
      <c r="AQ6" s="657"/>
      <c r="AR6" s="657"/>
      <c r="AS6" s="657"/>
      <c r="AT6" s="657"/>
      <c r="AU6" s="657"/>
      <c r="AV6" s="657"/>
      <c r="AW6" s="657"/>
      <c r="AX6" s="657"/>
      <c r="AY6" s="657"/>
      <c r="AZ6" s="657"/>
      <c r="BA6" s="657"/>
      <c r="BB6" s="657"/>
      <c r="BC6" s="657"/>
      <c r="BD6" s="657"/>
      <c r="BE6" s="657"/>
      <c r="BF6" s="658"/>
      <c r="BG6" s="659">
        <v>3879648</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159651</v>
      </c>
      <c r="CS6" s="660"/>
      <c r="CT6" s="660"/>
      <c r="CU6" s="660"/>
      <c r="CV6" s="660"/>
      <c r="CW6" s="660"/>
      <c r="CX6" s="660"/>
      <c r="CY6" s="661"/>
      <c r="CZ6" s="653">
        <v>1</v>
      </c>
      <c r="DA6" s="654"/>
      <c r="DB6" s="654"/>
      <c r="DC6" s="673"/>
      <c r="DD6" s="668" t="s">
        <v>122</v>
      </c>
      <c r="DE6" s="660"/>
      <c r="DF6" s="660"/>
      <c r="DG6" s="660"/>
      <c r="DH6" s="660"/>
      <c r="DI6" s="660"/>
      <c r="DJ6" s="660"/>
      <c r="DK6" s="660"/>
      <c r="DL6" s="660"/>
      <c r="DM6" s="660"/>
      <c r="DN6" s="660"/>
      <c r="DO6" s="660"/>
      <c r="DP6" s="661"/>
      <c r="DQ6" s="668">
        <v>159651</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5418</v>
      </c>
      <c r="S7" s="660"/>
      <c r="T7" s="660"/>
      <c r="U7" s="660"/>
      <c r="V7" s="660"/>
      <c r="W7" s="660"/>
      <c r="X7" s="660"/>
      <c r="Y7" s="661"/>
      <c r="Z7" s="662">
        <v>0</v>
      </c>
      <c r="AA7" s="662"/>
      <c r="AB7" s="662"/>
      <c r="AC7" s="662"/>
      <c r="AD7" s="663">
        <v>5418</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1698119</v>
      </c>
      <c r="BH7" s="660"/>
      <c r="BI7" s="660"/>
      <c r="BJ7" s="660"/>
      <c r="BK7" s="660"/>
      <c r="BL7" s="660"/>
      <c r="BM7" s="660"/>
      <c r="BN7" s="661"/>
      <c r="BO7" s="662">
        <v>43.8</v>
      </c>
      <c r="BP7" s="662"/>
      <c r="BQ7" s="662"/>
      <c r="BR7" s="662"/>
      <c r="BS7" s="663" t="s">
        <v>234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2068943</v>
      </c>
      <c r="CS7" s="660"/>
      <c r="CT7" s="660"/>
      <c r="CU7" s="660"/>
      <c r="CV7" s="660"/>
      <c r="CW7" s="660"/>
      <c r="CX7" s="660"/>
      <c r="CY7" s="661"/>
      <c r="CZ7" s="662">
        <v>12.8</v>
      </c>
      <c r="DA7" s="662"/>
      <c r="DB7" s="662"/>
      <c r="DC7" s="662"/>
      <c r="DD7" s="668">
        <v>47239</v>
      </c>
      <c r="DE7" s="660"/>
      <c r="DF7" s="660"/>
      <c r="DG7" s="660"/>
      <c r="DH7" s="660"/>
      <c r="DI7" s="660"/>
      <c r="DJ7" s="660"/>
      <c r="DK7" s="660"/>
      <c r="DL7" s="660"/>
      <c r="DM7" s="660"/>
      <c r="DN7" s="660"/>
      <c r="DO7" s="660"/>
      <c r="DP7" s="661"/>
      <c r="DQ7" s="668">
        <v>1755612</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20776</v>
      </c>
      <c r="S8" s="660"/>
      <c r="T8" s="660"/>
      <c r="U8" s="660"/>
      <c r="V8" s="660"/>
      <c r="W8" s="660"/>
      <c r="X8" s="660"/>
      <c r="Y8" s="661"/>
      <c r="Z8" s="662">
        <v>0.1</v>
      </c>
      <c r="AA8" s="662"/>
      <c r="AB8" s="662"/>
      <c r="AC8" s="662"/>
      <c r="AD8" s="663">
        <v>20776</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69521</v>
      </c>
      <c r="BH8" s="660"/>
      <c r="BI8" s="660"/>
      <c r="BJ8" s="660"/>
      <c r="BK8" s="660"/>
      <c r="BL8" s="660"/>
      <c r="BM8" s="660"/>
      <c r="BN8" s="661"/>
      <c r="BO8" s="662">
        <v>1.8</v>
      </c>
      <c r="BP8" s="662"/>
      <c r="BQ8" s="662"/>
      <c r="BR8" s="662"/>
      <c r="BS8" s="668" t="s">
        <v>122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5348186</v>
      </c>
      <c r="CS8" s="660"/>
      <c r="CT8" s="660"/>
      <c r="CU8" s="660"/>
      <c r="CV8" s="660"/>
      <c r="CW8" s="660"/>
      <c r="CX8" s="660"/>
      <c r="CY8" s="661"/>
      <c r="CZ8" s="662">
        <v>33.200000000000003</v>
      </c>
      <c r="DA8" s="662"/>
      <c r="DB8" s="662"/>
      <c r="DC8" s="662"/>
      <c r="DD8" s="668">
        <v>38500</v>
      </c>
      <c r="DE8" s="660"/>
      <c r="DF8" s="660"/>
      <c r="DG8" s="660"/>
      <c r="DH8" s="660"/>
      <c r="DI8" s="660"/>
      <c r="DJ8" s="660"/>
      <c r="DK8" s="660"/>
      <c r="DL8" s="660"/>
      <c r="DM8" s="660"/>
      <c r="DN8" s="660"/>
      <c r="DO8" s="660"/>
      <c r="DP8" s="661"/>
      <c r="DQ8" s="668">
        <v>2939693</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24183</v>
      </c>
      <c r="S9" s="660"/>
      <c r="T9" s="660"/>
      <c r="U9" s="660"/>
      <c r="V9" s="660"/>
      <c r="W9" s="660"/>
      <c r="X9" s="660"/>
      <c r="Y9" s="661"/>
      <c r="Z9" s="662">
        <v>0.1</v>
      </c>
      <c r="AA9" s="662"/>
      <c r="AB9" s="662"/>
      <c r="AC9" s="662"/>
      <c r="AD9" s="663">
        <v>24183</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1452302</v>
      </c>
      <c r="BH9" s="660"/>
      <c r="BI9" s="660"/>
      <c r="BJ9" s="660"/>
      <c r="BK9" s="660"/>
      <c r="BL9" s="660"/>
      <c r="BM9" s="660"/>
      <c r="BN9" s="661"/>
      <c r="BO9" s="662">
        <v>37.4</v>
      </c>
      <c r="BP9" s="662"/>
      <c r="BQ9" s="662"/>
      <c r="BR9" s="662"/>
      <c r="BS9" s="668" t="s">
        <v>122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1926367</v>
      </c>
      <c r="CS9" s="660"/>
      <c r="CT9" s="660"/>
      <c r="CU9" s="660"/>
      <c r="CV9" s="660"/>
      <c r="CW9" s="660"/>
      <c r="CX9" s="660"/>
      <c r="CY9" s="661"/>
      <c r="CZ9" s="662">
        <v>11.9</v>
      </c>
      <c r="DA9" s="662"/>
      <c r="DB9" s="662"/>
      <c r="DC9" s="662"/>
      <c r="DD9" s="668">
        <v>104764</v>
      </c>
      <c r="DE9" s="660"/>
      <c r="DF9" s="660"/>
      <c r="DG9" s="660"/>
      <c r="DH9" s="660"/>
      <c r="DI9" s="660"/>
      <c r="DJ9" s="660"/>
      <c r="DK9" s="660"/>
      <c r="DL9" s="660"/>
      <c r="DM9" s="660"/>
      <c r="DN9" s="660"/>
      <c r="DO9" s="660"/>
      <c r="DP9" s="661"/>
      <c r="DQ9" s="668">
        <v>1565081</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234</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86322</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234</v>
      </c>
      <c r="CS10" s="660"/>
      <c r="CT10" s="660"/>
      <c r="CU10" s="660"/>
      <c r="CV10" s="660"/>
      <c r="CW10" s="660"/>
      <c r="CX10" s="660"/>
      <c r="CY10" s="661"/>
      <c r="CZ10" s="662" t="s">
        <v>122</v>
      </c>
      <c r="DA10" s="662"/>
      <c r="DB10" s="662"/>
      <c r="DC10" s="662"/>
      <c r="DD10" s="668" t="s">
        <v>234</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234</v>
      </c>
      <c r="AA11" s="662"/>
      <c r="AB11" s="662"/>
      <c r="AC11" s="662"/>
      <c r="AD11" s="663" t="s">
        <v>122</v>
      </c>
      <c r="AE11" s="663"/>
      <c r="AF11" s="663"/>
      <c r="AG11" s="663"/>
      <c r="AH11" s="663"/>
      <c r="AI11" s="663"/>
      <c r="AJ11" s="663"/>
      <c r="AK11" s="663"/>
      <c r="AL11" s="664" t="s">
        <v>122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89974</v>
      </c>
      <c r="BH11" s="660"/>
      <c r="BI11" s="660"/>
      <c r="BJ11" s="660"/>
      <c r="BK11" s="660"/>
      <c r="BL11" s="660"/>
      <c r="BM11" s="660"/>
      <c r="BN11" s="661"/>
      <c r="BO11" s="662">
        <v>2.2999999999999998</v>
      </c>
      <c r="BP11" s="662"/>
      <c r="BQ11" s="662"/>
      <c r="BR11" s="662"/>
      <c r="BS11" s="668" t="s">
        <v>122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638115</v>
      </c>
      <c r="CS11" s="660"/>
      <c r="CT11" s="660"/>
      <c r="CU11" s="660"/>
      <c r="CV11" s="660"/>
      <c r="CW11" s="660"/>
      <c r="CX11" s="660"/>
      <c r="CY11" s="661"/>
      <c r="CZ11" s="662">
        <v>4</v>
      </c>
      <c r="DA11" s="662"/>
      <c r="DB11" s="662"/>
      <c r="DC11" s="662"/>
      <c r="DD11" s="668">
        <v>124744</v>
      </c>
      <c r="DE11" s="660"/>
      <c r="DF11" s="660"/>
      <c r="DG11" s="660"/>
      <c r="DH11" s="660"/>
      <c r="DI11" s="660"/>
      <c r="DJ11" s="660"/>
      <c r="DK11" s="660"/>
      <c r="DL11" s="660"/>
      <c r="DM11" s="660"/>
      <c r="DN11" s="660"/>
      <c r="DO11" s="660"/>
      <c r="DP11" s="661"/>
      <c r="DQ11" s="668">
        <v>340649</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624069</v>
      </c>
      <c r="S12" s="660"/>
      <c r="T12" s="660"/>
      <c r="U12" s="660"/>
      <c r="V12" s="660"/>
      <c r="W12" s="660"/>
      <c r="X12" s="660"/>
      <c r="Y12" s="661"/>
      <c r="Z12" s="662">
        <v>3.6</v>
      </c>
      <c r="AA12" s="662"/>
      <c r="AB12" s="662"/>
      <c r="AC12" s="662"/>
      <c r="AD12" s="663">
        <v>624069</v>
      </c>
      <c r="AE12" s="663"/>
      <c r="AF12" s="663"/>
      <c r="AG12" s="663"/>
      <c r="AH12" s="663"/>
      <c r="AI12" s="663"/>
      <c r="AJ12" s="663"/>
      <c r="AK12" s="663"/>
      <c r="AL12" s="664">
        <v>5.9</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1836652</v>
      </c>
      <c r="BH12" s="660"/>
      <c r="BI12" s="660"/>
      <c r="BJ12" s="660"/>
      <c r="BK12" s="660"/>
      <c r="BL12" s="660"/>
      <c r="BM12" s="660"/>
      <c r="BN12" s="661"/>
      <c r="BO12" s="662">
        <v>47.3</v>
      </c>
      <c r="BP12" s="662"/>
      <c r="BQ12" s="662"/>
      <c r="BR12" s="662"/>
      <c r="BS12" s="668" t="s">
        <v>122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410570</v>
      </c>
      <c r="CS12" s="660"/>
      <c r="CT12" s="660"/>
      <c r="CU12" s="660"/>
      <c r="CV12" s="660"/>
      <c r="CW12" s="660"/>
      <c r="CX12" s="660"/>
      <c r="CY12" s="661"/>
      <c r="CZ12" s="662">
        <v>2.5</v>
      </c>
      <c r="DA12" s="662"/>
      <c r="DB12" s="662"/>
      <c r="DC12" s="662"/>
      <c r="DD12" s="668">
        <v>34261</v>
      </c>
      <c r="DE12" s="660"/>
      <c r="DF12" s="660"/>
      <c r="DG12" s="660"/>
      <c r="DH12" s="660"/>
      <c r="DI12" s="660"/>
      <c r="DJ12" s="660"/>
      <c r="DK12" s="660"/>
      <c r="DL12" s="660"/>
      <c r="DM12" s="660"/>
      <c r="DN12" s="660"/>
      <c r="DO12" s="660"/>
      <c r="DP12" s="661"/>
      <c r="DQ12" s="668">
        <v>366675</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41668</v>
      </c>
      <c r="S13" s="660"/>
      <c r="T13" s="660"/>
      <c r="U13" s="660"/>
      <c r="V13" s="660"/>
      <c r="W13" s="660"/>
      <c r="X13" s="660"/>
      <c r="Y13" s="661"/>
      <c r="Z13" s="662">
        <v>0.2</v>
      </c>
      <c r="AA13" s="662"/>
      <c r="AB13" s="662"/>
      <c r="AC13" s="662"/>
      <c r="AD13" s="663">
        <v>41668</v>
      </c>
      <c r="AE13" s="663"/>
      <c r="AF13" s="663"/>
      <c r="AG13" s="663"/>
      <c r="AH13" s="663"/>
      <c r="AI13" s="663"/>
      <c r="AJ13" s="663"/>
      <c r="AK13" s="663"/>
      <c r="AL13" s="664">
        <v>0.4</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1835581</v>
      </c>
      <c r="BH13" s="660"/>
      <c r="BI13" s="660"/>
      <c r="BJ13" s="660"/>
      <c r="BK13" s="660"/>
      <c r="BL13" s="660"/>
      <c r="BM13" s="660"/>
      <c r="BN13" s="661"/>
      <c r="BO13" s="662">
        <v>47.3</v>
      </c>
      <c r="BP13" s="662"/>
      <c r="BQ13" s="662"/>
      <c r="BR13" s="662"/>
      <c r="BS13" s="668" t="s">
        <v>122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439830</v>
      </c>
      <c r="CS13" s="660"/>
      <c r="CT13" s="660"/>
      <c r="CU13" s="660"/>
      <c r="CV13" s="660"/>
      <c r="CW13" s="660"/>
      <c r="CX13" s="660"/>
      <c r="CY13" s="661"/>
      <c r="CZ13" s="662">
        <v>2.7</v>
      </c>
      <c r="DA13" s="662"/>
      <c r="DB13" s="662"/>
      <c r="DC13" s="662"/>
      <c r="DD13" s="668">
        <v>252039</v>
      </c>
      <c r="DE13" s="660"/>
      <c r="DF13" s="660"/>
      <c r="DG13" s="660"/>
      <c r="DH13" s="660"/>
      <c r="DI13" s="660"/>
      <c r="DJ13" s="660"/>
      <c r="DK13" s="660"/>
      <c r="DL13" s="660"/>
      <c r="DM13" s="660"/>
      <c r="DN13" s="660"/>
      <c r="DO13" s="660"/>
      <c r="DP13" s="661"/>
      <c r="DQ13" s="668">
        <v>307996</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234</v>
      </c>
      <c r="AA14" s="662"/>
      <c r="AB14" s="662"/>
      <c r="AC14" s="662"/>
      <c r="AD14" s="663" t="s">
        <v>122</v>
      </c>
      <c r="AE14" s="663"/>
      <c r="AF14" s="663"/>
      <c r="AG14" s="663"/>
      <c r="AH14" s="663"/>
      <c r="AI14" s="663"/>
      <c r="AJ14" s="663"/>
      <c r="AK14" s="663"/>
      <c r="AL14" s="664" t="s">
        <v>122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114640</v>
      </c>
      <c r="BH14" s="660"/>
      <c r="BI14" s="660"/>
      <c r="BJ14" s="660"/>
      <c r="BK14" s="660"/>
      <c r="BL14" s="660"/>
      <c r="BM14" s="660"/>
      <c r="BN14" s="661"/>
      <c r="BO14" s="662">
        <v>3</v>
      </c>
      <c r="BP14" s="662"/>
      <c r="BQ14" s="662"/>
      <c r="BR14" s="662"/>
      <c r="BS14" s="668" t="s">
        <v>234</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1038576</v>
      </c>
      <c r="CS14" s="660"/>
      <c r="CT14" s="660"/>
      <c r="CU14" s="660"/>
      <c r="CV14" s="660"/>
      <c r="CW14" s="660"/>
      <c r="CX14" s="660"/>
      <c r="CY14" s="661"/>
      <c r="CZ14" s="662">
        <v>6.4</v>
      </c>
      <c r="DA14" s="662"/>
      <c r="DB14" s="662"/>
      <c r="DC14" s="662"/>
      <c r="DD14" s="668">
        <v>28201</v>
      </c>
      <c r="DE14" s="660"/>
      <c r="DF14" s="660"/>
      <c r="DG14" s="660"/>
      <c r="DH14" s="660"/>
      <c r="DI14" s="660"/>
      <c r="DJ14" s="660"/>
      <c r="DK14" s="660"/>
      <c r="DL14" s="660"/>
      <c r="DM14" s="660"/>
      <c r="DN14" s="660"/>
      <c r="DO14" s="660"/>
      <c r="DP14" s="661"/>
      <c r="DQ14" s="668">
        <v>1007300</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88506</v>
      </c>
      <c r="S15" s="660"/>
      <c r="T15" s="660"/>
      <c r="U15" s="660"/>
      <c r="V15" s="660"/>
      <c r="W15" s="660"/>
      <c r="X15" s="660"/>
      <c r="Y15" s="661"/>
      <c r="Z15" s="662">
        <v>0.5</v>
      </c>
      <c r="AA15" s="662"/>
      <c r="AB15" s="662"/>
      <c r="AC15" s="662"/>
      <c r="AD15" s="663">
        <v>88506</v>
      </c>
      <c r="AE15" s="663"/>
      <c r="AF15" s="663"/>
      <c r="AG15" s="663"/>
      <c r="AH15" s="663"/>
      <c r="AI15" s="663"/>
      <c r="AJ15" s="663"/>
      <c r="AK15" s="663"/>
      <c r="AL15" s="664">
        <v>0.8</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225048</v>
      </c>
      <c r="BH15" s="660"/>
      <c r="BI15" s="660"/>
      <c r="BJ15" s="660"/>
      <c r="BK15" s="660"/>
      <c r="BL15" s="660"/>
      <c r="BM15" s="660"/>
      <c r="BN15" s="661"/>
      <c r="BO15" s="662">
        <v>5.8</v>
      </c>
      <c r="BP15" s="662"/>
      <c r="BQ15" s="662"/>
      <c r="BR15" s="662"/>
      <c r="BS15" s="668" t="s">
        <v>234</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2022632</v>
      </c>
      <c r="CS15" s="660"/>
      <c r="CT15" s="660"/>
      <c r="CU15" s="660"/>
      <c r="CV15" s="660"/>
      <c r="CW15" s="660"/>
      <c r="CX15" s="660"/>
      <c r="CY15" s="661"/>
      <c r="CZ15" s="662">
        <v>12.5</v>
      </c>
      <c r="DA15" s="662"/>
      <c r="DB15" s="662"/>
      <c r="DC15" s="662"/>
      <c r="DD15" s="668">
        <v>853011</v>
      </c>
      <c r="DE15" s="660"/>
      <c r="DF15" s="660"/>
      <c r="DG15" s="660"/>
      <c r="DH15" s="660"/>
      <c r="DI15" s="660"/>
      <c r="DJ15" s="660"/>
      <c r="DK15" s="660"/>
      <c r="DL15" s="660"/>
      <c r="DM15" s="660"/>
      <c r="DN15" s="660"/>
      <c r="DO15" s="660"/>
      <c r="DP15" s="661"/>
      <c r="DQ15" s="668">
        <v>1014802</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234</v>
      </c>
      <c r="AA16" s="662"/>
      <c r="AB16" s="662"/>
      <c r="AC16" s="662"/>
      <c r="AD16" s="663" t="s">
        <v>122</v>
      </c>
      <c r="AE16" s="663"/>
      <c r="AF16" s="663"/>
      <c r="AG16" s="663"/>
      <c r="AH16" s="663"/>
      <c r="AI16" s="663"/>
      <c r="AJ16" s="663"/>
      <c r="AK16" s="663"/>
      <c r="AL16" s="664" t="s">
        <v>122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v>5173</v>
      </c>
      <c r="BH16" s="660"/>
      <c r="BI16" s="660"/>
      <c r="BJ16" s="660"/>
      <c r="BK16" s="660"/>
      <c r="BL16" s="660"/>
      <c r="BM16" s="660"/>
      <c r="BN16" s="661"/>
      <c r="BO16" s="662">
        <v>0.1</v>
      </c>
      <c r="BP16" s="662"/>
      <c r="BQ16" s="662"/>
      <c r="BR16" s="662"/>
      <c r="BS16" s="668" t="s">
        <v>122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152438</v>
      </c>
      <c r="CS16" s="660"/>
      <c r="CT16" s="660"/>
      <c r="CU16" s="660"/>
      <c r="CV16" s="660"/>
      <c r="CW16" s="660"/>
      <c r="CX16" s="660"/>
      <c r="CY16" s="661"/>
      <c r="CZ16" s="662">
        <v>0.9</v>
      </c>
      <c r="DA16" s="662"/>
      <c r="DB16" s="662"/>
      <c r="DC16" s="662"/>
      <c r="DD16" s="668" t="s">
        <v>234</v>
      </c>
      <c r="DE16" s="660"/>
      <c r="DF16" s="660"/>
      <c r="DG16" s="660"/>
      <c r="DH16" s="660"/>
      <c r="DI16" s="660"/>
      <c r="DJ16" s="660"/>
      <c r="DK16" s="660"/>
      <c r="DL16" s="660"/>
      <c r="DM16" s="660"/>
      <c r="DN16" s="660"/>
      <c r="DO16" s="660"/>
      <c r="DP16" s="661"/>
      <c r="DQ16" s="668">
        <v>13195</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13783</v>
      </c>
      <c r="S17" s="660"/>
      <c r="T17" s="660"/>
      <c r="U17" s="660"/>
      <c r="V17" s="660"/>
      <c r="W17" s="660"/>
      <c r="X17" s="660"/>
      <c r="Y17" s="661"/>
      <c r="Z17" s="662">
        <v>0.1</v>
      </c>
      <c r="AA17" s="662"/>
      <c r="AB17" s="662"/>
      <c r="AC17" s="662"/>
      <c r="AD17" s="663">
        <v>13783</v>
      </c>
      <c r="AE17" s="663"/>
      <c r="AF17" s="663"/>
      <c r="AG17" s="663"/>
      <c r="AH17" s="663"/>
      <c r="AI17" s="663"/>
      <c r="AJ17" s="663"/>
      <c r="AK17" s="663"/>
      <c r="AL17" s="664">
        <v>0.1</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v>16</v>
      </c>
      <c r="BH17" s="660"/>
      <c r="BI17" s="660"/>
      <c r="BJ17" s="660"/>
      <c r="BK17" s="660"/>
      <c r="BL17" s="660"/>
      <c r="BM17" s="660"/>
      <c r="BN17" s="661"/>
      <c r="BO17" s="662">
        <v>0</v>
      </c>
      <c r="BP17" s="662"/>
      <c r="BQ17" s="662"/>
      <c r="BR17" s="662"/>
      <c r="BS17" s="668" t="s">
        <v>122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1915582</v>
      </c>
      <c r="CS17" s="660"/>
      <c r="CT17" s="660"/>
      <c r="CU17" s="660"/>
      <c r="CV17" s="660"/>
      <c r="CW17" s="660"/>
      <c r="CX17" s="660"/>
      <c r="CY17" s="661"/>
      <c r="CZ17" s="662">
        <v>11.9</v>
      </c>
      <c r="DA17" s="662"/>
      <c r="DB17" s="662"/>
      <c r="DC17" s="662"/>
      <c r="DD17" s="668" t="s">
        <v>234</v>
      </c>
      <c r="DE17" s="660"/>
      <c r="DF17" s="660"/>
      <c r="DG17" s="660"/>
      <c r="DH17" s="660"/>
      <c r="DI17" s="660"/>
      <c r="DJ17" s="660"/>
      <c r="DK17" s="660"/>
      <c r="DL17" s="660"/>
      <c r="DM17" s="660"/>
      <c r="DN17" s="660"/>
      <c r="DO17" s="660"/>
      <c r="DP17" s="661"/>
      <c r="DQ17" s="668">
        <v>1888851</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6143997</v>
      </c>
      <c r="S18" s="660"/>
      <c r="T18" s="660"/>
      <c r="U18" s="660"/>
      <c r="V18" s="660"/>
      <c r="W18" s="660"/>
      <c r="X18" s="660"/>
      <c r="Y18" s="661"/>
      <c r="Z18" s="662">
        <v>35.700000000000003</v>
      </c>
      <c r="AA18" s="662"/>
      <c r="AB18" s="662"/>
      <c r="AC18" s="662"/>
      <c r="AD18" s="663">
        <v>5601719</v>
      </c>
      <c r="AE18" s="663"/>
      <c r="AF18" s="663"/>
      <c r="AG18" s="663"/>
      <c r="AH18" s="663"/>
      <c r="AI18" s="663"/>
      <c r="AJ18" s="663"/>
      <c r="AK18" s="663"/>
      <c r="AL18" s="664">
        <v>52.8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234</v>
      </c>
      <c r="DA18" s="662"/>
      <c r="DB18" s="662"/>
      <c r="DC18" s="662"/>
      <c r="DD18" s="668" t="s">
        <v>122</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5601719</v>
      </c>
      <c r="S19" s="660"/>
      <c r="T19" s="660"/>
      <c r="U19" s="660"/>
      <c r="V19" s="660"/>
      <c r="W19" s="660"/>
      <c r="X19" s="660"/>
      <c r="Y19" s="661"/>
      <c r="Z19" s="662">
        <v>32.5</v>
      </c>
      <c r="AA19" s="662"/>
      <c r="AB19" s="662"/>
      <c r="AC19" s="662"/>
      <c r="AD19" s="663">
        <v>5601719</v>
      </c>
      <c r="AE19" s="663"/>
      <c r="AF19" s="663"/>
      <c r="AG19" s="663"/>
      <c r="AH19" s="663"/>
      <c r="AI19" s="663"/>
      <c r="AJ19" s="663"/>
      <c r="AK19" s="663"/>
      <c r="AL19" s="664">
        <v>52.8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234</v>
      </c>
      <c r="DA19" s="662"/>
      <c r="DB19" s="662"/>
      <c r="DC19" s="662"/>
      <c r="DD19" s="668" t="s">
        <v>122</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542174</v>
      </c>
      <c r="S20" s="660"/>
      <c r="T20" s="660"/>
      <c r="U20" s="660"/>
      <c r="V20" s="660"/>
      <c r="W20" s="660"/>
      <c r="X20" s="660"/>
      <c r="Y20" s="661"/>
      <c r="Z20" s="662">
        <v>3.1</v>
      </c>
      <c r="AA20" s="662"/>
      <c r="AB20" s="662"/>
      <c r="AC20" s="662"/>
      <c r="AD20" s="663" t="s">
        <v>234</v>
      </c>
      <c r="AE20" s="663"/>
      <c r="AF20" s="663"/>
      <c r="AG20" s="663"/>
      <c r="AH20" s="663"/>
      <c r="AI20" s="663"/>
      <c r="AJ20" s="663"/>
      <c r="AK20" s="663"/>
      <c r="AL20" s="664" t="s">
        <v>122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234</v>
      </c>
      <c r="BP20" s="662"/>
      <c r="BQ20" s="662"/>
      <c r="BR20" s="662"/>
      <c r="BS20" s="668" t="s">
        <v>122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16120890</v>
      </c>
      <c r="CS20" s="660"/>
      <c r="CT20" s="660"/>
      <c r="CU20" s="660"/>
      <c r="CV20" s="660"/>
      <c r="CW20" s="660"/>
      <c r="CX20" s="660"/>
      <c r="CY20" s="661"/>
      <c r="CZ20" s="662">
        <v>100</v>
      </c>
      <c r="DA20" s="662"/>
      <c r="DB20" s="662"/>
      <c r="DC20" s="662"/>
      <c r="DD20" s="668">
        <v>1482759</v>
      </c>
      <c r="DE20" s="660"/>
      <c r="DF20" s="660"/>
      <c r="DG20" s="660"/>
      <c r="DH20" s="660"/>
      <c r="DI20" s="660"/>
      <c r="DJ20" s="660"/>
      <c r="DK20" s="660"/>
      <c r="DL20" s="660"/>
      <c r="DM20" s="660"/>
      <c r="DN20" s="660"/>
      <c r="DO20" s="660"/>
      <c r="DP20" s="661"/>
      <c r="DQ20" s="668">
        <v>11359505</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v>104</v>
      </c>
      <c r="S21" s="660"/>
      <c r="T21" s="660"/>
      <c r="U21" s="660"/>
      <c r="V21" s="660"/>
      <c r="W21" s="660"/>
      <c r="X21" s="660"/>
      <c r="Y21" s="661"/>
      <c r="Z21" s="662">
        <v>0</v>
      </c>
      <c r="AA21" s="662"/>
      <c r="AB21" s="662"/>
      <c r="AC21" s="662"/>
      <c r="AD21" s="663" t="s">
        <v>234</v>
      </c>
      <c r="AE21" s="663"/>
      <c r="AF21" s="663"/>
      <c r="AG21" s="663"/>
      <c r="AH21" s="663"/>
      <c r="AI21" s="663"/>
      <c r="AJ21" s="663"/>
      <c r="AK21" s="663"/>
      <c r="AL21" s="664" t="s">
        <v>122</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234</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11064392</v>
      </c>
      <c r="S22" s="660"/>
      <c r="T22" s="660"/>
      <c r="U22" s="660"/>
      <c r="V22" s="660"/>
      <c r="W22" s="660"/>
      <c r="X22" s="660"/>
      <c r="Y22" s="661"/>
      <c r="Z22" s="662">
        <v>64.3</v>
      </c>
      <c r="AA22" s="662"/>
      <c r="AB22" s="662"/>
      <c r="AC22" s="662"/>
      <c r="AD22" s="663">
        <v>10522114</v>
      </c>
      <c r="AE22" s="663"/>
      <c r="AF22" s="663"/>
      <c r="AG22" s="663"/>
      <c r="AH22" s="663"/>
      <c r="AI22" s="663"/>
      <c r="AJ22" s="663"/>
      <c r="AK22" s="663"/>
      <c r="AL22" s="664">
        <v>99.1</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279</v>
      </c>
      <c r="BP22" s="662"/>
      <c r="BQ22" s="662"/>
      <c r="BR22" s="662"/>
      <c r="BS22" s="668" t="s">
        <v>122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6012</v>
      </c>
      <c r="S23" s="660"/>
      <c r="T23" s="660"/>
      <c r="U23" s="660"/>
      <c r="V23" s="660"/>
      <c r="W23" s="660"/>
      <c r="X23" s="660"/>
      <c r="Y23" s="661"/>
      <c r="Z23" s="662">
        <v>0</v>
      </c>
      <c r="AA23" s="662"/>
      <c r="AB23" s="662"/>
      <c r="AC23" s="662"/>
      <c r="AD23" s="663">
        <v>6012</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234</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146263</v>
      </c>
      <c r="S24" s="660"/>
      <c r="T24" s="660"/>
      <c r="U24" s="660"/>
      <c r="V24" s="660"/>
      <c r="W24" s="660"/>
      <c r="X24" s="660"/>
      <c r="Y24" s="661"/>
      <c r="Z24" s="662">
        <v>0.8</v>
      </c>
      <c r="AA24" s="662"/>
      <c r="AB24" s="662"/>
      <c r="AC24" s="662"/>
      <c r="AD24" s="663">
        <v>3609</v>
      </c>
      <c r="AE24" s="663"/>
      <c r="AF24" s="663"/>
      <c r="AG24" s="663"/>
      <c r="AH24" s="663"/>
      <c r="AI24" s="663"/>
      <c r="AJ24" s="663"/>
      <c r="AK24" s="663"/>
      <c r="AL24" s="664">
        <v>0</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279</v>
      </c>
      <c r="BH24" s="660"/>
      <c r="BI24" s="660"/>
      <c r="BJ24" s="660"/>
      <c r="BK24" s="660"/>
      <c r="BL24" s="660"/>
      <c r="BM24" s="660"/>
      <c r="BN24" s="661"/>
      <c r="BO24" s="662" t="s">
        <v>234</v>
      </c>
      <c r="BP24" s="662"/>
      <c r="BQ24" s="662"/>
      <c r="BR24" s="662"/>
      <c r="BS24" s="668" t="s">
        <v>122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7207199</v>
      </c>
      <c r="CS24" s="649"/>
      <c r="CT24" s="649"/>
      <c r="CU24" s="649"/>
      <c r="CV24" s="649"/>
      <c r="CW24" s="649"/>
      <c r="CX24" s="649"/>
      <c r="CY24" s="650"/>
      <c r="CZ24" s="653">
        <v>44.7</v>
      </c>
      <c r="DA24" s="654"/>
      <c r="DB24" s="654"/>
      <c r="DC24" s="673"/>
      <c r="DD24" s="692">
        <v>5211046</v>
      </c>
      <c r="DE24" s="649"/>
      <c r="DF24" s="649"/>
      <c r="DG24" s="649"/>
      <c r="DH24" s="649"/>
      <c r="DI24" s="649"/>
      <c r="DJ24" s="649"/>
      <c r="DK24" s="650"/>
      <c r="DL24" s="692">
        <v>5154057</v>
      </c>
      <c r="DM24" s="649"/>
      <c r="DN24" s="649"/>
      <c r="DO24" s="649"/>
      <c r="DP24" s="649"/>
      <c r="DQ24" s="649"/>
      <c r="DR24" s="649"/>
      <c r="DS24" s="649"/>
      <c r="DT24" s="649"/>
      <c r="DU24" s="649"/>
      <c r="DV24" s="650"/>
      <c r="DW24" s="653">
        <v>46.1</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209823</v>
      </c>
      <c r="S25" s="660"/>
      <c r="T25" s="660"/>
      <c r="U25" s="660"/>
      <c r="V25" s="660"/>
      <c r="W25" s="660"/>
      <c r="X25" s="660"/>
      <c r="Y25" s="661"/>
      <c r="Z25" s="662">
        <v>1.2</v>
      </c>
      <c r="AA25" s="662"/>
      <c r="AB25" s="662"/>
      <c r="AC25" s="662"/>
      <c r="AD25" s="663">
        <v>26280</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279</v>
      </c>
      <c r="BP25" s="662"/>
      <c r="BQ25" s="662"/>
      <c r="BR25" s="662"/>
      <c r="BS25" s="668" t="s">
        <v>122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2945148</v>
      </c>
      <c r="CS25" s="695"/>
      <c r="CT25" s="695"/>
      <c r="CU25" s="695"/>
      <c r="CV25" s="695"/>
      <c r="CW25" s="695"/>
      <c r="CX25" s="695"/>
      <c r="CY25" s="696"/>
      <c r="CZ25" s="664">
        <v>18.3</v>
      </c>
      <c r="DA25" s="693"/>
      <c r="DB25" s="693"/>
      <c r="DC25" s="697"/>
      <c r="DD25" s="668">
        <v>2683465</v>
      </c>
      <c r="DE25" s="695"/>
      <c r="DF25" s="695"/>
      <c r="DG25" s="695"/>
      <c r="DH25" s="695"/>
      <c r="DI25" s="695"/>
      <c r="DJ25" s="695"/>
      <c r="DK25" s="696"/>
      <c r="DL25" s="668">
        <v>2630133</v>
      </c>
      <c r="DM25" s="695"/>
      <c r="DN25" s="695"/>
      <c r="DO25" s="695"/>
      <c r="DP25" s="695"/>
      <c r="DQ25" s="695"/>
      <c r="DR25" s="695"/>
      <c r="DS25" s="695"/>
      <c r="DT25" s="695"/>
      <c r="DU25" s="695"/>
      <c r="DV25" s="696"/>
      <c r="DW25" s="664">
        <v>23.5</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153460</v>
      </c>
      <c r="S26" s="660"/>
      <c r="T26" s="660"/>
      <c r="U26" s="660"/>
      <c r="V26" s="660"/>
      <c r="W26" s="660"/>
      <c r="X26" s="660"/>
      <c r="Y26" s="661"/>
      <c r="Z26" s="662">
        <v>0.9</v>
      </c>
      <c r="AA26" s="662"/>
      <c r="AB26" s="662"/>
      <c r="AC26" s="662"/>
      <c r="AD26" s="663" t="s">
        <v>234</v>
      </c>
      <c r="AE26" s="663"/>
      <c r="AF26" s="663"/>
      <c r="AG26" s="663"/>
      <c r="AH26" s="663"/>
      <c r="AI26" s="663"/>
      <c r="AJ26" s="663"/>
      <c r="AK26" s="663"/>
      <c r="AL26" s="664" t="s">
        <v>122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1908041</v>
      </c>
      <c r="CS26" s="660"/>
      <c r="CT26" s="660"/>
      <c r="CU26" s="660"/>
      <c r="CV26" s="660"/>
      <c r="CW26" s="660"/>
      <c r="CX26" s="660"/>
      <c r="CY26" s="661"/>
      <c r="CZ26" s="664">
        <v>11.8</v>
      </c>
      <c r="DA26" s="693"/>
      <c r="DB26" s="693"/>
      <c r="DC26" s="697"/>
      <c r="DD26" s="668">
        <v>1652638</v>
      </c>
      <c r="DE26" s="660"/>
      <c r="DF26" s="660"/>
      <c r="DG26" s="660"/>
      <c r="DH26" s="660"/>
      <c r="DI26" s="660"/>
      <c r="DJ26" s="660"/>
      <c r="DK26" s="661"/>
      <c r="DL26" s="668" t="s">
        <v>234</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1862202</v>
      </c>
      <c r="S27" s="660"/>
      <c r="T27" s="660"/>
      <c r="U27" s="660"/>
      <c r="V27" s="660"/>
      <c r="W27" s="660"/>
      <c r="X27" s="660"/>
      <c r="Y27" s="661"/>
      <c r="Z27" s="662">
        <v>10.8</v>
      </c>
      <c r="AA27" s="662"/>
      <c r="AB27" s="662"/>
      <c r="AC27" s="662"/>
      <c r="AD27" s="663" t="s">
        <v>234</v>
      </c>
      <c r="AE27" s="663"/>
      <c r="AF27" s="663"/>
      <c r="AG27" s="663"/>
      <c r="AH27" s="663"/>
      <c r="AI27" s="663"/>
      <c r="AJ27" s="663"/>
      <c r="AK27" s="663"/>
      <c r="AL27" s="664" t="s">
        <v>234</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3879648</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2346469</v>
      </c>
      <c r="CS27" s="695"/>
      <c r="CT27" s="695"/>
      <c r="CU27" s="695"/>
      <c r="CV27" s="695"/>
      <c r="CW27" s="695"/>
      <c r="CX27" s="695"/>
      <c r="CY27" s="696"/>
      <c r="CZ27" s="664">
        <v>14.6</v>
      </c>
      <c r="DA27" s="693"/>
      <c r="DB27" s="693"/>
      <c r="DC27" s="697"/>
      <c r="DD27" s="668">
        <v>638730</v>
      </c>
      <c r="DE27" s="695"/>
      <c r="DF27" s="695"/>
      <c r="DG27" s="695"/>
      <c r="DH27" s="695"/>
      <c r="DI27" s="695"/>
      <c r="DJ27" s="695"/>
      <c r="DK27" s="696"/>
      <c r="DL27" s="668">
        <v>635073</v>
      </c>
      <c r="DM27" s="695"/>
      <c r="DN27" s="695"/>
      <c r="DO27" s="695"/>
      <c r="DP27" s="695"/>
      <c r="DQ27" s="695"/>
      <c r="DR27" s="695"/>
      <c r="DS27" s="695"/>
      <c r="DT27" s="695"/>
      <c r="DU27" s="695"/>
      <c r="DV27" s="696"/>
      <c r="DW27" s="664">
        <v>5.7</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1915582</v>
      </c>
      <c r="CS28" s="660"/>
      <c r="CT28" s="660"/>
      <c r="CU28" s="660"/>
      <c r="CV28" s="660"/>
      <c r="CW28" s="660"/>
      <c r="CX28" s="660"/>
      <c r="CY28" s="661"/>
      <c r="CZ28" s="664">
        <v>11.9</v>
      </c>
      <c r="DA28" s="693"/>
      <c r="DB28" s="693"/>
      <c r="DC28" s="697"/>
      <c r="DD28" s="668">
        <v>1888851</v>
      </c>
      <c r="DE28" s="660"/>
      <c r="DF28" s="660"/>
      <c r="DG28" s="660"/>
      <c r="DH28" s="660"/>
      <c r="DI28" s="660"/>
      <c r="DJ28" s="660"/>
      <c r="DK28" s="661"/>
      <c r="DL28" s="668">
        <v>1888851</v>
      </c>
      <c r="DM28" s="660"/>
      <c r="DN28" s="660"/>
      <c r="DO28" s="660"/>
      <c r="DP28" s="660"/>
      <c r="DQ28" s="660"/>
      <c r="DR28" s="660"/>
      <c r="DS28" s="660"/>
      <c r="DT28" s="660"/>
      <c r="DU28" s="660"/>
      <c r="DV28" s="661"/>
      <c r="DW28" s="664">
        <v>16.899999999999999</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1025534</v>
      </c>
      <c r="S29" s="660"/>
      <c r="T29" s="660"/>
      <c r="U29" s="660"/>
      <c r="V29" s="660"/>
      <c r="W29" s="660"/>
      <c r="X29" s="660"/>
      <c r="Y29" s="661"/>
      <c r="Z29" s="662">
        <v>6</v>
      </c>
      <c r="AA29" s="662"/>
      <c r="AB29" s="662"/>
      <c r="AC29" s="662"/>
      <c r="AD29" s="663" t="s">
        <v>122</v>
      </c>
      <c r="AE29" s="663"/>
      <c r="AF29" s="663"/>
      <c r="AG29" s="663"/>
      <c r="AH29" s="663"/>
      <c r="AI29" s="663"/>
      <c r="AJ29" s="663"/>
      <c r="AK29" s="663"/>
      <c r="AL29" s="664" t="s">
        <v>122</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1915582</v>
      </c>
      <c r="CS29" s="695"/>
      <c r="CT29" s="695"/>
      <c r="CU29" s="695"/>
      <c r="CV29" s="695"/>
      <c r="CW29" s="695"/>
      <c r="CX29" s="695"/>
      <c r="CY29" s="696"/>
      <c r="CZ29" s="664">
        <v>11.9</v>
      </c>
      <c r="DA29" s="693"/>
      <c r="DB29" s="693"/>
      <c r="DC29" s="697"/>
      <c r="DD29" s="668">
        <v>1888851</v>
      </c>
      <c r="DE29" s="695"/>
      <c r="DF29" s="695"/>
      <c r="DG29" s="695"/>
      <c r="DH29" s="695"/>
      <c r="DI29" s="695"/>
      <c r="DJ29" s="695"/>
      <c r="DK29" s="696"/>
      <c r="DL29" s="668">
        <v>1888851</v>
      </c>
      <c r="DM29" s="695"/>
      <c r="DN29" s="695"/>
      <c r="DO29" s="695"/>
      <c r="DP29" s="695"/>
      <c r="DQ29" s="695"/>
      <c r="DR29" s="695"/>
      <c r="DS29" s="695"/>
      <c r="DT29" s="695"/>
      <c r="DU29" s="695"/>
      <c r="DV29" s="696"/>
      <c r="DW29" s="664">
        <v>16.899999999999999</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148930</v>
      </c>
      <c r="S30" s="660"/>
      <c r="T30" s="660"/>
      <c r="U30" s="660"/>
      <c r="V30" s="660"/>
      <c r="W30" s="660"/>
      <c r="X30" s="660"/>
      <c r="Y30" s="661"/>
      <c r="Z30" s="662">
        <v>0.9</v>
      </c>
      <c r="AA30" s="662"/>
      <c r="AB30" s="662"/>
      <c r="AC30" s="662"/>
      <c r="AD30" s="663">
        <v>13249</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181</v>
      </c>
      <c r="AY30" s="646"/>
      <c r="AZ30" s="646"/>
      <c r="BA30" s="646"/>
      <c r="BB30" s="646"/>
      <c r="BC30" s="646"/>
      <c r="BD30" s="646"/>
      <c r="BE30" s="646"/>
      <c r="BF30" s="647"/>
      <c r="BG30" s="719">
        <v>97.7</v>
      </c>
      <c r="BH30" s="720"/>
      <c r="BI30" s="720"/>
      <c r="BJ30" s="720"/>
      <c r="BK30" s="720"/>
      <c r="BL30" s="720"/>
      <c r="BM30" s="654">
        <v>90.2</v>
      </c>
      <c r="BN30" s="720"/>
      <c r="BO30" s="720"/>
      <c r="BP30" s="720"/>
      <c r="BQ30" s="721"/>
      <c r="BR30" s="719">
        <v>97.5</v>
      </c>
      <c r="BS30" s="720"/>
      <c r="BT30" s="720"/>
      <c r="BU30" s="720"/>
      <c r="BV30" s="720"/>
      <c r="BW30" s="720"/>
      <c r="BX30" s="654">
        <v>89</v>
      </c>
      <c r="BY30" s="720"/>
      <c r="BZ30" s="720"/>
      <c r="CA30" s="720"/>
      <c r="CB30" s="721"/>
      <c r="CD30" s="724"/>
      <c r="CE30" s="725"/>
      <c r="CF30" s="674" t="s">
        <v>310</v>
      </c>
      <c r="CG30" s="675"/>
      <c r="CH30" s="675"/>
      <c r="CI30" s="675"/>
      <c r="CJ30" s="675"/>
      <c r="CK30" s="675"/>
      <c r="CL30" s="675"/>
      <c r="CM30" s="675"/>
      <c r="CN30" s="675"/>
      <c r="CO30" s="675"/>
      <c r="CP30" s="675"/>
      <c r="CQ30" s="676"/>
      <c r="CR30" s="659">
        <v>1723754</v>
      </c>
      <c r="CS30" s="660"/>
      <c r="CT30" s="660"/>
      <c r="CU30" s="660"/>
      <c r="CV30" s="660"/>
      <c r="CW30" s="660"/>
      <c r="CX30" s="660"/>
      <c r="CY30" s="661"/>
      <c r="CZ30" s="664">
        <v>10.7</v>
      </c>
      <c r="DA30" s="693"/>
      <c r="DB30" s="693"/>
      <c r="DC30" s="697"/>
      <c r="DD30" s="668">
        <v>1701690</v>
      </c>
      <c r="DE30" s="660"/>
      <c r="DF30" s="660"/>
      <c r="DG30" s="660"/>
      <c r="DH30" s="660"/>
      <c r="DI30" s="660"/>
      <c r="DJ30" s="660"/>
      <c r="DK30" s="661"/>
      <c r="DL30" s="668">
        <v>1701690</v>
      </c>
      <c r="DM30" s="660"/>
      <c r="DN30" s="660"/>
      <c r="DO30" s="660"/>
      <c r="DP30" s="660"/>
      <c r="DQ30" s="660"/>
      <c r="DR30" s="660"/>
      <c r="DS30" s="660"/>
      <c r="DT30" s="660"/>
      <c r="DU30" s="660"/>
      <c r="DV30" s="661"/>
      <c r="DW30" s="664">
        <v>15.2</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110388</v>
      </c>
      <c r="S31" s="660"/>
      <c r="T31" s="660"/>
      <c r="U31" s="660"/>
      <c r="V31" s="660"/>
      <c r="W31" s="660"/>
      <c r="X31" s="660"/>
      <c r="Y31" s="661"/>
      <c r="Z31" s="662">
        <v>0.6</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98.2</v>
      </c>
      <c r="BH31" s="695"/>
      <c r="BI31" s="695"/>
      <c r="BJ31" s="695"/>
      <c r="BK31" s="695"/>
      <c r="BL31" s="695"/>
      <c r="BM31" s="665">
        <v>90.4</v>
      </c>
      <c r="BN31" s="717"/>
      <c r="BO31" s="717"/>
      <c r="BP31" s="717"/>
      <c r="BQ31" s="718"/>
      <c r="BR31" s="716">
        <v>97.9</v>
      </c>
      <c r="BS31" s="695"/>
      <c r="BT31" s="695"/>
      <c r="BU31" s="695"/>
      <c r="BV31" s="695"/>
      <c r="BW31" s="695"/>
      <c r="BX31" s="665">
        <v>88.8</v>
      </c>
      <c r="BY31" s="717"/>
      <c r="BZ31" s="717"/>
      <c r="CA31" s="717"/>
      <c r="CB31" s="718"/>
      <c r="CD31" s="724"/>
      <c r="CE31" s="725"/>
      <c r="CF31" s="674" t="s">
        <v>314</v>
      </c>
      <c r="CG31" s="675"/>
      <c r="CH31" s="675"/>
      <c r="CI31" s="675"/>
      <c r="CJ31" s="675"/>
      <c r="CK31" s="675"/>
      <c r="CL31" s="675"/>
      <c r="CM31" s="675"/>
      <c r="CN31" s="675"/>
      <c r="CO31" s="675"/>
      <c r="CP31" s="675"/>
      <c r="CQ31" s="676"/>
      <c r="CR31" s="659">
        <v>191828</v>
      </c>
      <c r="CS31" s="695"/>
      <c r="CT31" s="695"/>
      <c r="CU31" s="695"/>
      <c r="CV31" s="695"/>
      <c r="CW31" s="695"/>
      <c r="CX31" s="695"/>
      <c r="CY31" s="696"/>
      <c r="CZ31" s="664">
        <v>1.2</v>
      </c>
      <c r="DA31" s="693"/>
      <c r="DB31" s="693"/>
      <c r="DC31" s="697"/>
      <c r="DD31" s="668">
        <v>187161</v>
      </c>
      <c r="DE31" s="695"/>
      <c r="DF31" s="695"/>
      <c r="DG31" s="695"/>
      <c r="DH31" s="695"/>
      <c r="DI31" s="695"/>
      <c r="DJ31" s="695"/>
      <c r="DK31" s="696"/>
      <c r="DL31" s="668">
        <v>187161</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454865</v>
      </c>
      <c r="S32" s="660"/>
      <c r="T32" s="660"/>
      <c r="U32" s="660"/>
      <c r="V32" s="660"/>
      <c r="W32" s="660"/>
      <c r="X32" s="660"/>
      <c r="Y32" s="661"/>
      <c r="Z32" s="662">
        <v>2.6</v>
      </c>
      <c r="AA32" s="662"/>
      <c r="AB32" s="662"/>
      <c r="AC32" s="662"/>
      <c r="AD32" s="663">
        <v>45461</v>
      </c>
      <c r="AE32" s="663"/>
      <c r="AF32" s="663"/>
      <c r="AG32" s="663"/>
      <c r="AH32" s="663"/>
      <c r="AI32" s="663"/>
      <c r="AJ32" s="663"/>
      <c r="AK32" s="663"/>
      <c r="AL32" s="664">
        <v>0.4</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97.1</v>
      </c>
      <c r="BH32" s="729"/>
      <c r="BI32" s="729"/>
      <c r="BJ32" s="729"/>
      <c r="BK32" s="729"/>
      <c r="BL32" s="729"/>
      <c r="BM32" s="730">
        <v>89.2</v>
      </c>
      <c r="BN32" s="729"/>
      <c r="BO32" s="729"/>
      <c r="BP32" s="729"/>
      <c r="BQ32" s="731"/>
      <c r="BR32" s="728">
        <v>96.9</v>
      </c>
      <c r="BS32" s="729"/>
      <c r="BT32" s="729"/>
      <c r="BU32" s="729"/>
      <c r="BV32" s="729"/>
      <c r="BW32" s="729"/>
      <c r="BX32" s="730">
        <v>88.2</v>
      </c>
      <c r="BY32" s="729"/>
      <c r="BZ32" s="729"/>
      <c r="CA32" s="729"/>
      <c r="CB32" s="731"/>
      <c r="CD32" s="726"/>
      <c r="CE32" s="727"/>
      <c r="CF32" s="674" t="s">
        <v>317</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234</v>
      </c>
      <c r="DA32" s="693"/>
      <c r="DB32" s="693"/>
      <c r="DC32" s="697"/>
      <c r="DD32" s="668" t="s">
        <v>234</v>
      </c>
      <c r="DE32" s="660"/>
      <c r="DF32" s="660"/>
      <c r="DG32" s="660"/>
      <c r="DH32" s="660"/>
      <c r="DI32" s="660"/>
      <c r="DJ32" s="660"/>
      <c r="DK32" s="661"/>
      <c r="DL32" s="668" t="s">
        <v>122</v>
      </c>
      <c r="DM32" s="660"/>
      <c r="DN32" s="660"/>
      <c r="DO32" s="660"/>
      <c r="DP32" s="660"/>
      <c r="DQ32" s="660"/>
      <c r="DR32" s="660"/>
      <c r="DS32" s="660"/>
      <c r="DT32" s="660"/>
      <c r="DU32" s="660"/>
      <c r="DV32" s="661"/>
      <c r="DW32" s="664" t="s">
        <v>234</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343859</v>
      </c>
      <c r="S33" s="660"/>
      <c r="T33" s="660"/>
      <c r="U33" s="660"/>
      <c r="V33" s="660"/>
      <c r="W33" s="660"/>
      <c r="X33" s="660"/>
      <c r="Y33" s="661"/>
      <c r="Z33" s="662">
        <v>2</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7278494</v>
      </c>
      <c r="CS33" s="695"/>
      <c r="CT33" s="695"/>
      <c r="CU33" s="695"/>
      <c r="CV33" s="695"/>
      <c r="CW33" s="695"/>
      <c r="CX33" s="695"/>
      <c r="CY33" s="696"/>
      <c r="CZ33" s="664">
        <v>45.1</v>
      </c>
      <c r="DA33" s="693"/>
      <c r="DB33" s="693"/>
      <c r="DC33" s="697"/>
      <c r="DD33" s="668">
        <v>5741398</v>
      </c>
      <c r="DE33" s="695"/>
      <c r="DF33" s="695"/>
      <c r="DG33" s="695"/>
      <c r="DH33" s="695"/>
      <c r="DI33" s="695"/>
      <c r="DJ33" s="695"/>
      <c r="DK33" s="696"/>
      <c r="DL33" s="668">
        <v>4794748</v>
      </c>
      <c r="DM33" s="695"/>
      <c r="DN33" s="695"/>
      <c r="DO33" s="695"/>
      <c r="DP33" s="695"/>
      <c r="DQ33" s="695"/>
      <c r="DR33" s="695"/>
      <c r="DS33" s="695"/>
      <c r="DT33" s="695"/>
      <c r="DU33" s="695"/>
      <c r="DV33" s="696"/>
      <c r="DW33" s="664">
        <v>42.9</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351853</v>
      </c>
      <c r="S34" s="660"/>
      <c r="T34" s="660"/>
      <c r="U34" s="660"/>
      <c r="V34" s="660"/>
      <c r="W34" s="660"/>
      <c r="X34" s="660"/>
      <c r="Y34" s="661"/>
      <c r="Z34" s="662">
        <v>2</v>
      </c>
      <c r="AA34" s="662"/>
      <c r="AB34" s="662"/>
      <c r="AC34" s="662"/>
      <c r="AD34" s="663">
        <v>102</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2487781</v>
      </c>
      <c r="CS34" s="660"/>
      <c r="CT34" s="660"/>
      <c r="CU34" s="660"/>
      <c r="CV34" s="660"/>
      <c r="CW34" s="660"/>
      <c r="CX34" s="660"/>
      <c r="CY34" s="661"/>
      <c r="CZ34" s="664">
        <v>15.4</v>
      </c>
      <c r="DA34" s="693"/>
      <c r="DB34" s="693"/>
      <c r="DC34" s="697"/>
      <c r="DD34" s="668">
        <v>1749224</v>
      </c>
      <c r="DE34" s="660"/>
      <c r="DF34" s="660"/>
      <c r="DG34" s="660"/>
      <c r="DH34" s="660"/>
      <c r="DI34" s="660"/>
      <c r="DJ34" s="660"/>
      <c r="DK34" s="661"/>
      <c r="DL34" s="668">
        <v>1193042</v>
      </c>
      <c r="DM34" s="660"/>
      <c r="DN34" s="660"/>
      <c r="DO34" s="660"/>
      <c r="DP34" s="660"/>
      <c r="DQ34" s="660"/>
      <c r="DR34" s="660"/>
      <c r="DS34" s="660"/>
      <c r="DT34" s="660"/>
      <c r="DU34" s="660"/>
      <c r="DV34" s="661"/>
      <c r="DW34" s="664">
        <v>10.7</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1336900</v>
      </c>
      <c r="S35" s="660"/>
      <c r="T35" s="660"/>
      <c r="U35" s="660"/>
      <c r="V35" s="660"/>
      <c r="W35" s="660"/>
      <c r="X35" s="660"/>
      <c r="Y35" s="661"/>
      <c r="Z35" s="662">
        <v>7.8</v>
      </c>
      <c r="AA35" s="662"/>
      <c r="AB35" s="662"/>
      <c r="AC35" s="662"/>
      <c r="AD35" s="663" t="s">
        <v>234</v>
      </c>
      <c r="AE35" s="663"/>
      <c r="AF35" s="663"/>
      <c r="AG35" s="663"/>
      <c r="AH35" s="663"/>
      <c r="AI35" s="663"/>
      <c r="AJ35" s="663"/>
      <c r="AK35" s="663"/>
      <c r="AL35" s="664" t="s">
        <v>122</v>
      </c>
      <c r="AM35" s="665"/>
      <c r="AN35" s="665"/>
      <c r="AO35" s="666"/>
      <c r="AP35" s="214"/>
      <c r="AQ35" s="732" t="s">
        <v>325</v>
      </c>
      <c r="AR35" s="733"/>
      <c r="AS35" s="733"/>
      <c r="AT35" s="733"/>
      <c r="AU35" s="733"/>
      <c r="AV35" s="733"/>
      <c r="AW35" s="733"/>
      <c r="AX35" s="733"/>
      <c r="AY35" s="734"/>
      <c r="AZ35" s="648">
        <v>2489475</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501947</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45215</v>
      </c>
      <c r="CS35" s="695"/>
      <c r="CT35" s="695"/>
      <c r="CU35" s="695"/>
      <c r="CV35" s="695"/>
      <c r="CW35" s="695"/>
      <c r="CX35" s="695"/>
      <c r="CY35" s="696"/>
      <c r="CZ35" s="664">
        <v>0.3</v>
      </c>
      <c r="DA35" s="693"/>
      <c r="DB35" s="693"/>
      <c r="DC35" s="697"/>
      <c r="DD35" s="668">
        <v>34983</v>
      </c>
      <c r="DE35" s="695"/>
      <c r="DF35" s="695"/>
      <c r="DG35" s="695"/>
      <c r="DH35" s="695"/>
      <c r="DI35" s="695"/>
      <c r="DJ35" s="695"/>
      <c r="DK35" s="696"/>
      <c r="DL35" s="668">
        <v>34850</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329</v>
      </c>
      <c r="AR36" s="737"/>
      <c r="AS36" s="737"/>
      <c r="AT36" s="737"/>
      <c r="AU36" s="737"/>
      <c r="AV36" s="737"/>
      <c r="AW36" s="737"/>
      <c r="AX36" s="737"/>
      <c r="AY36" s="738"/>
      <c r="AZ36" s="659">
        <v>418800</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425228</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2717293</v>
      </c>
      <c r="CS36" s="660"/>
      <c r="CT36" s="660"/>
      <c r="CU36" s="660"/>
      <c r="CV36" s="660"/>
      <c r="CW36" s="660"/>
      <c r="CX36" s="660"/>
      <c r="CY36" s="661"/>
      <c r="CZ36" s="664">
        <v>16.899999999999999</v>
      </c>
      <c r="DA36" s="693"/>
      <c r="DB36" s="693"/>
      <c r="DC36" s="697"/>
      <c r="DD36" s="668">
        <v>2500231</v>
      </c>
      <c r="DE36" s="660"/>
      <c r="DF36" s="660"/>
      <c r="DG36" s="660"/>
      <c r="DH36" s="660"/>
      <c r="DI36" s="660"/>
      <c r="DJ36" s="660"/>
      <c r="DK36" s="661"/>
      <c r="DL36" s="668">
        <v>2199629</v>
      </c>
      <c r="DM36" s="660"/>
      <c r="DN36" s="660"/>
      <c r="DO36" s="660"/>
      <c r="DP36" s="660"/>
      <c r="DQ36" s="660"/>
      <c r="DR36" s="660"/>
      <c r="DS36" s="660"/>
      <c r="DT36" s="660"/>
      <c r="DU36" s="660"/>
      <c r="DV36" s="661"/>
      <c r="DW36" s="664">
        <v>19.7</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572700</v>
      </c>
      <c r="S37" s="660"/>
      <c r="T37" s="660"/>
      <c r="U37" s="660"/>
      <c r="V37" s="660"/>
      <c r="W37" s="660"/>
      <c r="X37" s="660"/>
      <c r="Y37" s="661"/>
      <c r="Z37" s="662">
        <v>3.3</v>
      </c>
      <c r="AA37" s="662"/>
      <c r="AB37" s="662"/>
      <c r="AC37" s="662"/>
      <c r="AD37" s="663" t="s">
        <v>234</v>
      </c>
      <c r="AE37" s="663"/>
      <c r="AF37" s="663"/>
      <c r="AG37" s="663"/>
      <c r="AH37" s="663"/>
      <c r="AI37" s="663"/>
      <c r="AJ37" s="663"/>
      <c r="AK37" s="663"/>
      <c r="AL37" s="664" t="s">
        <v>122</v>
      </c>
      <c r="AM37" s="665"/>
      <c r="AN37" s="665"/>
      <c r="AO37" s="666"/>
      <c r="AQ37" s="736" t="s">
        <v>333</v>
      </c>
      <c r="AR37" s="737"/>
      <c r="AS37" s="737"/>
      <c r="AT37" s="737"/>
      <c r="AU37" s="737"/>
      <c r="AV37" s="737"/>
      <c r="AW37" s="737"/>
      <c r="AX37" s="737"/>
      <c r="AY37" s="738"/>
      <c r="AZ37" s="659">
        <v>330150</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7649</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1122789</v>
      </c>
      <c r="CS37" s="695"/>
      <c r="CT37" s="695"/>
      <c r="CU37" s="695"/>
      <c r="CV37" s="695"/>
      <c r="CW37" s="695"/>
      <c r="CX37" s="695"/>
      <c r="CY37" s="696"/>
      <c r="CZ37" s="664">
        <v>7</v>
      </c>
      <c r="DA37" s="693"/>
      <c r="DB37" s="693"/>
      <c r="DC37" s="697"/>
      <c r="DD37" s="668">
        <v>1122789</v>
      </c>
      <c r="DE37" s="695"/>
      <c r="DF37" s="695"/>
      <c r="DG37" s="695"/>
      <c r="DH37" s="695"/>
      <c r="DI37" s="695"/>
      <c r="DJ37" s="695"/>
      <c r="DK37" s="696"/>
      <c r="DL37" s="668">
        <v>1122685</v>
      </c>
      <c r="DM37" s="695"/>
      <c r="DN37" s="695"/>
      <c r="DO37" s="695"/>
      <c r="DP37" s="695"/>
      <c r="DQ37" s="695"/>
      <c r="DR37" s="695"/>
      <c r="DS37" s="695"/>
      <c r="DT37" s="695"/>
      <c r="DU37" s="695"/>
      <c r="DV37" s="696"/>
      <c r="DW37" s="664">
        <v>10</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17214481</v>
      </c>
      <c r="S38" s="740"/>
      <c r="T38" s="740"/>
      <c r="U38" s="740"/>
      <c r="V38" s="740"/>
      <c r="W38" s="740"/>
      <c r="X38" s="740"/>
      <c r="Y38" s="741"/>
      <c r="Z38" s="742">
        <v>100</v>
      </c>
      <c r="AA38" s="742"/>
      <c r="AB38" s="742"/>
      <c r="AC38" s="742"/>
      <c r="AD38" s="743">
        <v>10616827</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122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12481</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1740525</v>
      </c>
      <c r="CS38" s="660"/>
      <c r="CT38" s="660"/>
      <c r="CU38" s="660"/>
      <c r="CV38" s="660"/>
      <c r="CW38" s="660"/>
      <c r="CX38" s="660"/>
      <c r="CY38" s="661"/>
      <c r="CZ38" s="664">
        <v>10.8</v>
      </c>
      <c r="DA38" s="693"/>
      <c r="DB38" s="693"/>
      <c r="DC38" s="697"/>
      <c r="DD38" s="668">
        <v>1392986</v>
      </c>
      <c r="DE38" s="660"/>
      <c r="DF38" s="660"/>
      <c r="DG38" s="660"/>
      <c r="DH38" s="660"/>
      <c r="DI38" s="660"/>
      <c r="DJ38" s="660"/>
      <c r="DK38" s="661"/>
      <c r="DL38" s="668">
        <v>1331116</v>
      </c>
      <c r="DM38" s="660"/>
      <c r="DN38" s="660"/>
      <c r="DO38" s="660"/>
      <c r="DP38" s="660"/>
      <c r="DQ38" s="660"/>
      <c r="DR38" s="660"/>
      <c r="DS38" s="660"/>
      <c r="DT38" s="660"/>
      <c r="DU38" s="660"/>
      <c r="DV38" s="661"/>
      <c r="DW38" s="664">
        <v>11.9</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122</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98</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168886</v>
      </c>
      <c r="CS39" s="695"/>
      <c r="CT39" s="695"/>
      <c r="CU39" s="695"/>
      <c r="CV39" s="695"/>
      <c r="CW39" s="695"/>
      <c r="CX39" s="695"/>
      <c r="CY39" s="696"/>
      <c r="CZ39" s="664">
        <v>1</v>
      </c>
      <c r="DA39" s="693"/>
      <c r="DB39" s="693"/>
      <c r="DC39" s="697"/>
      <c r="DD39" s="668">
        <v>27799</v>
      </c>
      <c r="DE39" s="695"/>
      <c r="DF39" s="695"/>
      <c r="DG39" s="695"/>
      <c r="DH39" s="695"/>
      <c r="DI39" s="695"/>
      <c r="DJ39" s="695"/>
      <c r="DK39" s="696"/>
      <c r="DL39" s="668" t="s">
        <v>279</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456100</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110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118794</v>
      </c>
      <c r="CS40" s="660"/>
      <c r="CT40" s="660"/>
      <c r="CU40" s="660"/>
      <c r="CV40" s="660"/>
      <c r="CW40" s="660"/>
      <c r="CX40" s="660"/>
      <c r="CY40" s="661"/>
      <c r="CZ40" s="664">
        <v>0.7</v>
      </c>
      <c r="DA40" s="693"/>
      <c r="DB40" s="693"/>
      <c r="DC40" s="697"/>
      <c r="DD40" s="668">
        <v>36175</v>
      </c>
      <c r="DE40" s="660"/>
      <c r="DF40" s="660"/>
      <c r="DG40" s="660"/>
      <c r="DH40" s="660"/>
      <c r="DI40" s="660"/>
      <c r="DJ40" s="660"/>
      <c r="DK40" s="661"/>
      <c r="DL40" s="668">
        <v>36111</v>
      </c>
      <c r="DM40" s="660"/>
      <c r="DN40" s="660"/>
      <c r="DO40" s="660"/>
      <c r="DP40" s="660"/>
      <c r="DQ40" s="660"/>
      <c r="DR40" s="660"/>
      <c r="DS40" s="660"/>
      <c r="DT40" s="660"/>
      <c r="DU40" s="660"/>
      <c r="DV40" s="661"/>
      <c r="DW40" s="664">
        <v>0.3</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1284425</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318</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1635197</v>
      </c>
      <c r="CS42" s="660"/>
      <c r="CT42" s="660"/>
      <c r="CU42" s="660"/>
      <c r="CV42" s="660"/>
      <c r="CW42" s="660"/>
      <c r="CX42" s="660"/>
      <c r="CY42" s="661"/>
      <c r="CZ42" s="664">
        <v>10.1</v>
      </c>
      <c r="DA42" s="665"/>
      <c r="DB42" s="665"/>
      <c r="DC42" s="760"/>
      <c r="DD42" s="668">
        <v>407061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30581</v>
      </c>
      <c r="CS43" s="695"/>
      <c r="CT43" s="695"/>
      <c r="CU43" s="695"/>
      <c r="CV43" s="695"/>
      <c r="CW43" s="695"/>
      <c r="CX43" s="695"/>
      <c r="CY43" s="696"/>
      <c r="CZ43" s="664">
        <v>0.2</v>
      </c>
      <c r="DA43" s="693"/>
      <c r="DB43" s="693"/>
      <c r="DC43" s="697"/>
      <c r="DD43" s="668">
        <v>30581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1482759</v>
      </c>
      <c r="CS44" s="660"/>
      <c r="CT44" s="660"/>
      <c r="CU44" s="660"/>
      <c r="CV44" s="660"/>
      <c r="CW44" s="660"/>
      <c r="CX44" s="660"/>
      <c r="CY44" s="661"/>
      <c r="CZ44" s="664">
        <v>9.1999999999999993</v>
      </c>
      <c r="DA44" s="665"/>
      <c r="DB44" s="665"/>
      <c r="DC44" s="760"/>
      <c r="DD44" s="668">
        <v>393866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570728</v>
      </c>
      <c r="CS45" s="695"/>
      <c r="CT45" s="695"/>
      <c r="CU45" s="695"/>
      <c r="CV45" s="695"/>
      <c r="CW45" s="695"/>
      <c r="CX45" s="695"/>
      <c r="CY45" s="696"/>
      <c r="CZ45" s="664">
        <v>3.5</v>
      </c>
      <c r="DA45" s="693"/>
      <c r="DB45" s="693"/>
      <c r="DC45" s="697"/>
      <c r="DD45" s="668">
        <v>53141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859767</v>
      </c>
      <c r="CS46" s="660"/>
      <c r="CT46" s="660"/>
      <c r="CU46" s="660"/>
      <c r="CV46" s="660"/>
      <c r="CW46" s="660"/>
      <c r="CX46" s="660"/>
      <c r="CY46" s="661"/>
      <c r="CZ46" s="664">
        <v>5.3</v>
      </c>
      <c r="DA46" s="665"/>
      <c r="DB46" s="665"/>
      <c r="DC46" s="760"/>
      <c r="DD46" s="668">
        <v>334526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152438</v>
      </c>
      <c r="CS47" s="695"/>
      <c r="CT47" s="695"/>
      <c r="CU47" s="695"/>
      <c r="CV47" s="695"/>
      <c r="CW47" s="695"/>
      <c r="CX47" s="695"/>
      <c r="CY47" s="696"/>
      <c r="CZ47" s="664">
        <v>0.9</v>
      </c>
      <c r="DA47" s="693"/>
      <c r="DB47" s="693"/>
      <c r="DC47" s="697"/>
      <c r="DD47" s="668">
        <v>13195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16120890</v>
      </c>
      <c r="CS49" s="729"/>
      <c r="CT49" s="729"/>
      <c r="CU49" s="729"/>
      <c r="CV49" s="729"/>
      <c r="CW49" s="729"/>
      <c r="CX49" s="729"/>
      <c r="CY49" s="761"/>
      <c r="CZ49" s="744">
        <v>100</v>
      </c>
      <c r="DA49" s="762"/>
      <c r="DB49" s="762"/>
      <c r="DC49" s="763"/>
      <c r="DD49" s="764">
        <v>11359505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o6iiGFybqVsXwt4amb5uBr27hd6/IzzpklBhN/C/USo9J7rZgGnCCkqNzUxuRq+ikyF+mFtDTZp7+M1uzzRHg==" saltValue="q4WojVVR8qFeg/M9MHzL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17225</v>
      </c>
      <c r="R7" s="795"/>
      <c r="S7" s="795"/>
      <c r="T7" s="795"/>
      <c r="U7" s="795"/>
      <c r="V7" s="795">
        <v>16131</v>
      </c>
      <c r="W7" s="795"/>
      <c r="X7" s="795"/>
      <c r="Y7" s="795"/>
      <c r="Z7" s="795"/>
      <c r="AA7" s="795">
        <v>1094</v>
      </c>
      <c r="AB7" s="795"/>
      <c r="AC7" s="795"/>
      <c r="AD7" s="795"/>
      <c r="AE7" s="796"/>
      <c r="AF7" s="797">
        <v>760</v>
      </c>
      <c r="AG7" s="798"/>
      <c r="AH7" s="798"/>
      <c r="AI7" s="798"/>
      <c r="AJ7" s="799"/>
      <c r="AK7" s="834"/>
      <c r="AL7" s="835"/>
      <c r="AM7" s="835"/>
      <c r="AN7" s="835"/>
      <c r="AO7" s="835"/>
      <c r="AP7" s="835">
        <v>17362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17225</v>
      </c>
      <c r="R23" s="854"/>
      <c r="S23" s="854"/>
      <c r="T23" s="854"/>
      <c r="U23" s="854"/>
      <c r="V23" s="854">
        <v>16042</v>
      </c>
      <c r="W23" s="854"/>
      <c r="X23" s="854"/>
      <c r="Y23" s="854"/>
      <c r="Z23" s="854"/>
      <c r="AA23" s="854">
        <v>1094</v>
      </c>
      <c r="AB23" s="854"/>
      <c r="AC23" s="854"/>
      <c r="AD23" s="854"/>
      <c r="AE23" s="855"/>
      <c r="AF23" s="856">
        <v>760</v>
      </c>
      <c r="AG23" s="854"/>
      <c r="AH23" s="854"/>
      <c r="AI23" s="854"/>
      <c r="AJ23" s="857"/>
      <c r="AK23" s="858"/>
      <c r="AL23" s="859"/>
      <c r="AM23" s="859"/>
      <c r="AN23" s="859"/>
      <c r="AO23" s="859"/>
      <c r="AP23" s="854">
        <v>17362</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6890</v>
      </c>
      <c r="R28" s="883"/>
      <c r="S28" s="883"/>
      <c r="T28" s="883"/>
      <c r="U28" s="883"/>
      <c r="V28" s="883">
        <v>6389</v>
      </c>
      <c r="W28" s="883"/>
      <c r="X28" s="883"/>
      <c r="Y28" s="883"/>
      <c r="Z28" s="883"/>
      <c r="AA28" s="883">
        <v>502</v>
      </c>
      <c r="AB28" s="883"/>
      <c r="AC28" s="883"/>
      <c r="AD28" s="883"/>
      <c r="AE28" s="884"/>
      <c r="AF28" s="885">
        <v>502</v>
      </c>
      <c r="AG28" s="883"/>
      <c r="AH28" s="883"/>
      <c r="AI28" s="883"/>
      <c r="AJ28" s="886"/>
      <c r="AK28" s="887"/>
      <c r="AL28" s="878"/>
      <c r="AM28" s="878"/>
      <c r="AN28" s="878"/>
      <c r="AO28" s="878"/>
      <c r="AP28" s="878" t="s">
        <v>558</v>
      </c>
      <c r="AQ28" s="878"/>
      <c r="AR28" s="878"/>
      <c r="AS28" s="878"/>
      <c r="AT28" s="878"/>
      <c r="AU28" s="878" t="s">
        <v>558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4166</v>
      </c>
      <c r="R29" s="819"/>
      <c r="S29" s="819"/>
      <c r="T29" s="819"/>
      <c r="U29" s="819"/>
      <c r="V29" s="819">
        <v>4090</v>
      </c>
      <c r="W29" s="819"/>
      <c r="X29" s="819"/>
      <c r="Y29" s="819"/>
      <c r="Z29" s="819"/>
      <c r="AA29" s="819">
        <v>75</v>
      </c>
      <c r="AB29" s="819"/>
      <c r="AC29" s="819"/>
      <c r="AD29" s="819"/>
      <c r="AE29" s="820"/>
      <c r="AF29" s="821">
        <v>75</v>
      </c>
      <c r="AG29" s="822"/>
      <c r="AH29" s="822"/>
      <c r="AI29" s="822"/>
      <c r="AJ29" s="823"/>
      <c r="AK29" s="890"/>
      <c r="AL29" s="891"/>
      <c r="AM29" s="891"/>
      <c r="AN29" s="891"/>
      <c r="AO29" s="891"/>
      <c r="AP29" s="891" t="s">
        <v>558</v>
      </c>
      <c r="AQ29" s="891"/>
      <c r="AR29" s="891"/>
      <c r="AS29" s="891"/>
      <c r="AT29" s="891"/>
      <c r="AU29" s="891" t="s">
        <v>558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503</v>
      </c>
      <c r="R30" s="819"/>
      <c r="S30" s="819"/>
      <c r="T30" s="819"/>
      <c r="U30" s="819"/>
      <c r="V30" s="819">
        <v>503</v>
      </c>
      <c r="W30" s="819"/>
      <c r="X30" s="819"/>
      <c r="Y30" s="819"/>
      <c r="Z30" s="819"/>
      <c r="AA30" s="819">
        <v>-1</v>
      </c>
      <c r="AB30" s="819"/>
      <c r="AC30" s="819"/>
      <c r="AD30" s="819"/>
      <c r="AE30" s="820"/>
      <c r="AF30" s="821">
        <v>-1</v>
      </c>
      <c r="AG30" s="822"/>
      <c r="AH30" s="822"/>
      <c r="AI30" s="822"/>
      <c r="AJ30" s="823"/>
      <c r="AK30" s="890"/>
      <c r="AL30" s="891"/>
      <c r="AM30" s="891"/>
      <c r="AN30" s="891"/>
      <c r="AO30" s="891"/>
      <c r="AP30" s="891" t="s">
        <v>558</v>
      </c>
      <c r="AQ30" s="891"/>
      <c r="AR30" s="891"/>
      <c r="AS30" s="891"/>
      <c r="AT30" s="891"/>
      <c r="AU30" s="891" t="s">
        <v>558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1439</v>
      </c>
      <c r="R31" s="819"/>
      <c r="S31" s="819"/>
      <c r="T31" s="819"/>
      <c r="U31" s="819"/>
      <c r="V31" s="819">
        <v>1514</v>
      </c>
      <c r="W31" s="819"/>
      <c r="X31" s="819"/>
      <c r="Y31" s="819"/>
      <c r="Z31" s="819"/>
      <c r="AA31" s="819">
        <v>-75</v>
      </c>
      <c r="AB31" s="819"/>
      <c r="AC31" s="819"/>
      <c r="AD31" s="819"/>
      <c r="AE31" s="820"/>
      <c r="AF31" s="821">
        <v>1066</v>
      </c>
      <c r="AG31" s="822"/>
      <c r="AH31" s="822"/>
      <c r="AI31" s="822"/>
      <c r="AJ31" s="823"/>
      <c r="AK31" s="890"/>
      <c r="AL31" s="891"/>
      <c r="AM31" s="891"/>
      <c r="AN31" s="891"/>
      <c r="AO31" s="891"/>
      <c r="AP31" s="891">
        <v>1211</v>
      </c>
      <c r="AQ31" s="891"/>
      <c r="AR31" s="891"/>
      <c r="AS31" s="891"/>
      <c r="AT31" s="891"/>
      <c r="AU31" s="891">
        <v>814</v>
      </c>
      <c r="AV31" s="891"/>
      <c r="AW31" s="891"/>
      <c r="AX31" s="891"/>
      <c r="AY31" s="891"/>
      <c r="AZ31" s="892" t="s">
        <v>558</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1642</v>
      </c>
      <c r="AG63" s="902"/>
      <c r="AH63" s="902"/>
      <c r="AI63" s="902"/>
      <c r="AJ63" s="903"/>
      <c r="AK63" s="904"/>
      <c r="AL63" s="899"/>
      <c r="AM63" s="899"/>
      <c r="AN63" s="899"/>
      <c r="AO63" s="899"/>
      <c r="AP63" s="902">
        <v>1211</v>
      </c>
      <c r="AQ63" s="902"/>
      <c r="AR63" s="902"/>
      <c r="AS63" s="902"/>
      <c r="AT63" s="902"/>
      <c r="AU63" s="902">
        <v>814</v>
      </c>
      <c r="AV63" s="902"/>
      <c r="AW63" s="902"/>
      <c r="AX63" s="902"/>
      <c r="AY63" s="902"/>
      <c r="AZ63" s="906"/>
      <c r="BA63" s="906"/>
      <c r="BB63" s="906"/>
      <c r="BC63" s="906"/>
      <c r="BD63" s="906"/>
      <c r="BE63" s="907"/>
      <c r="BF63" s="907"/>
      <c r="BG63" s="907"/>
      <c r="BH63" s="907"/>
      <c r="BI63" s="908"/>
      <c r="BJ63" s="909" t="s">
        <v>387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390</v>
      </c>
      <c r="R66" s="778"/>
      <c r="S66" s="778"/>
      <c r="T66" s="778"/>
      <c r="U66" s="779"/>
      <c r="V66" s="777" t="s">
        <v>407</v>
      </c>
      <c r="W66" s="778"/>
      <c r="X66" s="778"/>
      <c r="Y66" s="778"/>
      <c r="Z66" s="779"/>
      <c r="AA66" s="777" t="s">
        <v>392</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2154</v>
      </c>
      <c r="R68" s="926"/>
      <c r="S68" s="926"/>
      <c r="T68" s="926"/>
      <c r="U68" s="926"/>
      <c r="V68" s="926">
        <v>2007</v>
      </c>
      <c r="W68" s="926"/>
      <c r="X68" s="926"/>
      <c r="Y68" s="926"/>
      <c r="Z68" s="926"/>
      <c r="AA68" s="926">
        <v>147</v>
      </c>
      <c r="AB68" s="926"/>
      <c r="AC68" s="926"/>
      <c r="AD68" s="926"/>
      <c r="AE68" s="926"/>
      <c r="AF68" s="926">
        <v>147</v>
      </c>
      <c r="AG68" s="926"/>
      <c r="AH68" s="926"/>
      <c r="AI68" s="926"/>
      <c r="AJ68" s="926"/>
      <c r="AK68" s="926" t="s">
        <v>572</v>
      </c>
      <c r="AL68" s="926"/>
      <c r="AM68" s="926"/>
      <c r="AN68" s="926"/>
      <c r="AO68" s="926"/>
      <c r="AP68" s="926">
        <v>581</v>
      </c>
      <c r="AQ68" s="926"/>
      <c r="AR68" s="926"/>
      <c r="AS68" s="926"/>
      <c r="AT68" s="926"/>
      <c r="AU68" s="926">
        <v>299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29" t="s">
        <v>562</v>
      </c>
      <c r="C69" s="930"/>
      <c r="D69" s="930"/>
      <c r="E69" s="930"/>
      <c r="F69" s="930"/>
      <c r="G69" s="930"/>
      <c r="H69" s="930"/>
      <c r="I69" s="930"/>
      <c r="J69" s="930"/>
      <c r="K69" s="930"/>
      <c r="L69" s="930"/>
      <c r="M69" s="930"/>
      <c r="N69" s="930"/>
      <c r="O69" s="930"/>
      <c r="P69" s="931"/>
      <c r="Q69" s="933">
        <v>2649</v>
      </c>
      <c r="R69" s="891"/>
      <c r="S69" s="891"/>
      <c r="T69" s="891"/>
      <c r="U69" s="891"/>
      <c r="V69" s="891">
        <v>2851</v>
      </c>
      <c r="W69" s="891"/>
      <c r="X69" s="891"/>
      <c r="Y69" s="891"/>
      <c r="Z69" s="891"/>
      <c r="AA69" s="891">
        <v>202</v>
      </c>
      <c r="AB69" s="891"/>
      <c r="AC69" s="891"/>
      <c r="AD69" s="891"/>
      <c r="AE69" s="891"/>
      <c r="AF69" s="891">
        <v>1092</v>
      </c>
      <c r="AG69" s="891"/>
      <c r="AH69" s="891"/>
      <c r="AI69" s="891"/>
      <c r="AJ69" s="891"/>
      <c r="AK69" s="891">
        <v>527</v>
      </c>
      <c r="AL69" s="891"/>
      <c r="AM69" s="891"/>
      <c r="AN69" s="891"/>
      <c r="AO69" s="891"/>
      <c r="AP69" s="891">
        <v>3462</v>
      </c>
      <c r="AQ69" s="891"/>
      <c r="AR69" s="891"/>
      <c r="AS69" s="891"/>
      <c r="AT69" s="891"/>
      <c r="AU69" s="891">
        <v>2746</v>
      </c>
      <c r="AV69" s="891"/>
      <c r="AW69" s="891"/>
      <c r="AX69" s="891"/>
      <c r="AY69" s="891"/>
      <c r="AZ69" s="934" t="s">
        <v>561</v>
      </c>
      <c r="BA69" s="934"/>
      <c r="BB69" s="934"/>
      <c r="BC69" s="934"/>
      <c r="BD69" s="935"/>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29" t="s">
        <v>560</v>
      </c>
      <c r="C70" s="930"/>
      <c r="D70" s="930"/>
      <c r="E70" s="930"/>
      <c r="F70" s="930"/>
      <c r="G70" s="930"/>
      <c r="H70" s="930"/>
      <c r="I70" s="930"/>
      <c r="J70" s="930"/>
      <c r="K70" s="930"/>
      <c r="L70" s="930"/>
      <c r="M70" s="930"/>
      <c r="N70" s="930"/>
      <c r="O70" s="930"/>
      <c r="P70" s="931"/>
      <c r="Q70" s="933">
        <v>3906</v>
      </c>
      <c r="R70" s="891"/>
      <c r="S70" s="891"/>
      <c r="T70" s="891"/>
      <c r="U70" s="891"/>
      <c r="V70" s="891">
        <v>3481</v>
      </c>
      <c r="W70" s="891"/>
      <c r="X70" s="891"/>
      <c r="Y70" s="891"/>
      <c r="Z70" s="891"/>
      <c r="AA70" s="891">
        <v>425</v>
      </c>
      <c r="AB70" s="891"/>
      <c r="AC70" s="891"/>
      <c r="AD70" s="891"/>
      <c r="AE70" s="891"/>
      <c r="AF70" s="891">
        <v>5593</v>
      </c>
      <c r="AG70" s="891"/>
      <c r="AH70" s="891"/>
      <c r="AI70" s="891"/>
      <c r="AJ70" s="891"/>
      <c r="AK70" s="891">
        <v>5337</v>
      </c>
      <c r="AL70" s="891"/>
      <c r="AM70" s="891"/>
      <c r="AN70" s="891"/>
      <c r="AO70" s="891"/>
      <c r="AP70" s="891">
        <v>3602</v>
      </c>
      <c r="AQ70" s="891"/>
      <c r="AR70" s="891"/>
      <c r="AS70" s="891"/>
      <c r="AT70" s="891"/>
      <c r="AU70" s="891">
        <v>14</v>
      </c>
      <c r="AV70" s="891"/>
      <c r="AW70" s="891"/>
      <c r="AX70" s="891"/>
      <c r="AY70" s="891"/>
      <c r="AZ70" s="934" t="s">
        <v>561</v>
      </c>
      <c r="BA70" s="934"/>
      <c r="BB70" s="934"/>
      <c r="BC70" s="934"/>
      <c r="BD70" s="935"/>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29" t="s">
        <v>568</v>
      </c>
      <c r="C71" s="930"/>
      <c r="D71" s="930"/>
      <c r="E71" s="930"/>
      <c r="F71" s="930"/>
      <c r="G71" s="930"/>
      <c r="H71" s="930"/>
      <c r="I71" s="930"/>
      <c r="J71" s="930"/>
      <c r="K71" s="930"/>
      <c r="L71" s="930"/>
      <c r="M71" s="930"/>
      <c r="N71" s="930"/>
      <c r="O71" s="930"/>
      <c r="P71" s="931"/>
      <c r="Q71" s="936">
        <v>176</v>
      </c>
      <c r="R71" s="937"/>
      <c r="S71" s="937"/>
      <c r="T71" s="937"/>
      <c r="U71" s="890"/>
      <c r="V71" s="938">
        <v>143</v>
      </c>
      <c r="W71" s="937"/>
      <c r="X71" s="937"/>
      <c r="Y71" s="937"/>
      <c r="Z71" s="890"/>
      <c r="AA71" s="938">
        <v>33</v>
      </c>
      <c r="AB71" s="937"/>
      <c r="AC71" s="937"/>
      <c r="AD71" s="937"/>
      <c r="AE71" s="890"/>
      <c r="AF71" s="938">
        <v>33</v>
      </c>
      <c r="AG71" s="937"/>
      <c r="AH71" s="937"/>
      <c r="AI71" s="937"/>
      <c r="AJ71" s="890"/>
      <c r="AK71" s="938" t="s">
        <v>571</v>
      </c>
      <c r="AL71" s="937"/>
      <c r="AM71" s="937"/>
      <c r="AN71" s="937"/>
      <c r="AO71" s="890"/>
      <c r="AP71" s="938" t="s">
        <v>571</v>
      </c>
      <c r="AQ71" s="937"/>
      <c r="AR71" s="937"/>
      <c r="AS71" s="937"/>
      <c r="AT71" s="890"/>
      <c r="AU71" s="938" t="s">
        <v>571</v>
      </c>
      <c r="AV71" s="937"/>
      <c r="AW71" s="937"/>
      <c r="AX71" s="937"/>
      <c r="AY71" s="890"/>
      <c r="AZ71" s="934"/>
      <c r="BA71" s="934"/>
      <c r="BB71" s="934"/>
      <c r="BC71" s="934"/>
      <c r="BD71" s="935"/>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29" t="s">
        <v>569</v>
      </c>
      <c r="C72" s="930"/>
      <c r="D72" s="930"/>
      <c r="E72" s="930"/>
      <c r="F72" s="930"/>
      <c r="G72" s="930"/>
      <c r="H72" s="930"/>
      <c r="I72" s="930"/>
      <c r="J72" s="930"/>
      <c r="K72" s="930"/>
      <c r="L72" s="930"/>
      <c r="M72" s="930"/>
      <c r="N72" s="930"/>
      <c r="O72" s="930"/>
      <c r="P72" s="931"/>
      <c r="Q72" s="933">
        <v>113</v>
      </c>
      <c r="R72" s="891"/>
      <c r="S72" s="891"/>
      <c r="T72" s="891"/>
      <c r="U72" s="891"/>
      <c r="V72" s="891">
        <v>105</v>
      </c>
      <c r="W72" s="891"/>
      <c r="X72" s="891"/>
      <c r="Y72" s="891"/>
      <c r="Z72" s="891"/>
      <c r="AA72" s="891">
        <v>7</v>
      </c>
      <c r="AB72" s="891"/>
      <c r="AC72" s="891"/>
      <c r="AD72" s="891"/>
      <c r="AE72" s="891"/>
      <c r="AF72" s="891">
        <v>7</v>
      </c>
      <c r="AG72" s="891"/>
      <c r="AH72" s="891"/>
      <c r="AI72" s="891"/>
      <c r="AJ72" s="891"/>
      <c r="AK72" s="891">
        <v>2</v>
      </c>
      <c r="AL72" s="891"/>
      <c r="AM72" s="891"/>
      <c r="AN72" s="891"/>
      <c r="AO72" s="891"/>
      <c r="AP72" s="938" t="s">
        <v>571</v>
      </c>
      <c r="AQ72" s="937"/>
      <c r="AR72" s="937"/>
      <c r="AS72" s="937"/>
      <c r="AT72" s="890"/>
      <c r="AU72" s="938" t="s">
        <v>571</v>
      </c>
      <c r="AV72" s="937"/>
      <c r="AW72" s="937"/>
      <c r="AX72" s="937"/>
      <c r="AY72" s="890"/>
      <c r="AZ72" s="934"/>
      <c r="BA72" s="934"/>
      <c r="BB72" s="934"/>
      <c r="BC72" s="934"/>
      <c r="BD72" s="935"/>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29" t="s">
        <v>570</v>
      </c>
      <c r="C73" s="930"/>
      <c r="D73" s="930"/>
      <c r="E73" s="930"/>
      <c r="F73" s="930"/>
      <c r="G73" s="930"/>
      <c r="H73" s="930"/>
      <c r="I73" s="930"/>
      <c r="J73" s="930"/>
      <c r="K73" s="930"/>
      <c r="L73" s="930"/>
      <c r="M73" s="930"/>
      <c r="N73" s="930"/>
      <c r="O73" s="930"/>
      <c r="P73" s="931"/>
      <c r="Q73" s="933">
        <v>116</v>
      </c>
      <c r="R73" s="891"/>
      <c r="S73" s="891"/>
      <c r="T73" s="891"/>
      <c r="U73" s="891"/>
      <c r="V73" s="891">
        <v>88</v>
      </c>
      <c r="W73" s="891"/>
      <c r="X73" s="891"/>
      <c r="Y73" s="891"/>
      <c r="Z73" s="891"/>
      <c r="AA73" s="891">
        <v>27</v>
      </c>
      <c r="AB73" s="891"/>
      <c r="AC73" s="891"/>
      <c r="AD73" s="891"/>
      <c r="AE73" s="891"/>
      <c r="AF73" s="891">
        <v>27</v>
      </c>
      <c r="AG73" s="891"/>
      <c r="AH73" s="891"/>
      <c r="AI73" s="891"/>
      <c r="AJ73" s="891"/>
      <c r="AK73" s="891" t="s">
        <v>571</v>
      </c>
      <c r="AL73" s="891"/>
      <c r="AM73" s="891"/>
      <c r="AN73" s="891"/>
      <c r="AO73" s="891"/>
      <c r="AP73" s="938" t="s">
        <v>571</v>
      </c>
      <c r="AQ73" s="937"/>
      <c r="AR73" s="937"/>
      <c r="AS73" s="937"/>
      <c r="AT73" s="890"/>
      <c r="AU73" s="938" t="s">
        <v>571</v>
      </c>
      <c r="AV73" s="937"/>
      <c r="AW73" s="937"/>
      <c r="AX73" s="937"/>
      <c r="AY73" s="890"/>
      <c r="AZ73" s="934"/>
      <c r="BA73" s="934"/>
      <c r="BB73" s="934"/>
      <c r="BC73" s="934"/>
      <c r="BD73" s="935"/>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29" t="s">
        <v>565</v>
      </c>
      <c r="C74" s="930"/>
      <c r="D74" s="930"/>
      <c r="E74" s="930"/>
      <c r="F74" s="930"/>
      <c r="G74" s="930"/>
      <c r="H74" s="930"/>
      <c r="I74" s="930"/>
      <c r="J74" s="930"/>
      <c r="K74" s="930"/>
      <c r="L74" s="930"/>
      <c r="M74" s="930"/>
      <c r="N74" s="930"/>
      <c r="O74" s="930"/>
      <c r="P74" s="931"/>
      <c r="Q74" s="933">
        <v>2217</v>
      </c>
      <c r="R74" s="891"/>
      <c r="S74" s="891"/>
      <c r="T74" s="891"/>
      <c r="U74" s="891"/>
      <c r="V74" s="891">
        <v>1583</v>
      </c>
      <c r="W74" s="891"/>
      <c r="X74" s="891"/>
      <c r="Y74" s="891"/>
      <c r="Z74" s="891"/>
      <c r="AA74" s="891">
        <v>634</v>
      </c>
      <c r="AB74" s="891"/>
      <c r="AC74" s="891"/>
      <c r="AD74" s="891"/>
      <c r="AE74" s="891"/>
      <c r="AF74" s="891">
        <v>634</v>
      </c>
      <c r="AG74" s="891"/>
      <c r="AH74" s="891"/>
      <c r="AI74" s="891"/>
      <c r="AJ74" s="891"/>
      <c r="AK74" s="891">
        <v>128</v>
      </c>
      <c r="AL74" s="891"/>
      <c r="AM74" s="891"/>
      <c r="AN74" s="891"/>
      <c r="AO74" s="891"/>
      <c r="AP74" s="938" t="s">
        <v>571</v>
      </c>
      <c r="AQ74" s="937"/>
      <c r="AR74" s="937"/>
      <c r="AS74" s="937"/>
      <c r="AT74" s="890"/>
      <c r="AU74" s="938" t="s">
        <v>571</v>
      </c>
      <c r="AV74" s="937"/>
      <c r="AW74" s="937"/>
      <c r="AX74" s="937"/>
      <c r="AY74" s="890"/>
      <c r="AZ74" s="934"/>
      <c r="BA74" s="934"/>
      <c r="BB74" s="934"/>
      <c r="BC74" s="934"/>
      <c r="BD74" s="935"/>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29" t="s">
        <v>566</v>
      </c>
      <c r="C75" s="930"/>
      <c r="D75" s="930"/>
      <c r="E75" s="930"/>
      <c r="F75" s="930"/>
      <c r="G75" s="930"/>
      <c r="H75" s="930"/>
      <c r="I75" s="930"/>
      <c r="J75" s="930"/>
      <c r="K75" s="930"/>
      <c r="L75" s="930"/>
      <c r="M75" s="930"/>
      <c r="N75" s="930"/>
      <c r="O75" s="930"/>
      <c r="P75" s="931"/>
      <c r="Q75" s="936">
        <v>597893</v>
      </c>
      <c r="R75" s="937"/>
      <c r="S75" s="937"/>
      <c r="T75" s="937"/>
      <c r="U75" s="890"/>
      <c r="V75" s="938">
        <v>589317</v>
      </c>
      <c r="W75" s="937"/>
      <c r="X75" s="937"/>
      <c r="Y75" s="937"/>
      <c r="Z75" s="890"/>
      <c r="AA75" s="938">
        <v>8576</v>
      </c>
      <c r="AB75" s="937"/>
      <c r="AC75" s="937"/>
      <c r="AD75" s="937"/>
      <c r="AE75" s="890"/>
      <c r="AF75" s="938">
        <v>8576</v>
      </c>
      <c r="AG75" s="937"/>
      <c r="AH75" s="937"/>
      <c r="AI75" s="937"/>
      <c r="AJ75" s="890"/>
      <c r="AK75" s="938">
        <v>3188</v>
      </c>
      <c r="AL75" s="937"/>
      <c r="AM75" s="937"/>
      <c r="AN75" s="937"/>
      <c r="AO75" s="890"/>
      <c r="AP75" s="938" t="s">
        <v>571</v>
      </c>
      <c r="AQ75" s="937"/>
      <c r="AR75" s="937"/>
      <c r="AS75" s="937"/>
      <c r="AT75" s="890"/>
      <c r="AU75" s="938" t="s">
        <v>571</v>
      </c>
      <c r="AV75" s="937"/>
      <c r="AW75" s="937"/>
      <c r="AX75" s="937"/>
      <c r="AY75" s="890"/>
      <c r="AZ75" s="934"/>
      <c r="BA75" s="934"/>
      <c r="BB75" s="934"/>
      <c r="BC75" s="934"/>
      <c r="BD75" s="935"/>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29" t="s">
        <v>567</v>
      </c>
      <c r="C76" s="930"/>
      <c r="D76" s="930"/>
      <c r="E76" s="930"/>
      <c r="F76" s="930"/>
      <c r="G76" s="930"/>
      <c r="H76" s="930"/>
      <c r="I76" s="930"/>
      <c r="J76" s="930"/>
      <c r="K76" s="930"/>
      <c r="L76" s="930"/>
      <c r="M76" s="930"/>
      <c r="N76" s="930"/>
      <c r="O76" s="930"/>
      <c r="P76" s="931"/>
      <c r="Q76" s="936">
        <v>24203</v>
      </c>
      <c r="R76" s="937"/>
      <c r="S76" s="937"/>
      <c r="T76" s="937"/>
      <c r="U76" s="890"/>
      <c r="V76" s="938">
        <v>22513</v>
      </c>
      <c r="W76" s="937"/>
      <c r="X76" s="937"/>
      <c r="Y76" s="937"/>
      <c r="Z76" s="890"/>
      <c r="AA76" s="938">
        <v>1690</v>
      </c>
      <c r="AB76" s="937"/>
      <c r="AC76" s="937"/>
      <c r="AD76" s="937"/>
      <c r="AE76" s="890"/>
      <c r="AF76" s="938">
        <v>1690</v>
      </c>
      <c r="AG76" s="937"/>
      <c r="AH76" s="937"/>
      <c r="AI76" s="937"/>
      <c r="AJ76" s="890"/>
      <c r="AK76" s="938">
        <v>32</v>
      </c>
      <c r="AL76" s="937"/>
      <c r="AM76" s="937"/>
      <c r="AN76" s="937"/>
      <c r="AO76" s="890"/>
      <c r="AP76" s="938" t="s">
        <v>571</v>
      </c>
      <c r="AQ76" s="937"/>
      <c r="AR76" s="937"/>
      <c r="AS76" s="937"/>
      <c r="AT76" s="890"/>
      <c r="AU76" s="938" t="s">
        <v>571</v>
      </c>
      <c r="AV76" s="937"/>
      <c r="AW76" s="937"/>
      <c r="AX76" s="937"/>
      <c r="AY76" s="890"/>
      <c r="AZ76" s="934"/>
      <c r="BA76" s="934"/>
      <c r="BB76" s="934"/>
      <c r="BC76" s="934"/>
      <c r="BD76" s="935"/>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29" t="s">
        <v>563</v>
      </c>
      <c r="C77" s="930"/>
      <c r="D77" s="930"/>
      <c r="E77" s="930"/>
      <c r="F77" s="930"/>
      <c r="G77" s="930"/>
      <c r="H77" s="930"/>
      <c r="I77" s="930"/>
      <c r="J77" s="930"/>
      <c r="K77" s="930"/>
      <c r="L77" s="930"/>
      <c r="M77" s="930"/>
      <c r="N77" s="930"/>
      <c r="O77" s="930"/>
      <c r="P77" s="931"/>
      <c r="Q77" s="933">
        <v>573</v>
      </c>
      <c r="R77" s="891"/>
      <c r="S77" s="891"/>
      <c r="T77" s="891"/>
      <c r="U77" s="891"/>
      <c r="V77" s="891">
        <v>514</v>
      </c>
      <c r="W77" s="891"/>
      <c r="X77" s="891"/>
      <c r="Y77" s="891"/>
      <c r="Z77" s="891"/>
      <c r="AA77" s="891">
        <v>59</v>
      </c>
      <c r="AB77" s="891"/>
      <c r="AC77" s="891"/>
      <c r="AD77" s="891"/>
      <c r="AE77" s="891"/>
      <c r="AF77" s="891">
        <v>59</v>
      </c>
      <c r="AG77" s="891"/>
      <c r="AH77" s="891"/>
      <c r="AI77" s="891"/>
      <c r="AJ77" s="891"/>
      <c r="AK77" s="891" t="s">
        <v>572</v>
      </c>
      <c r="AL77" s="891"/>
      <c r="AM77" s="891"/>
      <c r="AN77" s="891"/>
      <c r="AO77" s="891"/>
      <c r="AP77" s="938">
        <v>425</v>
      </c>
      <c r="AQ77" s="937"/>
      <c r="AR77" s="937"/>
      <c r="AS77" s="937"/>
      <c r="AT77" s="890"/>
      <c r="AU77" s="938">
        <v>287</v>
      </c>
      <c r="AV77" s="937"/>
      <c r="AW77" s="937"/>
      <c r="AX77" s="937"/>
      <c r="AY77" s="890"/>
      <c r="AZ77" s="934"/>
      <c r="BA77" s="934"/>
      <c r="BB77" s="934"/>
      <c r="BC77" s="934"/>
      <c r="BD77" s="935"/>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29" t="s">
        <v>564</v>
      </c>
      <c r="C78" s="930"/>
      <c r="D78" s="930"/>
      <c r="E78" s="930"/>
      <c r="F78" s="930"/>
      <c r="G78" s="930"/>
      <c r="H78" s="930"/>
      <c r="I78" s="930"/>
      <c r="J78" s="930"/>
      <c r="K78" s="930"/>
      <c r="L78" s="930"/>
      <c r="M78" s="930"/>
      <c r="N78" s="930"/>
      <c r="O78" s="930"/>
      <c r="P78" s="931"/>
      <c r="Q78" s="933">
        <v>29</v>
      </c>
      <c r="R78" s="891"/>
      <c r="S78" s="891"/>
      <c r="T78" s="891"/>
      <c r="U78" s="891"/>
      <c r="V78" s="891">
        <v>27</v>
      </c>
      <c r="W78" s="891"/>
      <c r="X78" s="891"/>
      <c r="Y78" s="891"/>
      <c r="Z78" s="891"/>
      <c r="AA78" s="891">
        <v>2</v>
      </c>
      <c r="AB78" s="891"/>
      <c r="AC78" s="891"/>
      <c r="AD78" s="891"/>
      <c r="AE78" s="891"/>
      <c r="AF78" s="891">
        <v>2</v>
      </c>
      <c r="AG78" s="891"/>
      <c r="AH78" s="891"/>
      <c r="AI78" s="891"/>
      <c r="AJ78" s="891"/>
      <c r="AK78" s="891" t="s">
        <v>572</v>
      </c>
      <c r="AL78" s="891"/>
      <c r="AM78" s="891"/>
      <c r="AN78" s="891"/>
      <c r="AO78" s="891"/>
      <c r="AP78" s="938">
        <v>124</v>
      </c>
      <c r="AQ78" s="937"/>
      <c r="AR78" s="937"/>
      <c r="AS78" s="937"/>
      <c r="AT78" s="890"/>
      <c r="AU78" s="938">
        <v>62</v>
      </c>
      <c r="AV78" s="937"/>
      <c r="AW78" s="937"/>
      <c r="AX78" s="937"/>
      <c r="AY78" s="890"/>
      <c r="AZ78" s="934"/>
      <c r="BA78" s="934"/>
      <c r="BB78" s="934"/>
      <c r="BC78" s="934"/>
      <c r="BD78" s="935"/>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29"/>
      <c r="C79" s="930"/>
      <c r="D79" s="930"/>
      <c r="E79" s="930"/>
      <c r="F79" s="930"/>
      <c r="G79" s="930"/>
      <c r="H79" s="930"/>
      <c r="I79" s="930"/>
      <c r="J79" s="930"/>
      <c r="K79" s="930"/>
      <c r="L79" s="930"/>
      <c r="M79" s="930"/>
      <c r="N79" s="930"/>
      <c r="O79" s="930"/>
      <c r="P79" s="931"/>
      <c r="Q79" s="933"/>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938"/>
      <c r="AQ79" s="937"/>
      <c r="AR79" s="937"/>
      <c r="AS79" s="937"/>
      <c r="AT79" s="890"/>
      <c r="AU79" s="938"/>
      <c r="AV79" s="937"/>
      <c r="AW79" s="937"/>
      <c r="AX79" s="937"/>
      <c r="AY79" s="890"/>
      <c r="AZ79" s="934"/>
      <c r="BA79" s="934"/>
      <c r="BB79" s="934"/>
      <c r="BC79" s="934"/>
      <c r="BD79" s="935"/>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29"/>
      <c r="C80" s="930"/>
      <c r="D80" s="930"/>
      <c r="E80" s="930"/>
      <c r="F80" s="930"/>
      <c r="G80" s="930"/>
      <c r="H80" s="930"/>
      <c r="I80" s="930"/>
      <c r="J80" s="930"/>
      <c r="K80" s="930"/>
      <c r="L80" s="930"/>
      <c r="M80" s="930"/>
      <c r="N80" s="930"/>
      <c r="O80" s="930"/>
      <c r="P80" s="931"/>
      <c r="Q80" s="933"/>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4"/>
      <c r="BA80" s="934"/>
      <c r="BB80" s="934"/>
      <c r="BC80" s="934"/>
      <c r="BD80" s="935"/>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29"/>
      <c r="C81" s="930"/>
      <c r="D81" s="930"/>
      <c r="E81" s="930"/>
      <c r="F81" s="930"/>
      <c r="G81" s="930"/>
      <c r="H81" s="930"/>
      <c r="I81" s="930"/>
      <c r="J81" s="930"/>
      <c r="K81" s="930"/>
      <c r="L81" s="930"/>
      <c r="M81" s="930"/>
      <c r="N81" s="930"/>
      <c r="O81" s="930"/>
      <c r="P81" s="931"/>
      <c r="Q81" s="933"/>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4"/>
      <c r="BA81" s="934"/>
      <c r="BB81" s="934"/>
      <c r="BC81" s="934"/>
      <c r="BD81" s="935"/>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29"/>
      <c r="C82" s="930"/>
      <c r="D82" s="930"/>
      <c r="E82" s="930"/>
      <c r="F82" s="930"/>
      <c r="G82" s="930"/>
      <c r="H82" s="930"/>
      <c r="I82" s="930"/>
      <c r="J82" s="930"/>
      <c r="K82" s="930"/>
      <c r="L82" s="930"/>
      <c r="M82" s="930"/>
      <c r="N82" s="930"/>
      <c r="O82" s="930"/>
      <c r="P82" s="931"/>
      <c r="Q82" s="933"/>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4"/>
      <c r="BA82" s="934"/>
      <c r="BB82" s="934"/>
      <c r="BC82" s="934"/>
      <c r="BD82" s="935"/>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29"/>
      <c r="C83" s="930"/>
      <c r="D83" s="930"/>
      <c r="E83" s="930"/>
      <c r="F83" s="930"/>
      <c r="G83" s="930"/>
      <c r="H83" s="930"/>
      <c r="I83" s="930"/>
      <c r="J83" s="930"/>
      <c r="K83" s="930"/>
      <c r="L83" s="930"/>
      <c r="M83" s="930"/>
      <c r="N83" s="930"/>
      <c r="O83" s="930"/>
      <c r="P83" s="931"/>
      <c r="Q83" s="933"/>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4"/>
      <c r="BA83" s="934"/>
      <c r="BB83" s="934"/>
      <c r="BC83" s="934"/>
      <c r="BD83" s="935"/>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29"/>
      <c r="C84" s="930"/>
      <c r="D84" s="930"/>
      <c r="E84" s="930"/>
      <c r="F84" s="930"/>
      <c r="G84" s="930"/>
      <c r="H84" s="930"/>
      <c r="I84" s="930"/>
      <c r="J84" s="930"/>
      <c r="K84" s="930"/>
      <c r="L84" s="930"/>
      <c r="M84" s="930"/>
      <c r="N84" s="930"/>
      <c r="O84" s="930"/>
      <c r="P84" s="931"/>
      <c r="Q84" s="933"/>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4"/>
      <c r="BA84" s="934"/>
      <c r="BB84" s="934"/>
      <c r="BC84" s="934"/>
      <c r="BD84" s="935"/>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29"/>
      <c r="C85" s="930"/>
      <c r="D85" s="930"/>
      <c r="E85" s="930"/>
      <c r="F85" s="930"/>
      <c r="G85" s="930"/>
      <c r="H85" s="930"/>
      <c r="I85" s="930"/>
      <c r="J85" s="930"/>
      <c r="K85" s="930"/>
      <c r="L85" s="930"/>
      <c r="M85" s="930"/>
      <c r="N85" s="930"/>
      <c r="O85" s="930"/>
      <c r="P85" s="931"/>
      <c r="Q85" s="933"/>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4"/>
      <c r="BA85" s="934"/>
      <c r="BB85" s="934"/>
      <c r="BC85" s="934"/>
      <c r="BD85" s="935"/>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29"/>
      <c r="C86" s="930"/>
      <c r="D86" s="930"/>
      <c r="E86" s="930"/>
      <c r="F86" s="930"/>
      <c r="G86" s="930"/>
      <c r="H86" s="930"/>
      <c r="I86" s="930"/>
      <c r="J86" s="930"/>
      <c r="K86" s="930"/>
      <c r="L86" s="930"/>
      <c r="M86" s="930"/>
      <c r="N86" s="930"/>
      <c r="O86" s="930"/>
      <c r="P86" s="931"/>
      <c r="Q86" s="933"/>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4"/>
      <c r="BA86" s="934"/>
      <c r="BB86" s="934"/>
      <c r="BC86" s="934"/>
      <c r="BD86" s="935"/>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17860</v>
      </c>
      <c r="AG88" s="902"/>
      <c r="AH88" s="902"/>
      <c r="AI88" s="902"/>
      <c r="AJ88" s="902"/>
      <c r="AK88" s="899"/>
      <c r="AL88" s="899"/>
      <c r="AM88" s="899"/>
      <c r="AN88" s="899"/>
      <c r="AO88" s="899"/>
      <c r="AP88" s="902">
        <v>8194</v>
      </c>
      <c r="AQ88" s="902"/>
      <c r="AR88" s="902"/>
      <c r="AS88" s="902"/>
      <c r="AT88" s="902"/>
      <c r="AU88" s="902">
        <v>3408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413</v>
      </c>
      <c r="BS102" s="851"/>
      <c r="BT102" s="851"/>
      <c r="BU102" s="851"/>
      <c r="BV102" s="851"/>
      <c r="BW102" s="851"/>
      <c r="BX102" s="851"/>
      <c r="BY102" s="851"/>
      <c r="BZ102" s="851"/>
      <c r="CA102" s="851"/>
      <c r="CB102" s="851"/>
      <c r="CC102" s="851"/>
      <c r="CD102" s="851"/>
      <c r="CE102" s="851"/>
      <c r="CF102" s="851"/>
      <c r="CG102" s="852"/>
      <c r="CH102" s="946"/>
      <c r="CI102" s="947"/>
      <c r="CJ102" s="947"/>
      <c r="CK102" s="947"/>
      <c r="CL102" s="948"/>
      <c r="CM102" s="946"/>
      <c r="CN102" s="947"/>
      <c r="CO102" s="947"/>
      <c r="CP102" s="947"/>
      <c r="CQ102" s="948"/>
      <c r="CR102" s="949"/>
      <c r="CS102" s="910"/>
      <c r="CT102" s="910"/>
      <c r="CU102" s="910"/>
      <c r="CV102" s="950"/>
      <c r="CW102" s="949"/>
      <c r="CX102" s="910"/>
      <c r="CY102" s="910"/>
      <c r="CZ102" s="910"/>
      <c r="DA102" s="950"/>
      <c r="DB102" s="949"/>
      <c r="DC102" s="910"/>
      <c r="DD102" s="910"/>
      <c r="DE102" s="910"/>
      <c r="DF102" s="950"/>
      <c r="DG102" s="949"/>
      <c r="DH102" s="910"/>
      <c r="DI102" s="910"/>
      <c r="DJ102" s="910"/>
      <c r="DK102" s="950"/>
      <c r="DL102" s="949"/>
      <c r="DM102" s="910"/>
      <c r="DN102" s="910"/>
      <c r="DO102" s="910"/>
      <c r="DP102" s="950"/>
      <c r="DQ102" s="949"/>
      <c r="DR102" s="910"/>
      <c r="DS102" s="910"/>
      <c r="DT102" s="910"/>
      <c r="DU102" s="950"/>
      <c r="DV102" s="973"/>
      <c r="DW102" s="974"/>
      <c r="DX102" s="974"/>
      <c r="DY102" s="974"/>
      <c r="DZ102" s="97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6" t="s">
        <v>414</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7" t="s">
        <v>415</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8" t="s">
        <v>418</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419</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6" customFormat="1" ht="26.25" customHeight="1" x14ac:dyDescent="0.15">
      <c r="A109" s="971" t="s">
        <v>420</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1" t="s">
        <v>421</v>
      </c>
      <c r="AB109" s="952"/>
      <c r="AC109" s="952"/>
      <c r="AD109" s="952"/>
      <c r="AE109" s="953"/>
      <c r="AF109" s="951" t="s">
        <v>304</v>
      </c>
      <c r="AG109" s="952"/>
      <c r="AH109" s="952"/>
      <c r="AI109" s="952"/>
      <c r="AJ109" s="953"/>
      <c r="AK109" s="951" t="s">
        <v>303</v>
      </c>
      <c r="AL109" s="952"/>
      <c r="AM109" s="952"/>
      <c r="AN109" s="952"/>
      <c r="AO109" s="953"/>
      <c r="AP109" s="951" t="s">
        <v>422</v>
      </c>
      <c r="AQ109" s="952"/>
      <c r="AR109" s="952"/>
      <c r="AS109" s="952"/>
      <c r="AT109" s="954"/>
      <c r="AU109" s="971" t="s">
        <v>420</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1" t="s">
        <v>421</v>
      </c>
      <c r="BR109" s="952"/>
      <c r="BS109" s="952"/>
      <c r="BT109" s="952"/>
      <c r="BU109" s="953"/>
      <c r="BV109" s="951" t="s">
        <v>304</v>
      </c>
      <c r="BW109" s="952"/>
      <c r="BX109" s="952"/>
      <c r="BY109" s="952"/>
      <c r="BZ109" s="953"/>
      <c r="CA109" s="951" t="s">
        <v>303</v>
      </c>
      <c r="CB109" s="952"/>
      <c r="CC109" s="952"/>
      <c r="CD109" s="952"/>
      <c r="CE109" s="953"/>
      <c r="CF109" s="972" t="s">
        <v>422</v>
      </c>
      <c r="CG109" s="972"/>
      <c r="CH109" s="972"/>
      <c r="CI109" s="972"/>
      <c r="CJ109" s="972"/>
      <c r="CK109" s="951" t="s">
        <v>423</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1" t="s">
        <v>421</v>
      </c>
      <c r="DH109" s="952"/>
      <c r="DI109" s="952"/>
      <c r="DJ109" s="952"/>
      <c r="DK109" s="953"/>
      <c r="DL109" s="951" t="s">
        <v>304</v>
      </c>
      <c r="DM109" s="952"/>
      <c r="DN109" s="952"/>
      <c r="DO109" s="952"/>
      <c r="DP109" s="953"/>
      <c r="DQ109" s="951" t="s">
        <v>303</v>
      </c>
      <c r="DR109" s="952"/>
      <c r="DS109" s="952"/>
      <c r="DT109" s="952"/>
      <c r="DU109" s="953"/>
      <c r="DV109" s="951" t="s">
        <v>422</v>
      </c>
      <c r="DW109" s="952"/>
      <c r="DX109" s="952"/>
      <c r="DY109" s="952"/>
      <c r="DZ109" s="954"/>
    </row>
    <row r="110" spans="1:131" s="226" customFormat="1" ht="26.25" customHeight="1" x14ac:dyDescent="0.15">
      <c r="A110" s="955" t="s">
        <v>424</v>
      </c>
      <c r="B110" s="956"/>
      <c r="C110" s="956"/>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7"/>
      <c r="AA110" s="958">
        <v>1973212</v>
      </c>
      <c r="AB110" s="959"/>
      <c r="AC110" s="959"/>
      <c r="AD110" s="959"/>
      <c r="AE110" s="960"/>
      <c r="AF110" s="961">
        <v>2013401</v>
      </c>
      <c r="AG110" s="959"/>
      <c r="AH110" s="959"/>
      <c r="AI110" s="959"/>
      <c r="AJ110" s="960"/>
      <c r="AK110" s="961">
        <v>1915582</v>
      </c>
      <c r="AL110" s="959"/>
      <c r="AM110" s="959"/>
      <c r="AN110" s="959"/>
      <c r="AO110" s="960"/>
      <c r="AP110" s="962">
        <v>20.2</v>
      </c>
      <c r="AQ110" s="963"/>
      <c r="AR110" s="963"/>
      <c r="AS110" s="963"/>
      <c r="AT110" s="964"/>
      <c r="AU110" s="965" t="s">
        <v>67</v>
      </c>
      <c r="AV110" s="966"/>
      <c r="AW110" s="966"/>
      <c r="AX110" s="966"/>
      <c r="AY110" s="966"/>
      <c r="AZ110" s="1007" t="s">
        <v>425</v>
      </c>
      <c r="BA110" s="956"/>
      <c r="BB110" s="956"/>
      <c r="BC110" s="956"/>
      <c r="BD110" s="956"/>
      <c r="BE110" s="956"/>
      <c r="BF110" s="956"/>
      <c r="BG110" s="956"/>
      <c r="BH110" s="956"/>
      <c r="BI110" s="956"/>
      <c r="BJ110" s="956"/>
      <c r="BK110" s="956"/>
      <c r="BL110" s="956"/>
      <c r="BM110" s="956"/>
      <c r="BN110" s="956"/>
      <c r="BO110" s="956"/>
      <c r="BP110" s="957"/>
      <c r="BQ110" s="993">
        <v>18649611</v>
      </c>
      <c r="BR110" s="994"/>
      <c r="BS110" s="994"/>
      <c r="BT110" s="994"/>
      <c r="BU110" s="994"/>
      <c r="BV110" s="994">
        <v>17748365</v>
      </c>
      <c r="BW110" s="994"/>
      <c r="BX110" s="994"/>
      <c r="BY110" s="994"/>
      <c r="BZ110" s="994"/>
      <c r="CA110" s="994">
        <v>17361511</v>
      </c>
      <c r="CB110" s="994"/>
      <c r="CC110" s="994"/>
      <c r="CD110" s="994"/>
      <c r="CE110" s="994"/>
      <c r="CF110" s="1008">
        <v>183.2</v>
      </c>
      <c r="CG110" s="1009"/>
      <c r="CH110" s="1009"/>
      <c r="CI110" s="1009"/>
      <c r="CJ110" s="1009"/>
      <c r="CK110" s="1010" t="s">
        <v>426</v>
      </c>
      <c r="CL110" s="1011"/>
      <c r="CM110" s="990" t="s">
        <v>427</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428</v>
      </c>
      <c r="DH110" s="994"/>
      <c r="DI110" s="994"/>
      <c r="DJ110" s="994"/>
      <c r="DK110" s="994"/>
      <c r="DL110" s="994" t="s">
        <v>428</v>
      </c>
      <c r="DM110" s="994"/>
      <c r="DN110" s="994"/>
      <c r="DO110" s="994"/>
      <c r="DP110" s="994"/>
      <c r="DQ110" s="994" t="s">
        <v>428</v>
      </c>
      <c r="DR110" s="994"/>
      <c r="DS110" s="994"/>
      <c r="DT110" s="994"/>
      <c r="DU110" s="994"/>
      <c r="DV110" s="995" t="s">
        <v>428</v>
      </c>
      <c r="DW110" s="995"/>
      <c r="DX110" s="995"/>
      <c r="DY110" s="995"/>
      <c r="DZ110" s="996"/>
    </row>
    <row r="111" spans="1:131" s="226" customFormat="1" ht="26.25" customHeight="1" x14ac:dyDescent="0.15">
      <c r="A111" s="997" t="s">
        <v>429</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428</v>
      </c>
      <c r="AB111" s="1001"/>
      <c r="AC111" s="1001"/>
      <c r="AD111" s="1001"/>
      <c r="AE111" s="1002"/>
      <c r="AF111" s="1003" t="s">
        <v>428</v>
      </c>
      <c r="AG111" s="1001"/>
      <c r="AH111" s="1001"/>
      <c r="AI111" s="1001"/>
      <c r="AJ111" s="1002"/>
      <c r="AK111" s="1003" t="s">
        <v>428</v>
      </c>
      <c r="AL111" s="1001"/>
      <c r="AM111" s="1001"/>
      <c r="AN111" s="1001"/>
      <c r="AO111" s="1002"/>
      <c r="AP111" s="1004" t="s">
        <v>428</v>
      </c>
      <c r="AQ111" s="1005"/>
      <c r="AR111" s="1005"/>
      <c r="AS111" s="1005"/>
      <c r="AT111" s="1006"/>
      <c r="AU111" s="967"/>
      <c r="AV111" s="968"/>
      <c r="AW111" s="968"/>
      <c r="AX111" s="968"/>
      <c r="AY111" s="968"/>
      <c r="AZ111" s="1016" t="s">
        <v>430</v>
      </c>
      <c r="BA111" s="1017"/>
      <c r="BB111" s="1017"/>
      <c r="BC111" s="1017"/>
      <c r="BD111" s="1017"/>
      <c r="BE111" s="1017"/>
      <c r="BF111" s="1017"/>
      <c r="BG111" s="1017"/>
      <c r="BH111" s="1017"/>
      <c r="BI111" s="1017"/>
      <c r="BJ111" s="1017"/>
      <c r="BK111" s="1017"/>
      <c r="BL111" s="1017"/>
      <c r="BM111" s="1017"/>
      <c r="BN111" s="1017"/>
      <c r="BO111" s="1017"/>
      <c r="BP111" s="1018"/>
      <c r="BQ111" s="986" t="s">
        <v>122</v>
      </c>
      <c r="BR111" s="987"/>
      <c r="BS111" s="987"/>
      <c r="BT111" s="987"/>
      <c r="BU111" s="987"/>
      <c r="BV111" s="987" t="s">
        <v>122</v>
      </c>
      <c r="BW111" s="987"/>
      <c r="BX111" s="987"/>
      <c r="BY111" s="987"/>
      <c r="BZ111" s="987"/>
      <c r="CA111" s="987" t="s">
        <v>122</v>
      </c>
      <c r="CB111" s="987"/>
      <c r="CC111" s="987"/>
      <c r="CD111" s="987"/>
      <c r="CE111" s="987"/>
      <c r="CF111" s="981" t="s">
        <v>431</v>
      </c>
      <c r="CG111" s="982"/>
      <c r="CH111" s="982"/>
      <c r="CI111" s="982"/>
      <c r="CJ111" s="982"/>
      <c r="CK111" s="1012"/>
      <c r="CL111" s="1013"/>
      <c r="CM111" s="983" t="s">
        <v>432</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122</v>
      </c>
      <c r="DH111" s="987"/>
      <c r="DI111" s="987"/>
      <c r="DJ111" s="987"/>
      <c r="DK111" s="987"/>
      <c r="DL111" s="987" t="s">
        <v>122</v>
      </c>
      <c r="DM111" s="987"/>
      <c r="DN111" s="987"/>
      <c r="DO111" s="987"/>
      <c r="DP111" s="987"/>
      <c r="DQ111" s="987" t="s">
        <v>122</v>
      </c>
      <c r="DR111" s="987"/>
      <c r="DS111" s="987"/>
      <c r="DT111" s="987"/>
      <c r="DU111" s="987"/>
      <c r="DV111" s="988" t="s">
        <v>387</v>
      </c>
      <c r="DW111" s="988"/>
      <c r="DX111" s="988"/>
      <c r="DY111" s="988"/>
      <c r="DZ111" s="989"/>
    </row>
    <row r="112" spans="1:131" s="226" customFormat="1" ht="26.25" customHeight="1" x14ac:dyDescent="0.15">
      <c r="A112" s="1019" t="s">
        <v>433</v>
      </c>
      <c r="B112" s="1020"/>
      <c r="C112" s="1017" t="s">
        <v>434</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t="s">
        <v>122</v>
      </c>
      <c r="AB112" s="1026"/>
      <c r="AC112" s="1026"/>
      <c r="AD112" s="1026"/>
      <c r="AE112" s="1027"/>
      <c r="AF112" s="1028" t="s">
        <v>122</v>
      </c>
      <c r="AG112" s="1026"/>
      <c r="AH112" s="1026"/>
      <c r="AI112" s="1026"/>
      <c r="AJ112" s="1027"/>
      <c r="AK112" s="1028" t="s">
        <v>122</v>
      </c>
      <c r="AL112" s="1026"/>
      <c r="AM112" s="1026"/>
      <c r="AN112" s="1026"/>
      <c r="AO112" s="1027"/>
      <c r="AP112" s="1029" t="s">
        <v>122</v>
      </c>
      <c r="AQ112" s="1030"/>
      <c r="AR112" s="1030"/>
      <c r="AS112" s="1030"/>
      <c r="AT112" s="1031"/>
      <c r="AU112" s="967"/>
      <c r="AV112" s="968"/>
      <c r="AW112" s="968"/>
      <c r="AX112" s="968"/>
      <c r="AY112" s="968"/>
      <c r="AZ112" s="1016" t="s">
        <v>435</v>
      </c>
      <c r="BA112" s="1017"/>
      <c r="BB112" s="1017"/>
      <c r="BC112" s="1017"/>
      <c r="BD112" s="1017"/>
      <c r="BE112" s="1017"/>
      <c r="BF112" s="1017"/>
      <c r="BG112" s="1017"/>
      <c r="BH112" s="1017"/>
      <c r="BI112" s="1017"/>
      <c r="BJ112" s="1017"/>
      <c r="BK112" s="1017"/>
      <c r="BL112" s="1017"/>
      <c r="BM112" s="1017"/>
      <c r="BN112" s="1017"/>
      <c r="BO112" s="1017"/>
      <c r="BP112" s="1018"/>
      <c r="BQ112" s="986">
        <v>1166652</v>
      </c>
      <c r="BR112" s="987"/>
      <c r="BS112" s="987"/>
      <c r="BT112" s="987"/>
      <c r="BU112" s="987"/>
      <c r="BV112" s="987">
        <v>954819</v>
      </c>
      <c r="BW112" s="987"/>
      <c r="BX112" s="987"/>
      <c r="BY112" s="987"/>
      <c r="BZ112" s="987"/>
      <c r="CA112" s="987">
        <v>813628</v>
      </c>
      <c r="CB112" s="987"/>
      <c r="CC112" s="987"/>
      <c r="CD112" s="987"/>
      <c r="CE112" s="987"/>
      <c r="CF112" s="981">
        <v>8.6</v>
      </c>
      <c r="CG112" s="982"/>
      <c r="CH112" s="982"/>
      <c r="CI112" s="982"/>
      <c r="CJ112" s="982"/>
      <c r="CK112" s="1012"/>
      <c r="CL112" s="1013"/>
      <c r="CM112" s="983" t="s">
        <v>436</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122</v>
      </c>
      <c r="DH112" s="987"/>
      <c r="DI112" s="987"/>
      <c r="DJ112" s="987"/>
      <c r="DK112" s="987"/>
      <c r="DL112" s="987" t="s">
        <v>387</v>
      </c>
      <c r="DM112" s="987"/>
      <c r="DN112" s="987"/>
      <c r="DO112" s="987"/>
      <c r="DP112" s="987"/>
      <c r="DQ112" s="987" t="s">
        <v>387</v>
      </c>
      <c r="DR112" s="987"/>
      <c r="DS112" s="987"/>
      <c r="DT112" s="987"/>
      <c r="DU112" s="987"/>
      <c r="DV112" s="988" t="s">
        <v>387</v>
      </c>
      <c r="DW112" s="988"/>
      <c r="DX112" s="988"/>
      <c r="DY112" s="988"/>
      <c r="DZ112" s="989"/>
    </row>
    <row r="113" spans="1:130" s="226" customFormat="1" ht="26.25" customHeight="1" x14ac:dyDescent="0.15">
      <c r="A113" s="1021"/>
      <c r="B113" s="1022"/>
      <c r="C113" s="1017" t="s">
        <v>437</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225021</v>
      </c>
      <c r="AB113" s="1001"/>
      <c r="AC113" s="1001"/>
      <c r="AD113" s="1001"/>
      <c r="AE113" s="1002"/>
      <c r="AF113" s="1003">
        <v>234326</v>
      </c>
      <c r="AG113" s="1001"/>
      <c r="AH113" s="1001"/>
      <c r="AI113" s="1001"/>
      <c r="AJ113" s="1002"/>
      <c r="AK113" s="1003">
        <v>215138</v>
      </c>
      <c r="AL113" s="1001"/>
      <c r="AM113" s="1001"/>
      <c r="AN113" s="1001"/>
      <c r="AO113" s="1002"/>
      <c r="AP113" s="1004">
        <v>2.2999999999999998</v>
      </c>
      <c r="AQ113" s="1005"/>
      <c r="AR113" s="1005"/>
      <c r="AS113" s="1005"/>
      <c r="AT113" s="1006"/>
      <c r="AU113" s="967"/>
      <c r="AV113" s="968"/>
      <c r="AW113" s="968"/>
      <c r="AX113" s="968"/>
      <c r="AY113" s="968"/>
      <c r="AZ113" s="1016" t="s">
        <v>438</v>
      </c>
      <c r="BA113" s="1017"/>
      <c r="BB113" s="1017"/>
      <c r="BC113" s="1017"/>
      <c r="BD113" s="1017"/>
      <c r="BE113" s="1017"/>
      <c r="BF113" s="1017"/>
      <c r="BG113" s="1017"/>
      <c r="BH113" s="1017"/>
      <c r="BI113" s="1017"/>
      <c r="BJ113" s="1017"/>
      <c r="BK113" s="1017"/>
      <c r="BL113" s="1017"/>
      <c r="BM113" s="1017"/>
      <c r="BN113" s="1017"/>
      <c r="BO113" s="1017"/>
      <c r="BP113" s="1018"/>
      <c r="BQ113" s="986">
        <v>3562659</v>
      </c>
      <c r="BR113" s="987"/>
      <c r="BS113" s="987"/>
      <c r="BT113" s="987"/>
      <c r="BU113" s="987"/>
      <c r="BV113" s="987">
        <v>3559589</v>
      </c>
      <c r="BW113" s="987"/>
      <c r="BX113" s="987"/>
      <c r="BY113" s="987"/>
      <c r="BZ113" s="987"/>
      <c r="CA113" s="987">
        <v>3408428</v>
      </c>
      <c r="CB113" s="987"/>
      <c r="CC113" s="987"/>
      <c r="CD113" s="987"/>
      <c r="CE113" s="987"/>
      <c r="CF113" s="981">
        <v>36</v>
      </c>
      <c r="CG113" s="982"/>
      <c r="CH113" s="982"/>
      <c r="CI113" s="982"/>
      <c r="CJ113" s="982"/>
      <c r="CK113" s="1012"/>
      <c r="CL113" s="1013"/>
      <c r="CM113" s="983" t="s">
        <v>439</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431</v>
      </c>
      <c r="DH113" s="1026"/>
      <c r="DI113" s="1026"/>
      <c r="DJ113" s="1026"/>
      <c r="DK113" s="1027"/>
      <c r="DL113" s="1028" t="s">
        <v>387</v>
      </c>
      <c r="DM113" s="1026"/>
      <c r="DN113" s="1026"/>
      <c r="DO113" s="1026"/>
      <c r="DP113" s="1027"/>
      <c r="DQ113" s="1028" t="s">
        <v>122</v>
      </c>
      <c r="DR113" s="1026"/>
      <c r="DS113" s="1026"/>
      <c r="DT113" s="1026"/>
      <c r="DU113" s="1027"/>
      <c r="DV113" s="1029" t="s">
        <v>122</v>
      </c>
      <c r="DW113" s="1030"/>
      <c r="DX113" s="1030"/>
      <c r="DY113" s="1030"/>
      <c r="DZ113" s="1031"/>
    </row>
    <row r="114" spans="1:130" s="226" customFormat="1" ht="26.25" customHeight="1" x14ac:dyDescent="0.15">
      <c r="A114" s="1021"/>
      <c r="B114" s="1022"/>
      <c r="C114" s="1017" t="s">
        <v>440</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168867</v>
      </c>
      <c r="AB114" s="1026"/>
      <c r="AC114" s="1026"/>
      <c r="AD114" s="1026"/>
      <c r="AE114" s="1027"/>
      <c r="AF114" s="1028">
        <v>154619</v>
      </c>
      <c r="AG114" s="1026"/>
      <c r="AH114" s="1026"/>
      <c r="AI114" s="1026"/>
      <c r="AJ114" s="1027"/>
      <c r="AK114" s="1028">
        <v>155061</v>
      </c>
      <c r="AL114" s="1026"/>
      <c r="AM114" s="1026"/>
      <c r="AN114" s="1026"/>
      <c r="AO114" s="1027"/>
      <c r="AP114" s="1029">
        <v>1.6</v>
      </c>
      <c r="AQ114" s="1030"/>
      <c r="AR114" s="1030"/>
      <c r="AS114" s="1030"/>
      <c r="AT114" s="1031"/>
      <c r="AU114" s="967"/>
      <c r="AV114" s="968"/>
      <c r="AW114" s="968"/>
      <c r="AX114" s="968"/>
      <c r="AY114" s="968"/>
      <c r="AZ114" s="1016" t="s">
        <v>441</v>
      </c>
      <c r="BA114" s="1017"/>
      <c r="BB114" s="1017"/>
      <c r="BC114" s="1017"/>
      <c r="BD114" s="1017"/>
      <c r="BE114" s="1017"/>
      <c r="BF114" s="1017"/>
      <c r="BG114" s="1017"/>
      <c r="BH114" s="1017"/>
      <c r="BI114" s="1017"/>
      <c r="BJ114" s="1017"/>
      <c r="BK114" s="1017"/>
      <c r="BL114" s="1017"/>
      <c r="BM114" s="1017"/>
      <c r="BN114" s="1017"/>
      <c r="BO114" s="1017"/>
      <c r="BP114" s="1018"/>
      <c r="BQ114" s="986">
        <v>4567817</v>
      </c>
      <c r="BR114" s="987"/>
      <c r="BS114" s="987"/>
      <c r="BT114" s="987"/>
      <c r="BU114" s="987"/>
      <c r="BV114" s="987">
        <v>4521183</v>
      </c>
      <c r="BW114" s="987"/>
      <c r="BX114" s="987"/>
      <c r="BY114" s="987"/>
      <c r="BZ114" s="987"/>
      <c r="CA114" s="987">
        <v>4347588</v>
      </c>
      <c r="CB114" s="987"/>
      <c r="CC114" s="987"/>
      <c r="CD114" s="987"/>
      <c r="CE114" s="987"/>
      <c r="CF114" s="981">
        <v>45.9</v>
      </c>
      <c r="CG114" s="982"/>
      <c r="CH114" s="982"/>
      <c r="CI114" s="982"/>
      <c r="CJ114" s="982"/>
      <c r="CK114" s="1012"/>
      <c r="CL114" s="1013"/>
      <c r="CM114" s="983" t="s">
        <v>442</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122</v>
      </c>
      <c r="DH114" s="1026"/>
      <c r="DI114" s="1026"/>
      <c r="DJ114" s="1026"/>
      <c r="DK114" s="1027"/>
      <c r="DL114" s="1028" t="s">
        <v>122</v>
      </c>
      <c r="DM114" s="1026"/>
      <c r="DN114" s="1026"/>
      <c r="DO114" s="1026"/>
      <c r="DP114" s="1027"/>
      <c r="DQ114" s="1028" t="s">
        <v>122</v>
      </c>
      <c r="DR114" s="1026"/>
      <c r="DS114" s="1026"/>
      <c r="DT114" s="1026"/>
      <c r="DU114" s="1027"/>
      <c r="DV114" s="1029" t="s">
        <v>122</v>
      </c>
      <c r="DW114" s="1030"/>
      <c r="DX114" s="1030"/>
      <c r="DY114" s="1030"/>
      <c r="DZ114" s="1031"/>
    </row>
    <row r="115" spans="1:130" s="226" customFormat="1" ht="26.25" customHeight="1" x14ac:dyDescent="0.15">
      <c r="A115" s="1021"/>
      <c r="B115" s="1022"/>
      <c r="C115" s="1017" t="s">
        <v>443</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v>5774</v>
      </c>
      <c r="AB115" s="1001"/>
      <c r="AC115" s="1001"/>
      <c r="AD115" s="1001"/>
      <c r="AE115" s="1002"/>
      <c r="AF115" s="1003">
        <v>4210</v>
      </c>
      <c r="AG115" s="1001"/>
      <c r="AH115" s="1001"/>
      <c r="AI115" s="1001"/>
      <c r="AJ115" s="1002"/>
      <c r="AK115" s="1003">
        <v>4137</v>
      </c>
      <c r="AL115" s="1001"/>
      <c r="AM115" s="1001"/>
      <c r="AN115" s="1001"/>
      <c r="AO115" s="1002"/>
      <c r="AP115" s="1004">
        <v>0</v>
      </c>
      <c r="AQ115" s="1005"/>
      <c r="AR115" s="1005"/>
      <c r="AS115" s="1005"/>
      <c r="AT115" s="1006"/>
      <c r="AU115" s="967"/>
      <c r="AV115" s="968"/>
      <c r="AW115" s="968"/>
      <c r="AX115" s="968"/>
      <c r="AY115" s="968"/>
      <c r="AZ115" s="1016" t="s">
        <v>444</v>
      </c>
      <c r="BA115" s="1017"/>
      <c r="BB115" s="1017"/>
      <c r="BC115" s="1017"/>
      <c r="BD115" s="1017"/>
      <c r="BE115" s="1017"/>
      <c r="BF115" s="1017"/>
      <c r="BG115" s="1017"/>
      <c r="BH115" s="1017"/>
      <c r="BI115" s="1017"/>
      <c r="BJ115" s="1017"/>
      <c r="BK115" s="1017"/>
      <c r="BL115" s="1017"/>
      <c r="BM115" s="1017"/>
      <c r="BN115" s="1017"/>
      <c r="BO115" s="1017"/>
      <c r="BP115" s="1018"/>
      <c r="BQ115" s="986" t="s">
        <v>122</v>
      </c>
      <c r="BR115" s="987"/>
      <c r="BS115" s="987"/>
      <c r="BT115" s="987"/>
      <c r="BU115" s="987"/>
      <c r="BV115" s="987" t="s">
        <v>122</v>
      </c>
      <c r="BW115" s="987"/>
      <c r="BX115" s="987"/>
      <c r="BY115" s="987"/>
      <c r="BZ115" s="987"/>
      <c r="CA115" s="987" t="s">
        <v>122</v>
      </c>
      <c r="CB115" s="987"/>
      <c r="CC115" s="987"/>
      <c r="CD115" s="987"/>
      <c r="CE115" s="987"/>
      <c r="CF115" s="981" t="s">
        <v>387</v>
      </c>
      <c r="CG115" s="982"/>
      <c r="CH115" s="982"/>
      <c r="CI115" s="982"/>
      <c r="CJ115" s="982"/>
      <c r="CK115" s="1012"/>
      <c r="CL115" s="1013"/>
      <c r="CM115" s="1016" t="s">
        <v>445</v>
      </c>
      <c r="CN115" s="1037"/>
      <c r="CO115" s="1037"/>
      <c r="CP115" s="1037"/>
      <c r="CQ115" s="1037"/>
      <c r="CR115" s="1037"/>
      <c r="CS115" s="1037"/>
      <c r="CT115" s="1037"/>
      <c r="CU115" s="1037"/>
      <c r="CV115" s="1037"/>
      <c r="CW115" s="1037"/>
      <c r="CX115" s="1037"/>
      <c r="CY115" s="1037"/>
      <c r="CZ115" s="1037"/>
      <c r="DA115" s="1037"/>
      <c r="DB115" s="1037"/>
      <c r="DC115" s="1037"/>
      <c r="DD115" s="1037"/>
      <c r="DE115" s="1037"/>
      <c r="DF115" s="1018"/>
      <c r="DG115" s="1025" t="s">
        <v>122</v>
      </c>
      <c r="DH115" s="1026"/>
      <c r="DI115" s="1026"/>
      <c r="DJ115" s="1026"/>
      <c r="DK115" s="1027"/>
      <c r="DL115" s="1028" t="s">
        <v>387</v>
      </c>
      <c r="DM115" s="1026"/>
      <c r="DN115" s="1026"/>
      <c r="DO115" s="1026"/>
      <c r="DP115" s="1027"/>
      <c r="DQ115" s="1028" t="s">
        <v>387</v>
      </c>
      <c r="DR115" s="1026"/>
      <c r="DS115" s="1026"/>
      <c r="DT115" s="1026"/>
      <c r="DU115" s="1027"/>
      <c r="DV115" s="1029" t="s">
        <v>122</v>
      </c>
      <c r="DW115" s="1030"/>
      <c r="DX115" s="1030"/>
      <c r="DY115" s="1030"/>
      <c r="DZ115" s="1031"/>
    </row>
    <row r="116" spans="1:130" s="226" customFormat="1" ht="26.25" customHeight="1" x14ac:dyDescent="0.15">
      <c r="A116" s="1023"/>
      <c r="B116" s="1024"/>
      <c r="C116" s="1032" t="s">
        <v>446</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387</v>
      </c>
      <c r="AB116" s="1026"/>
      <c r="AC116" s="1026"/>
      <c r="AD116" s="1026"/>
      <c r="AE116" s="1027"/>
      <c r="AF116" s="1028" t="s">
        <v>387</v>
      </c>
      <c r="AG116" s="1026"/>
      <c r="AH116" s="1026"/>
      <c r="AI116" s="1026"/>
      <c r="AJ116" s="1027"/>
      <c r="AK116" s="1028" t="s">
        <v>387</v>
      </c>
      <c r="AL116" s="1026"/>
      <c r="AM116" s="1026"/>
      <c r="AN116" s="1026"/>
      <c r="AO116" s="1027"/>
      <c r="AP116" s="1029" t="s">
        <v>387</v>
      </c>
      <c r="AQ116" s="1030"/>
      <c r="AR116" s="1030"/>
      <c r="AS116" s="1030"/>
      <c r="AT116" s="1031"/>
      <c r="AU116" s="967"/>
      <c r="AV116" s="968"/>
      <c r="AW116" s="968"/>
      <c r="AX116" s="968"/>
      <c r="AY116" s="968"/>
      <c r="AZ116" s="1034" t="s">
        <v>447</v>
      </c>
      <c r="BA116" s="1035"/>
      <c r="BB116" s="1035"/>
      <c r="BC116" s="1035"/>
      <c r="BD116" s="1035"/>
      <c r="BE116" s="1035"/>
      <c r="BF116" s="1035"/>
      <c r="BG116" s="1035"/>
      <c r="BH116" s="1035"/>
      <c r="BI116" s="1035"/>
      <c r="BJ116" s="1035"/>
      <c r="BK116" s="1035"/>
      <c r="BL116" s="1035"/>
      <c r="BM116" s="1035"/>
      <c r="BN116" s="1035"/>
      <c r="BO116" s="1035"/>
      <c r="BP116" s="1036"/>
      <c r="BQ116" s="986" t="s">
        <v>122</v>
      </c>
      <c r="BR116" s="987"/>
      <c r="BS116" s="987"/>
      <c r="BT116" s="987"/>
      <c r="BU116" s="987"/>
      <c r="BV116" s="987" t="s">
        <v>122</v>
      </c>
      <c r="BW116" s="987"/>
      <c r="BX116" s="987"/>
      <c r="BY116" s="987"/>
      <c r="BZ116" s="987"/>
      <c r="CA116" s="987" t="s">
        <v>122</v>
      </c>
      <c r="CB116" s="987"/>
      <c r="CC116" s="987"/>
      <c r="CD116" s="987"/>
      <c r="CE116" s="987"/>
      <c r="CF116" s="981" t="s">
        <v>122</v>
      </c>
      <c r="CG116" s="982"/>
      <c r="CH116" s="982"/>
      <c r="CI116" s="982"/>
      <c r="CJ116" s="982"/>
      <c r="CK116" s="1012"/>
      <c r="CL116" s="1013"/>
      <c r="CM116" s="983" t="s">
        <v>448</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t="s">
        <v>387</v>
      </c>
      <c r="DH116" s="1026"/>
      <c r="DI116" s="1026"/>
      <c r="DJ116" s="1026"/>
      <c r="DK116" s="1027"/>
      <c r="DL116" s="1028" t="s">
        <v>387</v>
      </c>
      <c r="DM116" s="1026"/>
      <c r="DN116" s="1026"/>
      <c r="DO116" s="1026"/>
      <c r="DP116" s="1027"/>
      <c r="DQ116" s="1028" t="s">
        <v>431</v>
      </c>
      <c r="DR116" s="1026"/>
      <c r="DS116" s="1026"/>
      <c r="DT116" s="1026"/>
      <c r="DU116" s="1027"/>
      <c r="DV116" s="1029" t="s">
        <v>122</v>
      </c>
      <c r="DW116" s="1030"/>
      <c r="DX116" s="1030"/>
      <c r="DY116" s="1030"/>
      <c r="DZ116" s="1031"/>
    </row>
    <row r="117" spans="1:130" s="226" customFormat="1" ht="26.25" customHeight="1" x14ac:dyDescent="0.15">
      <c r="A117" s="971" t="s">
        <v>181</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1042" t="s">
        <v>449</v>
      </c>
      <c r="Z117" s="953"/>
      <c r="AA117" s="1043">
        <v>2372874</v>
      </c>
      <c r="AB117" s="1044"/>
      <c r="AC117" s="1044"/>
      <c r="AD117" s="1044"/>
      <c r="AE117" s="1045"/>
      <c r="AF117" s="1046">
        <v>2406556</v>
      </c>
      <c r="AG117" s="1044"/>
      <c r="AH117" s="1044"/>
      <c r="AI117" s="1044"/>
      <c r="AJ117" s="1045"/>
      <c r="AK117" s="1046">
        <v>2289918</v>
      </c>
      <c r="AL117" s="1044"/>
      <c r="AM117" s="1044"/>
      <c r="AN117" s="1044"/>
      <c r="AO117" s="1045"/>
      <c r="AP117" s="1047"/>
      <c r="AQ117" s="1048"/>
      <c r="AR117" s="1048"/>
      <c r="AS117" s="1048"/>
      <c r="AT117" s="1049"/>
      <c r="AU117" s="967"/>
      <c r="AV117" s="968"/>
      <c r="AW117" s="968"/>
      <c r="AX117" s="968"/>
      <c r="AY117" s="968"/>
      <c r="AZ117" s="1034" t="s">
        <v>450</v>
      </c>
      <c r="BA117" s="1035"/>
      <c r="BB117" s="1035"/>
      <c r="BC117" s="1035"/>
      <c r="BD117" s="1035"/>
      <c r="BE117" s="1035"/>
      <c r="BF117" s="1035"/>
      <c r="BG117" s="1035"/>
      <c r="BH117" s="1035"/>
      <c r="BI117" s="1035"/>
      <c r="BJ117" s="1035"/>
      <c r="BK117" s="1035"/>
      <c r="BL117" s="1035"/>
      <c r="BM117" s="1035"/>
      <c r="BN117" s="1035"/>
      <c r="BO117" s="1035"/>
      <c r="BP117" s="1036"/>
      <c r="BQ117" s="986" t="s">
        <v>122</v>
      </c>
      <c r="BR117" s="987"/>
      <c r="BS117" s="987"/>
      <c r="BT117" s="987"/>
      <c r="BU117" s="987"/>
      <c r="BV117" s="987" t="s">
        <v>122</v>
      </c>
      <c r="BW117" s="987"/>
      <c r="BX117" s="987"/>
      <c r="BY117" s="987"/>
      <c r="BZ117" s="987"/>
      <c r="CA117" s="987" t="s">
        <v>431</v>
      </c>
      <c r="CB117" s="987"/>
      <c r="CC117" s="987"/>
      <c r="CD117" s="987"/>
      <c r="CE117" s="987"/>
      <c r="CF117" s="981" t="s">
        <v>122</v>
      </c>
      <c r="CG117" s="982"/>
      <c r="CH117" s="982"/>
      <c r="CI117" s="982"/>
      <c r="CJ117" s="982"/>
      <c r="CK117" s="1012"/>
      <c r="CL117" s="1013"/>
      <c r="CM117" s="983" t="s">
        <v>451</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122</v>
      </c>
      <c r="DH117" s="1026"/>
      <c r="DI117" s="1026"/>
      <c r="DJ117" s="1026"/>
      <c r="DK117" s="1027"/>
      <c r="DL117" s="1028" t="s">
        <v>387</v>
      </c>
      <c r="DM117" s="1026"/>
      <c r="DN117" s="1026"/>
      <c r="DO117" s="1026"/>
      <c r="DP117" s="1027"/>
      <c r="DQ117" s="1028" t="s">
        <v>122</v>
      </c>
      <c r="DR117" s="1026"/>
      <c r="DS117" s="1026"/>
      <c r="DT117" s="1026"/>
      <c r="DU117" s="1027"/>
      <c r="DV117" s="1029" t="s">
        <v>122</v>
      </c>
      <c r="DW117" s="1030"/>
      <c r="DX117" s="1030"/>
      <c r="DY117" s="1030"/>
      <c r="DZ117" s="1031"/>
    </row>
    <row r="118" spans="1:130" s="226" customFormat="1" ht="26.25" customHeight="1" x14ac:dyDescent="0.15">
      <c r="A118" s="971" t="s">
        <v>423</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1" t="s">
        <v>421</v>
      </c>
      <c r="AB118" s="952"/>
      <c r="AC118" s="952"/>
      <c r="AD118" s="952"/>
      <c r="AE118" s="953"/>
      <c r="AF118" s="951" t="s">
        <v>304</v>
      </c>
      <c r="AG118" s="952"/>
      <c r="AH118" s="952"/>
      <c r="AI118" s="952"/>
      <c r="AJ118" s="953"/>
      <c r="AK118" s="951" t="s">
        <v>303</v>
      </c>
      <c r="AL118" s="952"/>
      <c r="AM118" s="952"/>
      <c r="AN118" s="952"/>
      <c r="AO118" s="953"/>
      <c r="AP118" s="1038" t="s">
        <v>422</v>
      </c>
      <c r="AQ118" s="1039"/>
      <c r="AR118" s="1039"/>
      <c r="AS118" s="1039"/>
      <c r="AT118" s="1040"/>
      <c r="AU118" s="967"/>
      <c r="AV118" s="968"/>
      <c r="AW118" s="968"/>
      <c r="AX118" s="968"/>
      <c r="AY118" s="968"/>
      <c r="AZ118" s="1041" t="s">
        <v>452</v>
      </c>
      <c r="BA118" s="1032"/>
      <c r="BB118" s="1032"/>
      <c r="BC118" s="1032"/>
      <c r="BD118" s="1032"/>
      <c r="BE118" s="1032"/>
      <c r="BF118" s="1032"/>
      <c r="BG118" s="1032"/>
      <c r="BH118" s="1032"/>
      <c r="BI118" s="1032"/>
      <c r="BJ118" s="1032"/>
      <c r="BK118" s="1032"/>
      <c r="BL118" s="1032"/>
      <c r="BM118" s="1032"/>
      <c r="BN118" s="1032"/>
      <c r="BO118" s="1032"/>
      <c r="BP118" s="1033"/>
      <c r="BQ118" s="1064" t="s">
        <v>122</v>
      </c>
      <c r="BR118" s="1065"/>
      <c r="BS118" s="1065"/>
      <c r="BT118" s="1065"/>
      <c r="BU118" s="1065"/>
      <c r="BV118" s="1065" t="s">
        <v>122</v>
      </c>
      <c r="BW118" s="1065"/>
      <c r="BX118" s="1065"/>
      <c r="BY118" s="1065"/>
      <c r="BZ118" s="1065"/>
      <c r="CA118" s="1065" t="s">
        <v>122</v>
      </c>
      <c r="CB118" s="1065"/>
      <c r="CC118" s="1065"/>
      <c r="CD118" s="1065"/>
      <c r="CE118" s="1065"/>
      <c r="CF118" s="981" t="s">
        <v>122</v>
      </c>
      <c r="CG118" s="982"/>
      <c r="CH118" s="982"/>
      <c r="CI118" s="982"/>
      <c r="CJ118" s="982"/>
      <c r="CK118" s="1012"/>
      <c r="CL118" s="1013"/>
      <c r="CM118" s="983" t="s">
        <v>453</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122</v>
      </c>
      <c r="DH118" s="1026"/>
      <c r="DI118" s="1026"/>
      <c r="DJ118" s="1026"/>
      <c r="DK118" s="1027"/>
      <c r="DL118" s="1028" t="s">
        <v>122</v>
      </c>
      <c r="DM118" s="1026"/>
      <c r="DN118" s="1026"/>
      <c r="DO118" s="1026"/>
      <c r="DP118" s="1027"/>
      <c r="DQ118" s="1028" t="s">
        <v>387</v>
      </c>
      <c r="DR118" s="1026"/>
      <c r="DS118" s="1026"/>
      <c r="DT118" s="1026"/>
      <c r="DU118" s="1027"/>
      <c r="DV118" s="1029" t="s">
        <v>431</v>
      </c>
      <c r="DW118" s="1030"/>
      <c r="DX118" s="1030"/>
      <c r="DY118" s="1030"/>
      <c r="DZ118" s="1031"/>
    </row>
    <row r="119" spans="1:130" s="226" customFormat="1" ht="26.25" customHeight="1" x14ac:dyDescent="0.15">
      <c r="A119" s="1125" t="s">
        <v>426</v>
      </c>
      <c r="B119" s="1011"/>
      <c r="C119" s="990" t="s">
        <v>427</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8" t="s">
        <v>122</v>
      </c>
      <c r="AB119" s="959"/>
      <c r="AC119" s="959"/>
      <c r="AD119" s="959"/>
      <c r="AE119" s="960"/>
      <c r="AF119" s="961" t="s">
        <v>387</v>
      </c>
      <c r="AG119" s="959"/>
      <c r="AH119" s="959"/>
      <c r="AI119" s="959"/>
      <c r="AJ119" s="960"/>
      <c r="AK119" s="961" t="s">
        <v>387</v>
      </c>
      <c r="AL119" s="959"/>
      <c r="AM119" s="959"/>
      <c r="AN119" s="959"/>
      <c r="AO119" s="960"/>
      <c r="AP119" s="962" t="s">
        <v>122</v>
      </c>
      <c r="AQ119" s="963"/>
      <c r="AR119" s="963"/>
      <c r="AS119" s="963"/>
      <c r="AT119" s="964"/>
      <c r="AU119" s="969"/>
      <c r="AV119" s="970"/>
      <c r="AW119" s="970"/>
      <c r="AX119" s="970"/>
      <c r="AY119" s="970"/>
      <c r="AZ119" s="257" t="s">
        <v>181</v>
      </c>
      <c r="BA119" s="257"/>
      <c r="BB119" s="257"/>
      <c r="BC119" s="257"/>
      <c r="BD119" s="257"/>
      <c r="BE119" s="257"/>
      <c r="BF119" s="257"/>
      <c r="BG119" s="257"/>
      <c r="BH119" s="257"/>
      <c r="BI119" s="257"/>
      <c r="BJ119" s="257"/>
      <c r="BK119" s="257"/>
      <c r="BL119" s="257"/>
      <c r="BM119" s="257"/>
      <c r="BN119" s="257"/>
      <c r="BO119" s="1042" t="s">
        <v>454</v>
      </c>
      <c r="BP119" s="1073"/>
      <c r="BQ119" s="1064">
        <v>27946739</v>
      </c>
      <c r="BR119" s="1065"/>
      <c r="BS119" s="1065"/>
      <c r="BT119" s="1065"/>
      <c r="BU119" s="1065"/>
      <c r="BV119" s="1065">
        <v>26783956</v>
      </c>
      <c r="BW119" s="1065"/>
      <c r="BX119" s="1065"/>
      <c r="BY119" s="1065"/>
      <c r="BZ119" s="1065"/>
      <c r="CA119" s="1065">
        <v>25931155</v>
      </c>
      <c r="CB119" s="1065"/>
      <c r="CC119" s="1065"/>
      <c r="CD119" s="1065"/>
      <c r="CE119" s="1065"/>
      <c r="CF119" s="1066"/>
      <c r="CG119" s="1067"/>
      <c r="CH119" s="1067"/>
      <c r="CI119" s="1067"/>
      <c r="CJ119" s="1068"/>
      <c r="CK119" s="1014"/>
      <c r="CL119" s="1015"/>
      <c r="CM119" s="1069" t="s">
        <v>455</v>
      </c>
      <c r="CN119" s="1070"/>
      <c r="CO119" s="1070"/>
      <c r="CP119" s="1070"/>
      <c r="CQ119" s="1070"/>
      <c r="CR119" s="1070"/>
      <c r="CS119" s="1070"/>
      <c r="CT119" s="1070"/>
      <c r="CU119" s="1070"/>
      <c r="CV119" s="1070"/>
      <c r="CW119" s="1070"/>
      <c r="CX119" s="1070"/>
      <c r="CY119" s="1070"/>
      <c r="CZ119" s="1070"/>
      <c r="DA119" s="1070"/>
      <c r="DB119" s="1070"/>
      <c r="DC119" s="1070"/>
      <c r="DD119" s="1070"/>
      <c r="DE119" s="1070"/>
      <c r="DF119" s="1071"/>
      <c r="DG119" s="1072" t="s">
        <v>387</v>
      </c>
      <c r="DH119" s="1051"/>
      <c r="DI119" s="1051"/>
      <c r="DJ119" s="1051"/>
      <c r="DK119" s="1052"/>
      <c r="DL119" s="1050" t="s">
        <v>122</v>
      </c>
      <c r="DM119" s="1051"/>
      <c r="DN119" s="1051"/>
      <c r="DO119" s="1051"/>
      <c r="DP119" s="1052"/>
      <c r="DQ119" s="1050" t="s">
        <v>387</v>
      </c>
      <c r="DR119" s="1051"/>
      <c r="DS119" s="1051"/>
      <c r="DT119" s="1051"/>
      <c r="DU119" s="1052"/>
      <c r="DV119" s="1053" t="s">
        <v>122</v>
      </c>
      <c r="DW119" s="1054"/>
      <c r="DX119" s="1054"/>
      <c r="DY119" s="1054"/>
      <c r="DZ119" s="1055"/>
    </row>
    <row r="120" spans="1:130" s="226" customFormat="1" ht="26.25" customHeight="1" x14ac:dyDescent="0.15">
      <c r="A120" s="1126"/>
      <c r="B120" s="1013"/>
      <c r="C120" s="983" t="s">
        <v>432</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122</v>
      </c>
      <c r="AB120" s="1026"/>
      <c r="AC120" s="1026"/>
      <c r="AD120" s="1026"/>
      <c r="AE120" s="1027"/>
      <c r="AF120" s="1028" t="s">
        <v>122</v>
      </c>
      <c r="AG120" s="1026"/>
      <c r="AH120" s="1026"/>
      <c r="AI120" s="1026"/>
      <c r="AJ120" s="1027"/>
      <c r="AK120" s="1028" t="s">
        <v>122</v>
      </c>
      <c r="AL120" s="1026"/>
      <c r="AM120" s="1026"/>
      <c r="AN120" s="1026"/>
      <c r="AO120" s="1027"/>
      <c r="AP120" s="1029" t="s">
        <v>122</v>
      </c>
      <c r="AQ120" s="1030"/>
      <c r="AR120" s="1030"/>
      <c r="AS120" s="1030"/>
      <c r="AT120" s="1031"/>
      <c r="AU120" s="1056" t="s">
        <v>456</v>
      </c>
      <c r="AV120" s="1057"/>
      <c r="AW120" s="1057"/>
      <c r="AX120" s="1057"/>
      <c r="AY120" s="1058"/>
      <c r="AZ120" s="1007" t="s">
        <v>457</v>
      </c>
      <c r="BA120" s="956"/>
      <c r="BB120" s="956"/>
      <c r="BC120" s="956"/>
      <c r="BD120" s="956"/>
      <c r="BE120" s="956"/>
      <c r="BF120" s="956"/>
      <c r="BG120" s="956"/>
      <c r="BH120" s="956"/>
      <c r="BI120" s="956"/>
      <c r="BJ120" s="956"/>
      <c r="BK120" s="956"/>
      <c r="BL120" s="956"/>
      <c r="BM120" s="956"/>
      <c r="BN120" s="956"/>
      <c r="BO120" s="956"/>
      <c r="BP120" s="957"/>
      <c r="BQ120" s="993">
        <v>4767402</v>
      </c>
      <c r="BR120" s="994"/>
      <c r="BS120" s="994"/>
      <c r="BT120" s="994"/>
      <c r="BU120" s="994"/>
      <c r="BV120" s="994">
        <v>5878640</v>
      </c>
      <c r="BW120" s="994"/>
      <c r="BX120" s="994"/>
      <c r="BY120" s="994"/>
      <c r="BZ120" s="994"/>
      <c r="CA120" s="994">
        <v>5963883</v>
      </c>
      <c r="CB120" s="994"/>
      <c r="CC120" s="994"/>
      <c r="CD120" s="994"/>
      <c r="CE120" s="994"/>
      <c r="CF120" s="1008">
        <v>62.9</v>
      </c>
      <c r="CG120" s="1009"/>
      <c r="CH120" s="1009"/>
      <c r="CI120" s="1009"/>
      <c r="CJ120" s="1009"/>
      <c r="CK120" s="1074" t="s">
        <v>458</v>
      </c>
      <c r="CL120" s="1075"/>
      <c r="CM120" s="1075"/>
      <c r="CN120" s="1075"/>
      <c r="CO120" s="1076"/>
      <c r="CP120" s="1082" t="s">
        <v>401</v>
      </c>
      <c r="CQ120" s="1083"/>
      <c r="CR120" s="1083"/>
      <c r="CS120" s="1083"/>
      <c r="CT120" s="1083"/>
      <c r="CU120" s="1083"/>
      <c r="CV120" s="1083"/>
      <c r="CW120" s="1083"/>
      <c r="CX120" s="1083"/>
      <c r="CY120" s="1083"/>
      <c r="CZ120" s="1083"/>
      <c r="DA120" s="1083"/>
      <c r="DB120" s="1083"/>
      <c r="DC120" s="1083"/>
      <c r="DD120" s="1083"/>
      <c r="DE120" s="1083"/>
      <c r="DF120" s="1084"/>
      <c r="DG120" s="993">
        <v>1166652</v>
      </c>
      <c r="DH120" s="994"/>
      <c r="DI120" s="994"/>
      <c r="DJ120" s="994"/>
      <c r="DK120" s="994"/>
      <c r="DL120" s="994">
        <v>954819</v>
      </c>
      <c r="DM120" s="994"/>
      <c r="DN120" s="994"/>
      <c r="DO120" s="994"/>
      <c r="DP120" s="994"/>
      <c r="DQ120" s="994">
        <v>813628</v>
      </c>
      <c r="DR120" s="994"/>
      <c r="DS120" s="994"/>
      <c r="DT120" s="994"/>
      <c r="DU120" s="994"/>
      <c r="DV120" s="995">
        <v>8.6</v>
      </c>
      <c r="DW120" s="995"/>
      <c r="DX120" s="995"/>
      <c r="DY120" s="995"/>
      <c r="DZ120" s="996"/>
    </row>
    <row r="121" spans="1:130" s="226" customFormat="1" ht="26.25" customHeight="1" x14ac:dyDescent="0.15">
      <c r="A121" s="1126"/>
      <c r="B121" s="1013"/>
      <c r="C121" s="1034" t="s">
        <v>459</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25" t="s">
        <v>122</v>
      </c>
      <c r="AB121" s="1026"/>
      <c r="AC121" s="1026"/>
      <c r="AD121" s="1026"/>
      <c r="AE121" s="1027"/>
      <c r="AF121" s="1028" t="s">
        <v>431</v>
      </c>
      <c r="AG121" s="1026"/>
      <c r="AH121" s="1026"/>
      <c r="AI121" s="1026"/>
      <c r="AJ121" s="1027"/>
      <c r="AK121" s="1028" t="s">
        <v>122</v>
      </c>
      <c r="AL121" s="1026"/>
      <c r="AM121" s="1026"/>
      <c r="AN121" s="1026"/>
      <c r="AO121" s="1027"/>
      <c r="AP121" s="1029" t="s">
        <v>122</v>
      </c>
      <c r="AQ121" s="1030"/>
      <c r="AR121" s="1030"/>
      <c r="AS121" s="1030"/>
      <c r="AT121" s="1031"/>
      <c r="AU121" s="1059"/>
      <c r="AV121" s="1060"/>
      <c r="AW121" s="1060"/>
      <c r="AX121" s="1060"/>
      <c r="AY121" s="1061"/>
      <c r="AZ121" s="1016" t="s">
        <v>460</v>
      </c>
      <c r="BA121" s="1017"/>
      <c r="BB121" s="1017"/>
      <c r="BC121" s="1017"/>
      <c r="BD121" s="1017"/>
      <c r="BE121" s="1017"/>
      <c r="BF121" s="1017"/>
      <c r="BG121" s="1017"/>
      <c r="BH121" s="1017"/>
      <c r="BI121" s="1017"/>
      <c r="BJ121" s="1017"/>
      <c r="BK121" s="1017"/>
      <c r="BL121" s="1017"/>
      <c r="BM121" s="1017"/>
      <c r="BN121" s="1017"/>
      <c r="BO121" s="1017"/>
      <c r="BP121" s="1018"/>
      <c r="BQ121" s="986">
        <v>223813</v>
      </c>
      <c r="BR121" s="987"/>
      <c r="BS121" s="987"/>
      <c r="BT121" s="987"/>
      <c r="BU121" s="987"/>
      <c r="BV121" s="987">
        <v>199065</v>
      </c>
      <c r="BW121" s="987"/>
      <c r="BX121" s="987"/>
      <c r="BY121" s="987"/>
      <c r="BZ121" s="987"/>
      <c r="CA121" s="987">
        <v>175853</v>
      </c>
      <c r="CB121" s="987"/>
      <c r="CC121" s="987"/>
      <c r="CD121" s="987"/>
      <c r="CE121" s="987"/>
      <c r="CF121" s="981">
        <v>1.9</v>
      </c>
      <c r="CG121" s="982"/>
      <c r="CH121" s="982"/>
      <c r="CI121" s="982"/>
      <c r="CJ121" s="982"/>
      <c r="CK121" s="1077"/>
      <c r="CL121" s="1078"/>
      <c r="CM121" s="1078"/>
      <c r="CN121" s="1078"/>
      <c r="CO121" s="1079"/>
      <c r="CP121" s="1087"/>
      <c r="CQ121" s="1088"/>
      <c r="CR121" s="1088"/>
      <c r="CS121" s="1088"/>
      <c r="CT121" s="1088"/>
      <c r="CU121" s="1088"/>
      <c r="CV121" s="1088"/>
      <c r="CW121" s="1088"/>
      <c r="CX121" s="1088"/>
      <c r="CY121" s="1088"/>
      <c r="CZ121" s="1088"/>
      <c r="DA121" s="1088"/>
      <c r="DB121" s="1088"/>
      <c r="DC121" s="1088"/>
      <c r="DD121" s="1088"/>
      <c r="DE121" s="1088"/>
      <c r="DF121" s="1089"/>
      <c r="DG121" s="986"/>
      <c r="DH121" s="987"/>
      <c r="DI121" s="987"/>
      <c r="DJ121" s="987"/>
      <c r="DK121" s="987"/>
      <c r="DL121" s="987"/>
      <c r="DM121" s="987"/>
      <c r="DN121" s="987"/>
      <c r="DO121" s="987"/>
      <c r="DP121" s="987"/>
      <c r="DQ121" s="987"/>
      <c r="DR121" s="987"/>
      <c r="DS121" s="987"/>
      <c r="DT121" s="987"/>
      <c r="DU121" s="987"/>
      <c r="DV121" s="988"/>
      <c r="DW121" s="988"/>
      <c r="DX121" s="988"/>
      <c r="DY121" s="988"/>
      <c r="DZ121" s="989"/>
    </row>
    <row r="122" spans="1:130" s="226" customFormat="1" ht="26.25" customHeight="1" x14ac:dyDescent="0.15">
      <c r="A122" s="1126"/>
      <c r="B122" s="1013"/>
      <c r="C122" s="983" t="s">
        <v>442</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387</v>
      </c>
      <c r="AB122" s="1026"/>
      <c r="AC122" s="1026"/>
      <c r="AD122" s="1026"/>
      <c r="AE122" s="1027"/>
      <c r="AF122" s="1028" t="s">
        <v>122</v>
      </c>
      <c r="AG122" s="1026"/>
      <c r="AH122" s="1026"/>
      <c r="AI122" s="1026"/>
      <c r="AJ122" s="1027"/>
      <c r="AK122" s="1028" t="s">
        <v>431</v>
      </c>
      <c r="AL122" s="1026"/>
      <c r="AM122" s="1026"/>
      <c r="AN122" s="1026"/>
      <c r="AO122" s="1027"/>
      <c r="AP122" s="1029" t="s">
        <v>122</v>
      </c>
      <c r="AQ122" s="1030"/>
      <c r="AR122" s="1030"/>
      <c r="AS122" s="1030"/>
      <c r="AT122" s="1031"/>
      <c r="AU122" s="1059"/>
      <c r="AV122" s="1060"/>
      <c r="AW122" s="1060"/>
      <c r="AX122" s="1060"/>
      <c r="AY122" s="1061"/>
      <c r="AZ122" s="1041" t="s">
        <v>461</v>
      </c>
      <c r="BA122" s="1032"/>
      <c r="BB122" s="1032"/>
      <c r="BC122" s="1032"/>
      <c r="BD122" s="1032"/>
      <c r="BE122" s="1032"/>
      <c r="BF122" s="1032"/>
      <c r="BG122" s="1032"/>
      <c r="BH122" s="1032"/>
      <c r="BI122" s="1032"/>
      <c r="BJ122" s="1032"/>
      <c r="BK122" s="1032"/>
      <c r="BL122" s="1032"/>
      <c r="BM122" s="1032"/>
      <c r="BN122" s="1032"/>
      <c r="BO122" s="1032"/>
      <c r="BP122" s="1033"/>
      <c r="BQ122" s="1064">
        <v>15878067</v>
      </c>
      <c r="BR122" s="1065"/>
      <c r="BS122" s="1065"/>
      <c r="BT122" s="1065"/>
      <c r="BU122" s="1065"/>
      <c r="BV122" s="1065">
        <v>15274231</v>
      </c>
      <c r="BW122" s="1065"/>
      <c r="BX122" s="1065"/>
      <c r="BY122" s="1065"/>
      <c r="BZ122" s="1065"/>
      <c r="CA122" s="1065">
        <v>15031370</v>
      </c>
      <c r="CB122" s="1065"/>
      <c r="CC122" s="1065"/>
      <c r="CD122" s="1065"/>
      <c r="CE122" s="1065"/>
      <c r="CF122" s="1085">
        <v>158.6</v>
      </c>
      <c r="CG122" s="1086"/>
      <c r="CH122" s="1086"/>
      <c r="CI122" s="1086"/>
      <c r="CJ122" s="1086"/>
      <c r="CK122" s="1077"/>
      <c r="CL122" s="1078"/>
      <c r="CM122" s="1078"/>
      <c r="CN122" s="1078"/>
      <c r="CO122" s="1079"/>
      <c r="CP122" s="1087"/>
      <c r="CQ122" s="1088"/>
      <c r="CR122" s="1088"/>
      <c r="CS122" s="1088"/>
      <c r="CT122" s="1088"/>
      <c r="CU122" s="1088"/>
      <c r="CV122" s="1088"/>
      <c r="CW122" s="1088"/>
      <c r="CX122" s="1088"/>
      <c r="CY122" s="1088"/>
      <c r="CZ122" s="1088"/>
      <c r="DA122" s="1088"/>
      <c r="DB122" s="1088"/>
      <c r="DC122" s="1088"/>
      <c r="DD122" s="1088"/>
      <c r="DE122" s="1088"/>
      <c r="DF122" s="1089"/>
      <c r="DG122" s="986"/>
      <c r="DH122" s="987"/>
      <c r="DI122" s="987"/>
      <c r="DJ122" s="987"/>
      <c r="DK122" s="987"/>
      <c r="DL122" s="987"/>
      <c r="DM122" s="987"/>
      <c r="DN122" s="987"/>
      <c r="DO122" s="987"/>
      <c r="DP122" s="987"/>
      <c r="DQ122" s="987"/>
      <c r="DR122" s="987"/>
      <c r="DS122" s="987"/>
      <c r="DT122" s="987"/>
      <c r="DU122" s="987"/>
      <c r="DV122" s="988"/>
      <c r="DW122" s="988"/>
      <c r="DX122" s="988"/>
      <c r="DY122" s="988"/>
      <c r="DZ122" s="989"/>
    </row>
    <row r="123" spans="1:130" s="226" customFormat="1" ht="26.25" customHeight="1" x14ac:dyDescent="0.15">
      <c r="A123" s="1126"/>
      <c r="B123" s="1013"/>
      <c r="C123" s="983" t="s">
        <v>448</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t="s">
        <v>122</v>
      </c>
      <c r="AB123" s="1026"/>
      <c r="AC123" s="1026"/>
      <c r="AD123" s="1026"/>
      <c r="AE123" s="1027"/>
      <c r="AF123" s="1028" t="s">
        <v>387</v>
      </c>
      <c r="AG123" s="1026"/>
      <c r="AH123" s="1026"/>
      <c r="AI123" s="1026"/>
      <c r="AJ123" s="1027"/>
      <c r="AK123" s="1028" t="s">
        <v>122</v>
      </c>
      <c r="AL123" s="1026"/>
      <c r="AM123" s="1026"/>
      <c r="AN123" s="1026"/>
      <c r="AO123" s="1027"/>
      <c r="AP123" s="1029" t="s">
        <v>122</v>
      </c>
      <c r="AQ123" s="1030"/>
      <c r="AR123" s="1030"/>
      <c r="AS123" s="1030"/>
      <c r="AT123" s="1031"/>
      <c r="AU123" s="1062"/>
      <c r="AV123" s="1063"/>
      <c r="AW123" s="1063"/>
      <c r="AX123" s="1063"/>
      <c r="AY123" s="1063"/>
      <c r="AZ123" s="257" t="s">
        <v>181</v>
      </c>
      <c r="BA123" s="257"/>
      <c r="BB123" s="257"/>
      <c r="BC123" s="257"/>
      <c r="BD123" s="257"/>
      <c r="BE123" s="257"/>
      <c r="BF123" s="257"/>
      <c r="BG123" s="257"/>
      <c r="BH123" s="257"/>
      <c r="BI123" s="257"/>
      <c r="BJ123" s="257"/>
      <c r="BK123" s="257"/>
      <c r="BL123" s="257"/>
      <c r="BM123" s="257"/>
      <c r="BN123" s="257"/>
      <c r="BO123" s="1042" t="s">
        <v>462</v>
      </c>
      <c r="BP123" s="1073"/>
      <c r="BQ123" s="1132">
        <v>20869282</v>
      </c>
      <c r="BR123" s="1133"/>
      <c r="BS123" s="1133"/>
      <c r="BT123" s="1133"/>
      <c r="BU123" s="1133"/>
      <c r="BV123" s="1133">
        <v>21351936</v>
      </c>
      <c r="BW123" s="1133"/>
      <c r="BX123" s="1133"/>
      <c r="BY123" s="1133"/>
      <c r="BZ123" s="1133"/>
      <c r="CA123" s="1133">
        <v>21171106</v>
      </c>
      <c r="CB123" s="1133"/>
      <c r="CC123" s="1133"/>
      <c r="CD123" s="1133"/>
      <c r="CE123" s="1133"/>
      <c r="CF123" s="1066"/>
      <c r="CG123" s="1067"/>
      <c r="CH123" s="1067"/>
      <c r="CI123" s="1067"/>
      <c r="CJ123" s="1068"/>
      <c r="CK123" s="1077"/>
      <c r="CL123" s="1078"/>
      <c r="CM123" s="1078"/>
      <c r="CN123" s="1078"/>
      <c r="CO123" s="1079"/>
      <c r="CP123" s="1087"/>
      <c r="CQ123" s="1088"/>
      <c r="CR123" s="1088"/>
      <c r="CS123" s="1088"/>
      <c r="CT123" s="1088"/>
      <c r="CU123" s="1088"/>
      <c r="CV123" s="1088"/>
      <c r="CW123" s="1088"/>
      <c r="CX123" s="1088"/>
      <c r="CY123" s="1088"/>
      <c r="CZ123" s="1088"/>
      <c r="DA123" s="1088"/>
      <c r="DB123" s="1088"/>
      <c r="DC123" s="1088"/>
      <c r="DD123" s="1088"/>
      <c r="DE123" s="1088"/>
      <c r="DF123" s="1089"/>
      <c r="DG123" s="1025"/>
      <c r="DH123" s="1026"/>
      <c r="DI123" s="1026"/>
      <c r="DJ123" s="1026"/>
      <c r="DK123" s="1027"/>
      <c r="DL123" s="1028"/>
      <c r="DM123" s="1026"/>
      <c r="DN123" s="1026"/>
      <c r="DO123" s="1026"/>
      <c r="DP123" s="1027"/>
      <c r="DQ123" s="1028"/>
      <c r="DR123" s="1026"/>
      <c r="DS123" s="1026"/>
      <c r="DT123" s="1026"/>
      <c r="DU123" s="1027"/>
      <c r="DV123" s="1029"/>
      <c r="DW123" s="1030"/>
      <c r="DX123" s="1030"/>
      <c r="DY123" s="1030"/>
      <c r="DZ123" s="1031"/>
    </row>
    <row r="124" spans="1:130" s="226" customFormat="1" ht="26.25" customHeight="1" thickBot="1" x14ac:dyDescent="0.2">
      <c r="A124" s="1126"/>
      <c r="B124" s="1013"/>
      <c r="C124" s="983" t="s">
        <v>451</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122</v>
      </c>
      <c r="AB124" s="1026"/>
      <c r="AC124" s="1026"/>
      <c r="AD124" s="1026"/>
      <c r="AE124" s="1027"/>
      <c r="AF124" s="1028" t="s">
        <v>387</v>
      </c>
      <c r="AG124" s="1026"/>
      <c r="AH124" s="1026"/>
      <c r="AI124" s="1026"/>
      <c r="AJ124" s="1027"/>
      <c r="AK124" s="1028" t="s">
        <v>122</v>
      </c>
      <c r="AL124" s="1026"/>
      <c r="AM124" s="1026"/>
      <c r="AN124" s="1026"/>
      <c r="AO124" s="1027"/>
      <c r="AP124" s="1029" t="s">
        <v>122</v>
      </c>
      <c r="AQ124" s="1030"/>
      <c r="AR124" s="1030"/>
      <c r="AS124" s="1030"/>
      <c r="AT124" s="1031"/>
      <c r="AU124" s="1128" t="s">
        <v>463</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v>71.8</v>
      </c>
      <c r="BR124" s="1095"/>
      <c r="BS124" s="1095"/>
      <c r="BT124" s="1095"/>
      <c r="BU124" s="1095"/>
      <c r="BV124" s="1095">
        <v>56.6</v>
      </c>
      <c r="BW124" s="1095"/>
      <c r="BX124" s="1095"/>
      <c r="BY124" s="1095"/>
      <c r="BZ124" s="1095"/>
      <c r="CA124" s="1095">
        <v>50.2</v>
      </c>
      <c r="CB124" s="1095"/>
      <c r="CC124" s="1095"/>
      <c r="CD124" s="1095"/>
      <c r="CE124" s="1095"/>
      <c r="CF124" s="1096"/>
      <c r="CG124" s="1097"/>
      <c r="CH124" s="1097"/>
      <c r="CI124" s="1097"/>
      <c r="CJ124" s="1098"/>
      <c r="CK124" s="1080"/>
      <c r="CL124" s="1080"/>
      <c r="CM124" s="1080"/>
      <c r="CN124" s="1080"/>
      <c r="CO124" s="1081"/>
      <c r="CP124" s="1087" t="s">
        <v>464</v>
      </c>
      <c r="CQ124" s="1088"/>
      <c r="CR124" s="1088"/>
      <c r="CS124" s="1088"/>
      <c r="CT124" s="1088"/>
      <c r="CU124" s="1088"/>
      <c r="CV124" s="1088"/>
      <c r="CW124" s="1088"/>
      <c r="CX124" s="1088"/>
      <c r="CY124" s="1088"/>
      <c r="CZ124" s="1088"/>
      <c r="DA124" s="1088"/>
      <c r="DB124" s="1088"/>
      <c r="DC124" s="1088"/>
      <c r="DD124" s="1088"/>
      <c r="DE124" s="1088"/>
      <c r="DF124" s="1089"/>
      <c r="DG124" s="1072" t="s">
        <v>122</v>
      </c>
      <c r="DH124" s="1051"/>
      <c r="DI124" s="1051"/>
      <c r="DJ124" s="1051"/>
      <c r="DK124" s="1052"/>
      <c r="DL124" s="1050" t="s">
        <v>122</v>
      </c>
      <c r="DM124" s="1051"/>
      <c r="DN124" s="1051"/>
      <c r="DO124" s="1051"/>
      <c r="DP124" s="1052"/>
      <c r="DQ124" s="1050" t="s">
        <v>387</v>
      </c>
      <c r="DR124" s="1051"/>
      <c r="DS124" s="1051"/>
      <c r="DT124" s="1051"/>
      <c r="DU124" s="1052"/>
      <c r="DV124" s="1053" t="s">
        <v>431</v>
      </c>
      <c r="DW124" s="1054"/>
      <c r="DX124" s="1054"/>
      <c r="DY124" s="1054"/>
      <c r="DZ124" s="1055"/>
    </row>
    <row r="125" spans="1:130" s="226" customFormat="1" ht="26.25" customHeight="1" x14ac:dyDescent="0.15">
      <c r="A125" s="1126"/>
      <c r="B125" s="1013"/>
      <c r="C125" s="983" t="s">
        <v>453</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431</v>
      </c>
      <c r="AB125" s="1026"/>
      <c r="AC125" s="1026"/>
      <c r="AD125" s="1026"/>
      <c r="AE125" s="1027"/>
      <c r="AF125" s="1028" t="s">
        <v>122</v>
      </c>
      <c r="AG125" s="1026"/>
      <c r="AH125" s="1026"/>
      <c r="AI125" s="1026"/>
      <c r="AJ125" s="1027"/>
      <c r="AK125" s="1028" t="s">
        <v>122</v>
      </c>
      <c r="AL125" s="1026"/>
      <c r="AM125" s="1026"/>
      <c r="AN125" s="1026"/>
      <c r="AO125" s="1027"/>
      <c r="AP125" s="1029" t="s">
        <v>122</v>
      </c>
      <c r="AQ125" s="1030"/>
      <c r="AR125" s="1030"/>
      <c r="AS125" s="1030"/>
      <c r="AT125" s="103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0" t="s">
        <v>465</v>
      </c>
      <c r="CL125" s="1075"/>
      <c r="CM125" s="1075"/>
      <c r="CN125" s="1075"/>
      <c r="CO125" s="1076"/>
      <c r="CP125" s="1007" t="s">
        <v>466</v>
      </c>
      <c r="CQ125" s="956"/>
      <c r="CR125" s="956"/>
      <c r="CS125" s="956"/>
      <c r="CT125" s="956"/>
      <c r="CU125" s="956"/>
      <c r="CV125" s="956"/>
      <c r="CW125" s="956"/>
      <c r="CX125" s="956"/>
      <c r="CY125" s="956"/>
      <c r="CZ125" s="956"/>
      <c r="DA125" s="956"/>
      <c r="DB125" s="956"/>
      <c r="DC125" s="956"/>
      <c r="DD125" s="956"/>
      <c r="DE125" s="956"/>
      <c r="DF125" s="957"/>
      <c r="DG125" s="993" t="s">
        <v>122</v>
      </c>
      <c r="DH125" s="994"/>
      <c r="DI125" s="994"/>
      <c r="DJ125" s="994"/>
      <c r="DK125" s="994"/>
      <c r="DL125" s="994" t="s">
        <v>431</v>
      </c>
      <c r="DM125" s="994"/>
      <c r="DN125" s="994"/>
      <c r="DO125" s="994"/>
      <c r="DP125" s="994"/>
      <c r="DQ125" s="994" t="s">
        <v>431</v>
      </c>
      <c r="DR125" s="994"/>
      <c r="DS125" s="994"/>
      <c r="DT125" s="994"/>
      <c r="DU125" s="994"/>
      <c r="DV125" s="995" t="s">
        <v>122</v>
      </c>
      <c r="DW125" s="995"/>
      <c r="DX125" s="995"/>
      <c r="DY125" s="995"/>
      <c r="DZ125" s="996"/>
    </row>
    <row r="126" spans="1:130" s="226" customFormat="1" ht="26.25" customHeight="1" thickBot="1" x14ac:dyDescent="0.2">
      <c r="A126" s="1126"/>
      <c r="B126" s="1013"/>
      <c r="C126" s="983" t="s">
        <v>455</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t="s">
        <v>122</v>
      </c>
      <c r="AB126" s="1026"/>
      <c r="AC126" s="1026"/>
      <c r="AD126" s="1026"/>
      <c r="AE126" s="1027"/>
      <c r="AF126" s="1028" t="s">
        <v>431</v>
      </c>
      <c r="AG126" s="1026"/>
      <c r="AH126" s="1026"/>
      <c r="AI126" s="1026"/>
      <c r="AJ126" s="1027"/>
      <c r="AK126" s="1028" t="s">
        <v>122</v>
      </c>
      <c r="AL126" s="1026"/>
      <c r="AM126" s="1026"/>
      <c r="AN126" s="1026"/>
      <c r="AO126" s="1027"/>
      <c r="AP126" s="1029" t="s">
        <v>387</v>
      </c>
      <c r="AQ126" s="1030"/>
      <c r="AR126" s="1030"/>
      <c r="AS126" s="1030"/>
      <c r="AT126" s="103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1"/>
      <c r="CL126" s="1078"/>
      <c r="CM126" s="1078"/>
      <c r="CN126" s="1078"/>
      <c r="CO126" s="1079"/>
      <c r="CP126" s="1016" t="s">
        <v>467</v>
      </c>
      <c r="CQ126" s="1017"/>
      <c r="CR126" s="1017"/>
      <c r="CS126" s="1017"/>
      <c r="CT126" s="1017"/>
      <c r="CU126" s="1017"/>
      <c r="CV126" s="1017"/>
      <c r="CW126" s="1017"/>
      <c r="CX126" s="1017"/>
      <c r="CY126" s="1017"/>
      <c r="CZ126" s="1017"/>
      <c r="DA126" s="1017"/>
      <c r="DB126" s="1017"/>
      <c r="DC126" s="1017"/>
      <c r="DD126" s="1017"/>
      <c r="DE126" s="1017"/>
      <c r="DF126" s="1018"/>
      <c r="DG126" s="986" t="s">
        <v>122</v>
      </c>
      <c r="DH126" s="987"/>
      <c r="DI126" s="987"/>
      <c r="DJ126" s="987"/>
      <c r="DK126" s="987"/>
      <c r="DL126" s="987" t="s">
        <v>122</v>
      </c>
      <c r="DM126" s="987"/>
      <c r="DN126" s="987"/>
      <c r="DO126" s="987"/>
      <c r="DP126" s="987"/>
      <c r="DQ126" s="987" t="s">
        <v>122</v>
      </c>
      <c r="DR126" s="987"/>
      <c r="DS126" s="987"/>
      <c r="DT126" s="987"/>
      <c r="DU126" s="987"/>
      <c r="DV126" s="988" t="s">
        <v>122</v>
      </c>
      <c r="DW126" s="988"/>
      <c r="DX126" s="988"/>
      <c r="DY126" s="988"/>
      <c r="DZ126" s="989"/>
    </row>
    <row r="127" spans="1:130" s="226" customFormat="1" ht="26.25" customHeight="1" x14ac:dyDescent="0.15">
      <c r="A127" s="1127"/>
      <c r="B127" s="1015"/>
      <c r="C127" s="1069" t="s">
        <v>468</v>
      </c>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1"/>
      <c r="AA127" s="1025">
        <v>5774</v>
      </c>
      <c r="AB127" s="1026"/>
      <c r="AC127" s="1026"/>
      <c r="AD127" s="1026"/>
      <c r="AE127" s="1027"/>
      <c r="AF127" s="1028">
        <v>4210</v>
      </c>
      <c r="AG127" s="1026"/>
      <c r="AH127" s="1026"/>
      <c r="AI127" s="1026"/>
      <c r="AJ127" s="1027"/>
      <c r="AK127" s="1028">
        <v>4137</v>
      </c>
      <c r="AL127" s="1026"/>
      <c r="AM127" s="1026"/>
      <c r="AN127" s="1026"/>
      <c r="AO127" s="1027"/>
      <c r="AP127" s="1029">
        <v>0</v>
      </c>
      <c r="AQ127" s="1030"/>
      <c r="AR127" s="1030"/>
      <c r="AS127" s="1030"/>
      <c r="AT127" s="1031"/>
      <c r="AU127" s="262"/>
      <c r="AV127" s="262"/>
      <c r="AW127" s="262"/>
      <c r="AX127" s="1099" t="s">
        <v>469</v>
      </c>
      <c r="AY127" s="1100"/>
      <c r="AZ127" s="1100"/>
      <c r="BA127" s="1100"/>
      <c r="BB127" s="1100"/>
      <c r="BC127" s="1100"/>
      <c r="BD127" s="1100"/>
      <c r="BE127" s="1101"/>
      <c r="BF127" s="1102" t="s">
        <v>470</v>
      </c>
      <c r="BG127" s="1100"/>
      <c r="BH127" s="1100"/>
      <c r="BI127" s="1100"/>
      <c r="BJ127" s="1100"/>
      <c r="BK127" s="1100"/>
      <c r="BL127" s="1101"/>
      <c r="BM127" s="1102" t="s">
        <v>471</v>
      </c>
      <c r="BN127" s="1100"/>
      <c r="BO127" s="1100"/>
      <c r="BP127" s="1100"/>
      <c r="BQ127" s="1100"/>
      <c r="BR127" s="1100"/>
      <c r="BS127" s="1101"/>
      <c r="BT127" s="1102" t="s">
        <v>472</v>
      </c>
      <c r="BU127" s="1100"/>
      <c r="BV127" s="1100"/>
      <c r="BW127" s="1100"/>
      <c r="BX127" s="1100"/>
      <c r="BY127" s="1100"/>
      <c r="BZ127" s="1124"/>
      <c r="CA127" s="262"/>
      <c r="CB127" s="262"/>
      <c r="CC127" s="262"/>
      <c r="CD127" s="263"/>
      <c r="CE127" s="263"/>
      <c r="CF127" s="263"/>
      <c r="CG127" s="260"/>
      <c r="CH127" s="260"/>
      <c r="CI127" s="260"/>
      <c r="CJ127" s="261"/>
      <c r="CK127" s="1091"/>
      <c r="CL127" s="1078"/>
      <c r="CM127" s="1078"/>
      <c r="CN127" s="1078"/>
      <c r="CO127" s="1079"/>
      <c r="CP127" s="1016" t="s">
        <v>473</v>
      </c>
      <c r="CQ127" s="1017"/>
      <c r="CR127" s="1017"/>
      <c r="CS127" s="1017"/>
      <c r="CT127" s="1017"/>
      <c r="CU127" s="1017"/>
      <c r="CV127" s="1017"/>
      <c r="CW127" s="1017"/>
      <c r="CX127" s="1017"/>
      <c r="CY127" s="1017"/>
      <c r="CZ127" s="1017"/>
      <c r="DA127" s="1017"/>
      <c r="DB127" s="1017"/>
      <c r="DC127" s="1017"/>
      <c r="DD127" s="1017"/>
      <c r="DE127" s="1017"/>
      <c r="DF127" s="1018"/>
      <c r="DG127" s="986" t="s">
        <v>431</v>
      </c>
      <c r="DH127" s="987"/>
      <c r="DI127" s="987"/>
      <c r="DJ127" s="987"/>
      <c r="DK127" s="987"/>
      <c r="DL127" s="987" t="s">
        <v>122</v>
      </c>
      <c r="DM127" s="987"/>
      <c r="DN127" s="987"/>
      <c r="DO127" s="987"/>
      <c r="DP127" s="987"/>
      <c r="DQ127" s="987" t="s">
        <v>122</v>
      </c>
      <c r="DR127" s="987"/>
      <c r="DS127" s="987"/>
      <c r="DT127" s="987"/>
      <c r="DU127" s="987"/>
      <c r="DV127" s="988" t="s">
        <v>122</v>
      </c>
      <c r="DW127" s="988"/>
      <c r="DX127" s="988"/>
      <c r="DY127" s="988"/>
      <c r="DZ127" s="989"/>
    </row>
    <row r="128" spans="1:130" s="226" customFormat="1" ht="26.25" customHeight="1" thickBot="1" x14ac:dyDescent="0.2">
      <c r="A128" s="1110" t="s">
        <v>474</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475</v>
      </c>
      <c r="X128" s="1112"/>
      <c r="Y128" s="1112"/>
      <c r="Z128" s="1113"/>
      <c r="AA128" s="1114">
        <v>36028</v>
      </c>
      <c r="AB128" s="1115"/>
      <c r="AC128" s="1115"/>
      <c r="AD128" s="1115"/>
      <c r="AE128" s="1116"/>
      <c r="AF128" s="1117">
        <v>27917</v>
      </c>
      <c r="AG128" s="1115"/>
      <c r="AH128" s="1115"/>
      <c r="AI128" s="1115"/>
      <c r="AJ128" s="1116"/>
      <c r="AK128" s="1117">
        <v>26731</v>
      </c>
      <c r="AL128" s="1115"/>
      <c r="AM128" s="1115"/>
      <c r="AN128" s="1115"/>
      <c r="AO128" s="1116"/>
      <c r="AP128" s="1118"/>
      <c r="AQ128" s="1119"/>
      <c r="AR128" s="1119"/>
      <c r="AS128" s="1119"/>
      <c r="AT128" s="1120"/>
      <c r="AU128" s="262"/>
      <c r="AV128" s="262"/>
      <c r="AW128" s="262"/>
      <c r="AX128" s="955" t="s">
        <v>476</v>
      </c>
      <c r="AY128" s="956"/>
      <c r="AZ128" s="956"/>
      <c r="BA128" s="956"/>
      <c r="BB128" s="956"/>
      <c r="BC128" s="956"/>
      <c r="BD128" s="956"/>
      <c r="BE128" s="957"/>
      <c r="BF128" s="1121" t="s">
        <v>122</v>
      </c>
      <c r="BG128" s="1122"/>
      <c r="BH128" s="1122"/>
      <c r="BI128" s="1122"/>
      <c r="BJ128" s="1122"/>
      <c r="BK128" s="1122"/>
      <c r="BL128" s="1123"/>
      <c r="BM128" s="1121">
        <v>13.18</v>
      </c>
      <c r="BN128" s="1122"/>
      <c r="BO128" s="1122"/>
      <c r="BP128" s="1122"/>
      <c r="BQ128" s="1122"/>
      <c r="BR128" s="1122"/>
      <c r="BS128" s="1123"/>
      <c r="BT128" s="1121">
        <v>20</v>
      </c>
      <c r="BU128" s="1122"/>
      <c r="BV128" s="1122"/>
      <c r="BW128" s="1122"/>
      <c r="BX128" s="1122"/>
      <c r="BY128" s="1122"/>
      <c r="BZ128" s="1146"/>
      <c r="CA128" s="263"/>
      <c r="CB128" s="263"/>
      <c r="CC128" s="263"/>
      <c r="CD128" s="263"/>
      <c r="CE128" s="263"/>
      <c r="CF128" s="263"/>
      <c r="CG128" s="260"/>
      <c r="CH128" s="260"/>
      <c r="CI128" s="260"/>
      <c r="CJ128" s="261"/>
      <c r="CK128" s="1092"/>
      <c r="CL128" s="1093"/>
      <c r="CM128" s="1093"/>
      <c r="CN128" s="1093"/>
      <c r="CO128" s="1094"/>
      <c r="CP128" s="1103" t="s">
        <v>477</v>
      </c>
      <c r="CQ128" s="1104"/>
      <c r="CR128" s="1104"/>
      <c r="CS128" s="1104"/>
      <c r="CT128" s="1104"/>
      <c r="CU128" s="1104"/>
      <c r="CV128" s="1104"/>
      <c r="CW128" s="1104"/>
      <c r="CX128" s="1104"/>
      <c r="CY128" s="1104"/>
      <c r="CZ128" s="1104"/>
      <c r="DA128" s="1104"/>
      <c r="DB128" s="1104"/>
      <c r="DC128" s="1104"/>
      <c r="DD128" s="1104"/>
      <c r="DE128" s="1104"/>
      <c r="DF128" s="1105"/>
      <c r="DG128" s="1106" t="s">
        <v>122</v>
      </c>
      <c r="DH128" s="1107"/>
      <c r="DI128" s="1107"/>
      <c r="DJ128" s="1107"/>
      <c r="DK128" s="1107"/>
      <c r="DL128" s="1107" t="s">
        <v>122</v>
      </c>
      <c r="DM128" s="1107"/>
      <c r="DN128" s="1107"/>
      <c r="DO128" s="1107"/>
      <c r="DP128" s="1107"/>
      <c r="DQ128" s="1107" t="s">
        <v>122</v>
      </c>
      <c r="DR128" s="1107"/>
      <c r="DS128" s="1107"/>
      <c r="DT128" s="1107"/>
      <c r="DU128" s="1107"/>
      <c r="DV128" s="1108" t="s">
        <v>122</v>
      </c>
      <c r="DW128" s="1108"/>
      <c r="DX128" s="1108"/>
      <c r="DY128" s="1108"/>
      <c r="DZ128" s="1109"/>
    </row>
    <row r="129" spans="1:131" s="226" customFormat="1" ht="26.25" customHeight="1" x14ac:dyDescent="0.15">
      <c r="A129" s="997" t="s">
        <v>101</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40" t="s">
        <v>478</v>
      </c>
      <c r="X129" s="1141"/>
      <c r="Y129" s="1141"/>
      <c r="Z129" s="1142"/>
      <c r="AA129" s="1025">
        <v>11318843</v>
      </c>
      <c r="AB129" s="1026"/>
      <c r="AC129" s="1026"/>
      <c r="AD129" s="1026"/>
      <c r="AE129" s="1027"/>
      <c r="AF129" s="1028">
        <v>11169177</v>
      </c>
      <c r="AG129" s="1026"/>
      <c r="AH129" s="1026"/>
      <c r="AI129" s="1026"/>
      <c r="AJ129" s="1027"/>
      <c r="AK129" s="1028">
        <v>10982120</v>
      </c>
      <c r="AL129" s="1026"/>
      <c r="AM129" s="1026"/>
      <c r="AN129" s="1026"/>
      <c r="AO129" s="1027"/>
      <c r="AP129" s="1143"/>
      <c r="AQ129" s="1144"/>
      <c r="AR129" s="1144"/>
      <c r="AS129" s="1144"/>
      <c r="AT129" s="1145"/>
      <c r="AU129" s="264"/>
      <c r="AV129" s="264"/>
      <c r="AW129" s="264"/>
      <c r="AX129" s="1134" t="s">
        <v>479</v>
      </c>
      <c r="AY129" s="1017"/>
      <c r="AZ129" s="1017"/>
      <c r="BA129" s="1017"/>
      <c r="BB129" s="1017"/>
      <c r="BC129" s="1017"/>
      <c r="BD129" s="1017"/>
      <c r="BE129" s="1018"/>
      <c r="BF129" s="1135" t="s">
        <v>122</v>
      </c>
      <c r="BG129" s="1136"/>
      <c r="BH129" s="1136"/>
      <c r="BI129" s="1136"/>
      <c r="BJ129" s="1136"/>
      <c r="BK129" s="1136"/>
      <c r="BL129" s="1137"/>
      <c r="BM129" s="1135">
        <v>18.18</v>
      </c>
      <c r="BN129" s="1136"/>
      <c r="BO129" s="1136"/>
      <c r="BP129" s="1136"/>
      <c r="BQ129" s="1136"/>
      <c r="BR129" s="1136"/>
      <c r="BS129" s="1137"/>
      <c r="BT129" s="1135">
        <v>30</v>
      </c>
      <c r="BU129" s="1138"/>
      <c r="BV129" s="1138"/>
      <c r="BW129" s="1138"/>
      <c r="BX129" s="1138"/>
      <c r="BY129" s="1138"/>
      <c r="BZ129" s="113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7" t="s">
        <v>480</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40" t="s">
        <v>481</v>
      </c>
      <c r="X130" s="1141"/>
      <c r="Y130" s="1141"/>
      <c r="Z130" s="1142"/>
      <c r="AA130" s="1025">
        <v>1473625</v>
      </c>
      <c r="AB130" s="1026"/>
      <c r="AC130" s="1026"/>
      <c r="AD130" s="1026"/>
      <c r="AE130" s="1027"/>
      <c r="AF130" s="1028">
        <v>1571978</v>
      </c>
      <c r="AG130" s="1026"/>
      <c r="AH130" s="1026"/>
      <c r="AI130" s="1026"/>
      <c r="AJ130" s="1027"/>
      <c r="AK130" s="1028">
        <v>1504997</v>
      </c>
      <c r="AL130" s="1026"/>
      <c r="AM130" s="1026"/>
      <c r="AN130" s="1026"/>
      <c r="AO130" s="1027"/>
      <c r="AP130" s="1143"/>
      <c r="AQ130" s="1144"/>
      <c r="AR130" s="1144"/>
      <c r="AS130" s="1144"/>
      <c r="AT130" s="1145"/>
      <c r="AU130" s="264"/>
      <c r="AV130" s="264"/>
      <c r="AW130" s="264"/>
      <c r="AX130" s="1134" t="s">
        <v>482</v>
      </c>
      <c r="AY130" s="1017"/>
      <c r="AZ130" s="1017"/>
      <c r="BA130" s="1017"/>
      <c r="BB130" s="1017"/>
      <c r="BC130" s="1017"/>
      <c r="BD130" s="1017"/>
      <c r="BE130" s="1018"/>
      <c r="BF130" s="1171">
        <v>8.3000000000000007</v>
      </c>
      <c r="BG130" s="1172"/>
      <c r="BH130" s="1172"/>
      <c r="BI130" s="1172"/>
      <c r="BJ130" s="1172"/>
      <c r="BK130" s="1172"/>
      <c r="BL130" s="1173"/>
      <c r="BM130" s="1171">
        <v>25</v>
      </c>
      <c r="BN130" s="1172"/>
      <c r="BO130" s="1172"/>
      <c r="BP130" s="1172"/>
      <c r="BQ130" s="1172"/>
      <c r="BR130" s="1172"/>
      <c r="BS130" s="1173"/>
      <c r="BT130" s="1171">
        <v>35</v>
      </c>
      <c r="BU130" s="1174"/>
      <c r="BV130" s="1174"/>
      <c r="BW130" s="1174"/>
      <c r="BX130" s="1174"/>
      <c r="BY130" s="1174"/>
      <c r="BZ130" s="117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6"/>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8" t="s">
        <v>483</v>
      </c>
      <c r="X131" s="1179"/>
      <c r="Y131" s="1179"/>
      <c r="Z131" s="1180"/>
      <c r="AA131" s="1072">
        <v>9845218</v>
      </c>
      <c r="AB131" s="1051"/>
      <c r="AC131" s="1051"/>
      <c r="AD131" s="1051"/>
      <c r="AE131" s="1052"/>
      <c r="AF131" s="1050">
        <v>9597199</v>
      </c>
      <c r="AG131" s="1051"/>
      <c r="AH131" s="1051"/>
      <c r="AI131" s="1051"/>
      <c r="AJ131" s="1052"/>
      <c r="AK131" s="1050">
        <v>9477123</v>
      </c>
      <c r="AL131" s="1051"/>
      <c r="AM131" s="1051"/>
      <c r="AN131" s="1051"/>
      <c r="AO131" s="1052"/>
      <c r="AP131" s="1181"/>
      <c r="AQ131" s="1182"/>
      <c r="AR131" s="1182"/>
      <c r="AS131" s="1182"/>
      <c r="AT131" s="1183"/>
      <c r="AU131" s="264"/>
      <c r="AV131" s="264"/>
      <c r="AW131" s="264"/>
      <c r="AX131" s="1153" t="s">
        <v>484</v>
      </c>
      <c r="AY131" s="1104"/>
      <c r="AZ131" s="1104"/>
      <c r="BA131" s="1104"/>
      <c r="BB131" s="1104"/>
      <c r="BC131" s="1104"/>
      <c r="BD131" s="1104"/>
      <c r="BE131" s="1105"/>
      <c r="BF131" s="1154">
        <v>50.2</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0" t="s">
        <v>485</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486</v>
      </c>
      <c r="W132" s="1164"/>
      <c r="X132" s="1164"/>
      <c r="Y132" s="1164"/>
      <c r="Z132" s="1165"/>
      <c r="AA132" s="1166">
        <v>8.7679216449999995</v>
      </c>
      <c r="AB132" s="1167"/>
      <c r="AC132" s="1167"/>
      <c r="AD132" s="1167"/>
      <c r="AE132" s="1168"/>
      <c r="AF132" s="1169">
        <v>8.4051711339999997</v>
      </c>
      <c r="AG132" s="1167"/>
      <c r="AH132" s="1167"/>
      <c r="AI132" s="1167"/>
      <c r="AJ132" s="1168"/>
      <c r="AK132" s="1169">
        <v>8.0002127230000006</v>
      </c>
      <c r="AL132" s="1167"/>
      <c r="AM132" s="1167"/>
      <c r="AN132" s="1167"/>
      <c r="AO132" s="1168"/>
      <c r="AP132" s="1066"/>
      <c r="AQ132" s="1067"/>
      <c r="AR132" s="1067"/>
      <c r="AS132" s="1067"/>
      <c r="AT132" s="117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487</v>
      </c>
      <c r="W133" s="1147"/>
      <c r="X133" s="1147"/>
      <c r="Y133" s="1147"/>
      <c r="Z133" s="1148"/>
      <c r="AA133" s="1149">
        <v>8.4</v>
      </c>
      <c r="AB133" s="1150"/>
      <c r="AC133" s="1150"/>
      <c r="AD133" s="1150"/>
      <c r="AE133" s="1151"/>
      <c r="AF133" s="1149">
        <v>8.4</v>
      </c>
      <c r="AG133" s="1150"/>
      <c r="AH133" s="1150"/>
      <c r="AI133" s="1150"/>
      <c r="AJ133" s="1151"/>
      <c r="AK133" s="1149">
        <v>8.3000000000000007</v>
      </c>
      <c r="AL133" s="1150"/>
      <c r="AM133" s="1150"/>
      <c r="AN133" s="1150"/>
      <c r="AO133" s="1151"/>
      <c r="AP133" s="1096"/>
      <c r="AQ133" s="1097"/>
      <c r="AR133" s="1097"/>
      <c r="AS133" s="1097"/>
      <c r="AT133" s="115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5pdpGpfZ/+3ys6h85LEdCiOa2mFPsP69Kzzu6gJyfY2hH8ETwrlvzVg9dOySphvzxYDRf5Kwu8G0iw6J3Bxig==" saltValue="sYuzFQiM3LmYN7Wyv3LY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rr9nYpybgbd0fhNlKfBYCYcM6+37ODLFhRCjlFMPQkCu26XbzRND4fnzhkt9hVwXXNYjrjny3FZe7Bfghzrqw==" saltValue="0TiLiaFuH0zfSPAJ5EkDF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OeKjjdpfvjY+4AXpyCtImCAq1iKwszlPf7OY1Y2YFfXm9McThvkIV+z2Ar99Kbm+gkM85FAscLD05ln+v/y/Q==" saltValue="nAreQW0FIes+fc6GxcSCE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7"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8"/>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9" t="s">
        <v>496</v>
      </c>
      <c r="AL9" s="1190"/>
      <c r="AM9" s="1190"/>
      <c r="AN9" s="1191"/>
      <c r="AO9" s="292">
        <v>2945148</v>
      </c>
      <c r="AP9" s="292">
        <v>75931</v>
      </c>
      <c r="AQ9" s="293">
        <v>89546</v>
      </c>
      <c r="AR9" s="294">
        <v>-15.2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9" t="s">
        <v>497</v>
      </c>
      <c r="AL10" s="1190"/>
      <c r="AM10" s="1190"/>
      <c r="AN10" s="1191"/>
      <c r="AO10" s="295">
        <v>319668</v>
      </c>
      <c r="AP10" s="295">
        <v>8242</v>
      </c>
      <c r="AQ10" s="296">
        <v>7518</v>
      </c>
      <c r="AR10" s="297">
        <v>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9" t="s">
        <v>498</v>
      </c>
      <c r="AL11" s="1190"/>
      <c r="AM11" s="1190"/>
      <c r="AN11" s="1191"/>
      <c r="AO11" s="295">
        <v>796892</v>
      </c>
      <c r="AP11" s="295">
        <v>20545</v>
      </c>
      <c r="AQ11" s="296">
        <v>9181</v>
      </c>
      <c r="AR11" s="297">
        <v>123.8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9" t="s">
        <v>499</v>
      </c>
      <c r="AL12" s="1190"/>
      <c r="AM12" s="1190"/>
      <c r="AN12" s="1191"/>
      <c r="AO12" s="295" t="s">
        <v>500</v>
      </c>
      <c r="AP12" s="295" t="s">
        <v>500</v>
      </c>
      <c r="AQ12" s="296">
        <v>1021</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9" t="s">
        <v>501</v>
      </c>
      <c r="AL13" s="1190"/>
      <c r="AM13" s="1190"/>
      <c r="AN13" s="1191"/>
      <c r="AO13" s="295" t="s">
        <v>500</v>
      </c>
      <c r="AP13" s="295" t="s">
        <v>500</v>
      </c>
      <c r="AQ13" s="296">
        <v>11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9" t="s">
        <v>502</v>
      </c>
      <c r="AL14" s="1190"/>
      <c r="AM14" s="1190"/>
      <c r="AN14" s="1191"/>
      <c r="AO14" s="295">
        <v>112845</v>
      </c>
      <c r="AP14" s="295">
        <v>2909</v>
      </c>
      <c r="AQ14" s="296">
        <v>4082</v>
      </c>
      <c r="AR14" s="297">
        <v>-28.7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9" t="s">
        <v>503</v>
      </c>
      <c r="AL15" s="1190"/>
      <c r="AM15" s="1190"/>
      <c r="AN15" s="1191"/>
      <c r="AO15" s="295">
        <v>30581</v>
      </c>
      <c r="AP15" s="295">
        <v>788</v>
      </c>
      <c r="AQ15" s="296">
        <v>2228</v>
      </c>
      <c r="AR15" s="297">
        <v>-64.599999999999994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2" t="s">
        <v>504</v>
      </c>
      <c r="AL16" s="1193"/>
      <c r="AM16" s="1193"/>
      <c r="AN16" s="1194"/>
      <c r="AO16" s="295">
        <v>-429300</v>
      </c>
      <c r="AP16" s="295">
        <v>-11068</v>
      </c>
      <c r="AQ16" s="296">
        <v>-8980</v>
      </c>
      <c r="AR16" s="297">
        <v>23.3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2" t="s">
        <v>181</v>
      </c>
      <c r="AL17" s="1193"/>
      <c r="AM17" s="1193"/>
      <c r="AN17" s="1194"/>
      <c r="AO17" s="295">
        <v>3775834</v>
      </c>
      <c r="AP17" s="295">
        <v>97348</v>
      </c>
      <c r="AQ17" s="296">
        <v>104606</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4" t="s">
        <v>509</v>
      </c>
      <c r="AL21" s="1185"/>
      <c r="AM21" s="1185"/>
      <c r="AN21" s="1186"/>
      <c r="AO21" s="307">
        <v>8.43</v>
      </c>
      <c r="AP21" s="308">
        <v>10.09</v>
      </c>
      <c r="AQ21" s="309">
        <v>-1.66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4" t="s">
        <v>510</v>
      </c>
      <c r="AL22" s="1185"/>
      <c r="AM22" s="1185"/>
      <c r="AN22" s="1186"/>
      <c r="AO22" s="312">
        <v>99.7</v>
      </c>
      <c r="AP22" s="313">
        <v>97.8</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7"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8"/>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515</v>
      </c>
      <c r="AL32" s="1201"/>
      <c r="AM32" s="1201"/>
      <c r="AN32" s="1202"/>
      <c r="AO32" s="322">
        <v>1915582</v>
      </c>
      <c r="AP32" s="322">
        <v>49387</v>
      </c>
      <c r="AQ32" s="323">
        <v>67805</v>
      </c>
      <c r="AR32" s="324">
        <v>-27.2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516</v>
      </c>
      <c r="AL33" s="1201"/>
      <c r="AM33" s="1201"/>
      <c r="AN33" s="1202"/>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517</v>
      </c>
      <c r="AL34" s="1201"/>
      <c r="AM34" s="1201"/>
      <c r="AN34" s="1202"/>
      <c r="AO34" s="322" t="s">
        <v>500</v>
      </c>
      <c r="AP34" s="322" t="s">
        <v>500</v>
      </c>
      <c r="AQ34" s="323">
        <v>11</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518</v>
      </c>
      <c r="AL35" s="1201"/>
      <c r="AM35" s="1201"/>
      <c r="AN35" s="1202"/>
      <c r="AO35" s="322">
        <v>215138</v>
      </c>
      <c r="AP35" s="322">
        <v>5547</v>
      </c>
      <c r="AQ35" s="323">
        <v>18110</v>
      </c>
      <c r="AR35" s="324">
        <v>-69.400000000000006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519</v>
      </c>
      <c r="AL36" s="1201"/>
      <c r="AM36" s="1201"/>
      <c r="AN36" s="1202"/>
      <c r="AO36" s="322">
        <v>155061</v>
      </c>
      <c r="AP36" s="322">
        <v>3998</v>
      </c>
      <c r="AQ36" s="323">
        <v>2781</v>
      </c>
      <c r="AR36" s="324">
        <v>43.8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520</v>
      </c>
      <c r="AL37" s="1201"/>
      <c r="AM37" s="1201"/>
      <c r="AN37" s="1202"/>
      <c r="AO37" s="322">
        <v>4137</v>
      </c>
      <c r="AP37" s="322">
        <v>107</v>
      </c>
      <c r="AQ37" s="323">
        <v>1073</v>
      </c>
      <c r="AR37" s="324">
        <v>-90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521</v>
      </c>
      <c r="AL38" s="1204"/>
      <c r="AM38" s="1204"/>
      <c r="AN38" s="1205"/>
      <c r="AO38" s="325" t="s">
        <v>500</v>
      </c>
      <c r="AP38" s="325" t="s">
        <v>500</v>
      </c>
      <c r="AQ38" s="326">
        <v>5</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522</v>
      </c>
      <c r="AL39" s="1204"/>
      <c r="AM39" s="1204"/>
      <c r="AN39" s="1205"/>
      <c r="AO39" s="322">
        <v>-26731</v>
      </c>
      <c r="AP39" s="322">
        <v>-689</v>
      </c>
      <c r="AQ39" s="323">
        <v>-3858</v>
      </c>
      <c r="AR39" s="324">
        <v>-82.1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523</v>
      </c>
      <c r="AL40" s="1201"/>
      <c r="AM40" s="1201"/>
      <c r="AN40" s="1202"/>
      <c r="AO40" s="322">
        <v>-1504997</v>
      </c>
      <c r="AP40" s="322">
        <v>-38802</v>
      </c>
      <c r="AQ40" s="323">
        <v>-59194</v>
      </c>
      <c r="AR40" s="324">
        <v>-34.4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298</v>
      </c>
      <c r="AL41" s="1207"/>
      <c r="AM41" s="1207"/>
      <c r="AN41" s="1208"/>
      <c r="AO41" s="322">
        <v>758190</v>
      </c>
      <c r="AP41" s="322">
        <v>19548</v>
      </c>
      <c r="AQ41" s="323">
        <v>26732</v>
      </c>
      <c r="AR41" s="324">
        <v>-26.9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5" t="s">
        <v>491</v>
      </c>
      <c r="AN49" s="1197" t="s">
        <v>527</v>
      </c>
      <c r="AO49" s="1198"/>
      <c r="AP49" s="1198"/>
      <c r="AQ49" s="1198"/>
      <c r="AR49" s="119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6"/>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2017756</v>
      </c>
      <c r="AN51" s="344">
        <v>49196</v>
      </c>
      <c r="AO51" s="345">
        <v>-27.9</v>
      </c>
      <c r="AP51" s="346">
        <v>90961</v>
      </c>
      <c r="AQ51" s="347">
        <v>20.100000000000001</v>
      </c>
      <c r="AR51" s="348">
        <v>-48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852709</v>
      </c>
      <c r="AN52" s="352">
        <v>20790</v>
      </c>
      <c r="AO52" s="353">
        <v>26.9</v>
      </c>
      <c r="AP52" s="354">
        <v>37720</v>
      </c>
      <c r="AQ52" s="355">
        <v>7.1</v>
      </c>
      <c r="AR52" s="356">
        <v>19.8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2794867</v>
      </c>
      <c r="AN53" s="344">
        <v>69006</v>
      </c>
      <c r="AO53" s="345">
        <v>40.299999999999997</v>
      </c>
      <c r="AP53" s="346">
        <v>106614</v>
      </c>
      <c r="AQ53" s="347">
        <v>17.2</v>
      </c>
      <c r="AR53" s="348">
        <v>23.1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337551</v>
      </c>
      <c r="AN54" s="352">
        <v>8334</v>
      </c>
      <c r="AO54" s="353">
        <v>-59.9</v>
      </c>
      <c r="AP54" s="354">
        <v>45545</v>
      </c>
      <c r="AQ54" s="355">
        <v>20.7</v>
      </c>
      <c r="AR54" s="356">
        <v>-80.599999999999994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741496</v>
      </c>
      <c r="AN55" s="344">
        <v>18531</v>
      </c>
      <c r="AO55" s="345">
        <v>-73.099999999999994</v>
      </c>
      <c r="AP55" s="346">
        <v>85459</v>
      </c>
      <c r="AQ55" s="347">
        <v>-19.8</v>
      </c>
      <c r="AR55" s="348">
        <v>-53.3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287278</v>
      </c>
      <c r="AN56" s="352">
        <v>7179</v>
      </c>
      <c r="AO56" s="353">
        <v>-13.9</v>
      </c>
      <c r="AP56" s="354">
        <v>44378</v>
      </c>
      <c r="AQ56" s="355">
        <v>-2.6</v>
      </c>
      <c r="AR56" s="356">
        <v>-11.3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913035</v>
      </c>
      <c r="AN57" s="344">
        <v>23197</v>
      </c>
      <c r="AO57" s="345">
        <v>25.2</v>
      </c>
      <c r="AP57" s="346">
        <v>83280</v>
      </c>
      <c r="AQ57" s="347">
        <v>-2.5</v>
      </c>
      <c r="AR57" s="348">
        <v>27.7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635005</v>
      </c>
      <c r="AN58" s="352">
        <v>16133</v>
      </c>
      <c r="AO58" s="353">
        <v>124.7</v>
      </c>
      <c r="AP58" s="354">
        <v>43123</v>
      </c>
      <c r="AQ58" s="355">
        <v>-2.8</v>
      </c>
      <c r="AR58" s="356">
        <v>127.5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1482759</v>
      </c>
      <c r="AN59" s="344">
        <v>38228</v>
      </c>
      <c r="AO59" s="345">
        <v>64.8</v>
      </c>
      <c r="AP59" s="346">
        <v>88968</v>
      </c>
      <c r="AQ59" s="347">
        <v>6.8</v>
      </c>
      <c r="AR59" s="348">
        <v>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859767</v>
      </c>
      <c r="AN60" s="352">
        <v>22166</v>
      </c>
      <c r="AO60" s="353">
        <v>37.4</v>
      </c>
      <c r="AP60" s="354">
        <v>45482</v>
      </c>
      <c r="AQ60" s="355">
        <v>5.5</v>
      </c>
      <c r="AR60" s="356">
        <v>31.9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1589983</v>
      </c>
      <c r="AN61" s="359">
        <v>39632</v>
      </c>
      <c r="AO61" s="360">
        <v>5.9</v>
      </c>
      <c r="AP61" s="361">
        <v>91056</v>
      </c>
      <c r="AQ61" s="362">
        <v>4.4000000000000004</v>
      </c>
      <c r="AR61" s="348">
        <v>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594462</v>
      </c>
      <c r="AN62" s="352">
        <v>14920</v>
      </c>
      <c r="AO62" s="353">
        <v>23</v>
      </c>
      <c r="AP62" s="354">
        <v>43250</v>
      </c>
      <c r="AQ62" s="355">
        <v>5.6</v>
      </c>
      <c r="AR62" s="356">
        <v>17.399999999999999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PB8idhiDs2V5IQslfsgxRSBHc3FMczZsPjEcRseF/93Cdn90md9/4jWQjd0qYaLsmS0SrRHxJBcednGTqab8Q==" saltValue="VNOQiurrbFXxvjFCLGiB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g1uQ0Qj6zl8sg0XRj6pXf2v770eI7+EnYniyl59ig8eJKCrmlcumywC5xaTP1IBTvWOECDEmQud/w0pItATg==" saltValue="MjAsJLF/cNjDTkeieZs2b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1"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U1eGhSUdYZ+Oldbswg1LUz9OFDLXgrM7BpjMHzg3nQ5hnfFaNxOWy7T1qdYZFD2/tXyoSgWhczsVcyNQyaQ==" saltValue="l/JX/0OQNNVQwzHzmgjL7g==" spinCount="100000" sheet="1" objects="1" scenarios="1"/>
  <dataConsolidate link="1"/>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09" t="s">
        <v>3</v>
      </c>
      <c r="D47" s="1209"/>
      <c r="E47" s="1210"/>
      <c r="F47" s="11">
        <v>22.12</v>
      </c>
      <c r="G47" s="12">
        <v>22.97</v>
      </c>
      <c r="H47" s="12">
        <v>31.83</v>
      </c>
      <c r="I47" s="12">
        <v>38.130000000000003</v>
      </c>
      <c r="J47" s="13">
        <v>40.17</v>
      </c>
    </row>
    <row r="48" spans="2:10" ht="57.75" customHeight="1" x14ac:dyDescent="0.15">
      <c r="B48" s="14"/>
      <c r="C48" s="1211" t="s">
        <v>4</v>
      </c>
      <c r="D48" s="1211"/>
      <c r="E48" s="1212"/>
      <c r="F48" s="15">
        <v>5.99</v>
      </c>
      <c r="G48" s="16">
        <v>7.13</v>
      </c>
      <c r="H48" s="16">
        <v>8.26</v>
      </c>
      <c r="I48" s="16">
        <v>5.28</v>
      </c>
      <c r="J48" s="17">
        <v>6.92</v>
      </c>
    </row>
    <row r="49" spans="2:10" ht="57.75" customHeight="1" thickBot="1" x14ac:dyDescent="0.2">
      <c r="B49" s="18"/>
      <c r="C49" s="1213" t="s">
        <v>5</v>
      </c>
      <c r="D49" s="1213"/>
      <c r="E49" s="1214"/>
      <c r="F49" s="19">
        <v>1.1000000000000001</v>
      </c>
      <c r="G49" s="20" t="s">
        <v>548</v>
      </c>
      <c r="H49" s="20">
        <v>7.15</v>
      </c>
      <c r="I49" s="20" t="s">
        <v>549</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2fxyJC8EPyf8GTyUaCy+sJVz1oXRX8coqxrSXOj7dzm2pmAKhKKF9E/7TDrH1xJZnu1+54Qi6f4jC1Qqkcg3w==" saltValue="PR5Y4yp0YUuLGfNYMLj8m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2019-03-13T08:06:08Z</cp:lastPrinted>
  <dcterms:created xsi:type="dcterms:W3CDTF">2019-02-14T02:15:42Z</dcterms:created>
  <dcterms:modified xsi:type="dcterms:W3CDTF">2019-10-29T06:46:01Z</dcterms:modified>
</cp:coreProperties>
</file>