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0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BE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<sst xmlns="http://schemas.openxmlformats.org/spreadsheetml/2006/main" count="1052" uniqueCount="565">
  <si>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</si>
  <si>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</si>
  <si>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</si>
  <si>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</si>
  <si>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</si>
  <si>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</si>
  <si>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</si>
  <si>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</si>
  <si>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</si>
  <si>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</si>
  <si>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</si>
  <si>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</si>
  <si>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</si>
  <si>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</si>
  <si>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</si>
  <si>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</si>
  <si>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</si>
  <si>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</si>
  <si>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</si>
  <si>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</si>
  <si>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</si>
  <si>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</si>
  <si>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</si>
  <si>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</si>
  <si>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</si>
  <si>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</si>
  <si>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</si>
  <si>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</si>
  <si>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</si>
  <si>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</si>
  <si>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</si>
  <si>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</si>
  <si>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</si>
  <si>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</si>
  <si>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</si>
  <si>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</si>
  <si>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</si>
  <si>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</si>
  <si>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</si>
  <si>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</si>
  <si>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</si>
  <si>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</si>
  <si>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</si>
  <si>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</si>
  <si>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</si>
  <si>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</si>
  <si>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</si>
  <si>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</si>
  <si>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</si>
  <si>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</si>
  <si>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</si>
  <si>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</si>
  <si>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</si>
  <si>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</si>
  <si>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</si>
  <si>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</si>
  <si>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</si>
  <si>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</si>
  <si>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</si>
  <si>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</si>
  <si>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</si>
  <si>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</si>
  <si>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</si>
  <si>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</si>
  <si>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</si>
  <si>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</si>
  <si>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</si>
  <si>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</si>
  <si>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</si>
  <si>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</si>
  <si>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</si>
  <si>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</si>
  <si>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</si>
  <si>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</si>
  <si>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</si>
  <si>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</si>
  <si>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</si>
  <si>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</si>
  <si>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</si>
  <si>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</si>
  <si>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</si>
  <si>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いすみ市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</si>
  <si>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</si>
  <si>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</si>
  <si>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</si>
  <si>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</si>
  <si>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</si>
  <si>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</si>
  <si>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</si>
  <si>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</si>
  <si>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</si>
  <si>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</si>
  <si>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</si>
  <si>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</si>
  <si>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</si>
  <si>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</si>
  <si>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</si>
  <si>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</si>
  <si>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</si>
  <si>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</si>
  <si>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</si>
  <si>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</si>
  <si>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</si>
  <si>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</si>
  <si>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</si>
  <si>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</si>
  <si>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</si>
  <si>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</si>
  <si>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</si>
  <si>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</si>
  <si>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</si>
  <si>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</si>
  <si>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</si>
  <si>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</si>
  <si>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</si>
  <si>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</si>
  <si>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</si>
  <si>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</si>
  <si>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</si>
  <si>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</si>
  <si>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</si>
  <si>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</si>
  <si>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</si>
  <si>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</si>
  <si>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</si>
  <si>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</si>
  <si>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</si>
  <si>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</si>
  <si>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</si>
  <si>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</si>
  <si>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</si>
  <si>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</si>
  <si>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</si>
  <si>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</si>
  <si>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</si>
  <si>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</si>
  <si>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</si>
  <si>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</si>
  <si>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</si>
  <si>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</si>
  <si>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</si>
  <si>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</si>
  <si>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</si>
  <si>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</si>
  <si>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</si>
  <si>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</si>
  <si>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</si>
  <si>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</si>
  <si>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</si>
  <si>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</si>
  <si>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</si>
  <si>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</si>
  <si>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</si>
  <si>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</si>
  <si>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</si>
  <si>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</si>
  <si>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</si>
  <si>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</si>
  <si>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</si>
  <si>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</si>
  <si>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</si>
  <si>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</si>
  <si>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</si>
  <si>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</si>
  <si>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</si>
  <si>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</si>
  <si>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</si>
  <si>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</si>
  <si>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</si>
  <si>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</si>
  <si>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</si>
  <si>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</si>
  <si>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</si>
  <si>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</si>
  <si>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</si>
  <si>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</si>
  <si>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</si>
  <si>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</si>
  <si>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</si>
  <si>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</si>
  <si>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</si>
  <si>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</si>
  <si>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</si>
  <si>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</si>
  <si>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</si>
  <si>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</si>
  <si>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</si>
  <si>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</si>
  <si>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</si>
  <si>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</si>
  <si>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</si>
  <si>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千葉県いすみ市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</si>
  <si>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</si>
  <si>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</si>
  <si>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</si>
  <si>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</si>
  <si>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</si>
  <si>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</si>
  <si>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</si>
  <si>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</si>
  <si>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</si>
  <si>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</si>
  <si>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</si>
  <si>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</si>
  <si>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</si>
  <si>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</si>
  <si>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</si>
  <si>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</si>
  <si>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</si>
  <si>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</si>
  <si>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</si>
  <si>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</si>
  <si>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</si>
  <si>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</si>
  <si>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</si>
  <si>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</si>
  <si>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</si>
  <si>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</si>
  <si>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</si>
  <si>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</si>
  <si>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</si>
  <si>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</si>
  <si>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</si>
  <si>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</si>
  <si>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</si>
  <si>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</si>
  <si>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</si>
  <si>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</si>
  <si>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</si>
  <si>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</si>
  <si>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</si>
  <si>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</si>
  <si>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</si>
  <si>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</si>
  <si>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</si>
  <si>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</si>
  <si>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</si>
  <si>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</si>
  <si>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</si>
  <si>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</si>
  <si>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</si>
  <si>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</si>
  <si>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</si>
  <si>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</si>
  <si>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</si>
  <si>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</si>
  <si>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</si>
  <si>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</si>
  <si>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</si>
  <si>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</si>
  <si>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</si>
  <si>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</si>
  <si>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</si>
  <si>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</si>
  <si>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</si>
  <si>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</si>
  <si>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</si>
  <si>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</si>
  <si>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</si>
  <si>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</si>
  <si>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</si>
  <si>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</si>
  <si>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</si>
  <si>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</si>
  <si>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</si>
  <si>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</si>
  <si>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</si>
  <si>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</si>
  <si>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</si>
  <si>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</si>
  <si>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</si>
  <si>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</si>
  <si>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</si>
  <si>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</si>
  <si>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</si>
  <si>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</si>
  <si>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</si>
  <si>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</si>
  <si>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</si>
  <si>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</si>
  <si>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</si>
  <si>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</si>
  <si>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</si>
  <si>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</si>
  <si>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</si>
  <si>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</si>
  <si>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</si>
  <si>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</si>
  <si>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</si>
  <si>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</si>
  <si>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</si>
  <si>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</si>
  <si>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</si>
  <si>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</si>
  <si>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</si>
  <si>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</si>
  <si>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</si>
  <si>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</si>
  <si>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</si>
  <si>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</si>
  <si>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</si>
  <si>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</si>
  <si>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</si>
  <si>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</si>
  <si>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</si>
  <si>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</si>
  <si>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</si>
  <si>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</si>
  <si>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</si>
  <si>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</si>
  <si>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</si>
  <si>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</si>
  <si>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</si>
  <si>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</si>
  <si>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</si>
  <si>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</si>
  <si>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</si>
  <si>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</si>
  <si>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</si>
  <si>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</si>
  <si>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</si>
  <si>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</si>
  <si>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</si>
  <si>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</si>
  <si>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</si>
  <si>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</si>
  <si>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</si>
  <si>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</si>
  <si>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</si>
  <si>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</si>
  <si>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</si>
  <si>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</si>
  <si>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</si>
  <si>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</si>
  <si>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</si>
  <si>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</si>
  <si>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</si>
  <si>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</si>
  <si>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</si>
  <si>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千葉県いすみ市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</si>
  <si>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</si>
  <si>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</si>
  <si>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</si>
  <si>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</si>
  <si>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</si>
  <si>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</si>
  <si>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</si>
  <si>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</si>
  <si>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</si>
  <si>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</si>
  <si>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</si>
  <si>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</si>
  <si>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</si>
  <si>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</si>
  <si>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</si>
  <si>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</si>
  <si>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</si>
  <si>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</si>
  <si>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</si>
  <si>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</si>
  <si>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</si>
  <si>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</si>
  <si>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</si>
  <si>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</si>
  <si>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</si>
  <si>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</si>
  <si>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</si>
  <si>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</si>
  <si>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</si>
  <si>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</si>
  <si>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</si>
  <si>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</si>
  <si>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</si>
  <si>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</si>
  <si>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</si>
  <si>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</si>
  <si>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</si>
  <si>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</si>
  <si>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</si>
  <si>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</si>
  <si>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</si>
  <si>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</si>
  <si>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</si>
  <si>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</si>
  <si>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</si>
  <si>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</si>
  <si>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</si>
  <si>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</si>
  <si>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</si>
  <si>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</si>
  <si>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</si>
  <si>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</si>
  <si>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</si>
  <si>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</si>
  <si>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</si>
  <si>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</si>
  <si>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</si>
  <si>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</si>
  <si>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</si>
  <si>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</si>
  <si>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</si>
  <si>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</si>
  <si>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</si>
  <si>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</si>
  <si>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</si>
  <si>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</si>
  <si>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</si>
  <si>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</si>
  <si>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</si>
  <si>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</si>
  <si>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</si>
  <si>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</si>
  <si>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</si>
  <si>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</si>
  <si>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</si>
  <si>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</si>
  <si>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</si>
  <si>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</si>
  <si>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</si>
  <si>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</si>
  <si>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</si>
  <si>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</si>
  <si>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</si>
  <si>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</si>
  <si>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</si>
  <si>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</si>
  <si>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</si>
  <si>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</si>
  <si>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</si>
  <si>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</si>
  <si>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</si>
  <si>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</si>
  <si>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</si>
  <si>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</si>
  <si>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</si>
  <si>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</si>
  <si>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</si>
  <si>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</si>
  <si>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</si>
  <si>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</si>
  <si>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</si>
  <si>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</si>
  <si>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</si>
  <si>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</si>
  <si>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</si>
  <si>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</si>
  <si>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</si>
  <si>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</si>
  <si>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</si>
  <si>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</si>
  <si>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</si>
  <si>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</si>
  <si>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</si>
  <si>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</si>
  <si>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</si>
  <si>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</si>
  <si>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</si>
  <si>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</si>
  <si>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</si>
  <si>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</si>
  <si>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</si>
  <si>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</si>
  <si>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</si>
  <si>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</si>
  <si>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</si>
  <si>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</si>
  <si>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</si>
  <si>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</si>
  <si>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</si>
  <si>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</si>
  <si>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</si>
  <si>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</si>
  <si>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</si>
  <si>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</si>
  <si>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</si>
  <si>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</si>
  <si>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</si>
  <si>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</si>
  <si>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</si>
  <si>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</si>
  <si>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</si>
  <si>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</si>
  <si>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</si>
  <si>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</si>
  <si>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</si>
  <si>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</si>
  <si>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</si>
  <si>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</si>
  <si>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</si>
  <si>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</si>
  <si>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</si>
  <si>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</si>
  <si>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</si>
  <si>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</si>
  <si>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</si>
  <si>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</si>
  <si>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</si>
  <si>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</si>
  <si>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</si>
  <si>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</si>
  <si>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</si>
  <si>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</si>
  <si>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</si>
  <si>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</si>
  <si>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</si>
  <si>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</si>
  <si>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</si>
  <si>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</si>
  <si>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</si>
  <si>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</si>
  <si>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</si>
  <si>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</si>
  <si>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</si>
  <si>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</si>
  <si>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</si>
  <si>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</si>
  <si>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</si>
  <si>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</si>
  <si>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</si>
  <si>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</si>
  <si>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</si>
  <si>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</si>
  <si>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</si>
  <si>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</si>
  <si>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</si>
  <si>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</si>
  <si>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</si>
  <si>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0.86</t>
  </si>
  <si>
    <t>水道事業会計</t>
  </si>
  <si>
    <t>一般会計</t>
  </si>
  <si>
    <t>国民健康保険特別会計</t>
  </si>
  <si>
    <t>介護保険特別会計</t>
  </si>
  <si>
    <t>後期高齢者医療特別会計</t>
  </si>
  <si>
    <t>その他会計（赤字）</t>
  </si>
  <si>
    <t>その他会計（黒字）</t>
  </si>
  <si>
    <t>夷隅郡市広域市町村圏事務組合（一般会計）</t>
  </si>
  <si>
    <t>夷隅郡市広域市町村圏事務組合（外房線複線化特別会計）</t>
  </si>
  <si>
    <t>南房総広域水道企業団（水道用水供給事業会計）</t>
  </si>
  <si>
    <t>国保国吉病院（国保国吉病院事業会計）</t>
  </si>
  <si>
    <t>夷隅環境衛生組合（一般会計）</t>
  </si>
  <si>
    <t>布施学校組合（布施学校組合会計）</t>
  </si>
  <si>
    <t>千葉県後期高齢者医療広域連合（一般会計）</t>
  </si>
  <si>
    <t>千葉県後期高齢者医療広域連合（後期高齢者医療特別会計）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</si>
  <si>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</si>
  <si>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</si>
  <si>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</si>
  <si>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</si>
  <si>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t>
    <phoneticPr fontId="2"/>
  </si>
  <si>
    <t>-</t>
    <phoneticPr fontId="2"/>
  </si>
  <si>
    <t>-</t>
    <phoneticPr fontId="2"/>
  </si>
  <si>
    <t>法適用</t>
    <rPh sb="0" eb="1">
      <t>ホウ</t>
    </rPh>
    <rPh sb="1" eb="3">
      <t>テキヨウ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</si>
  <si>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</si>
  <si>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</si>
  <si>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</si>
  <si>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</si>
  <si>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</si>
  <si>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</si>
  <si>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</si>
  <si>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</si>
  <si>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</si>
  <si>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</si>
  <si>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</si>
  <si>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</si>
  <si>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</si>
  <si>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に比して高いものの、実質公債費比率は低くなっている。将来負担比率に関しては、合併前の旧町が実施した大規模事業の財源とした既発債の償還が終了してきたため、Ｈ23から大幅に減少している。実質公債費比率については、合併特例債の元利償還金は増加しているが、普通交付税の増加により標準財政規模が増えたことで数値は減少している。しかし、今後は算定替えの終了に伴い、普通交付税額の減額が予想されることから、地方債については慎重に検討しながら発行を行い、比率の抑制に努めていく。</t>
    <rPh sb="0" eb="2">
      <t>ショウライ</t>
    </rPh>
    <rPh sb="2" eb="4">
      <t>フタン</t>
    </rPh>
    <rPh sb="4" eb="6">
      <t>ヒリツ</t>
    </rPh>
    <rPh sb="7" eb="9">
      <t>ルイジ</t>
    </rPh>
    <rPh sb="9" eb="11">
      <t>ダンタイ</t>
    </rPh>
    <rPh sb="12" eb="13">
      <t>ヒ</t>
    </rPh>
    <rPh sb="15" eb="16">
      <t>タカ</t>
    </rPh>
    <rPh sb="21" eb="23">
      <t>ジッシツ</t>
    </rPh>
    <rPh sb="23" eb="26">
      <t>コウサイヒ</t>
    </rPh>
    <rPh sb="26" eb="28">
      <t>ヒリツ</t>
    </rPh>
    <rPh sb="29" eb="30">
      <t>ヒク</t>
    </rPh>
    <rPh sb="37" eb="39">
      <t>ショウライ</t>
    </rPh>
    <rPh sb="39" eb="41">
      <t>フタン</t>
    </rPh>
    <rPh sb="41" eb="43">
      <t>ヒリツ</t>
    </rPh>
    <rPh sb="44" eb="45">
      <t>カン</t>
    </rPh>
    <rPh sb="49" eb="51">
      <t>ガッペイ</t>
    </rPh>
    <rPh sb="51" eb="52">
      <t>マエ</t>
    </rPh>
    <rPh sb="53" eb="55">
      <t>キュウチョウ</t>
    </rPh>
    <rPh sb="56" eb="58">
      <t>ジッシ</t>
    </rPh>
    <rPh sb="60" eb="63">
      <t>ダイキボ</t>
    </rPh>
    <rPh sb="63" eb="65">
      <t>ジギョウ</t>
    </rPh>
    <rPh sb="66" eb="68">
      <t>ザイゲン</t>
    </rPh>
    <rPh sb="71" eb="74">
      <t>キハツサイ</t>
    </rPh>
    <rPh sb="75" eb="77">
      <t>ショウカン</t>
    </rPh>
    <rPh sb="78" eb="80">
      <t>シュウリョウ</t>
    </rPh>
    <rPh sb="92" eb="94">
      <t>オオハバ</t>
    </rPh>
    <rPh sb="95" eb="97">
      <t>ゲンショウ</t>
    </rPh>
    <rPh sb="102" eb="104">
      <t>ジッシツ</t>
    </rPh>
    <rPh sb="104" eb="107">
      <t>コウサイヒ</t>
    </rPh>
    <rPh sb="107" eb="109">
      <t>ヒリツ</t>
    </rPh>
    <rPh sb="115" eb="117">
      <t>ガッペイ</t>
    </rPh>
    <rPh sb="117" eb="119">
      <t>トクレイ</t>
    </rPh>
    <rPh sb="119" eb="120">
      <t>サイ</t>
    </rPh>
    <rPh sb="121" eb="123">
      <t>ガンリ</t>
    </rPh>
    <rPh sb="123" eb="126">
      <t>ショウカンキン</t>
    </rPh>
    <rPh sb="127" eb="129">
      <t>ゾウカ</t>
    </rPh>
    <rPh sb="135" eb="137">
      <t>フツウ</t>
    </rPh>
    <rPh sb="137" eb="140">
      <t>コウフゼイ</t>
    </rPh>
    <rPh sb="141" eb="143">
      <t>ゾウカ</t>
    </rPh>
    <rPh sb="146" eb="148">
      <t>ヒョウジュン</t>
    </rPh>
    <rPh sb="148" eb="150">
      <t>ザイセイ</t>
    </rPh>
    <rPh sb="150" eb="152">
      <t>キボ</t>
    </rPh>
    <rPh sb="153" eb="154">
      <t>フ</t>
    </rPh>
    <rPh sb="159" eb="161">
      <t>スウチ</t>
    </rPh>
    <rPh sb="162" eb="164">
      <t>ゲンショウ</t>
    </rPh>
    <rPh sb="173" eb="175">
      <t>コンゴ</t>
    </rPh>
    <rPh sb="176" eb="178">
      <t>サンテイ</t>
    </rPh>
    <rPh sb="178" eb="179">
      <t>ガ</t>
    </rPh>
    <rPh sb="181" eb="183">
      <t>シュウリョウ</t>
    </rPh>
    <rPh sb="184" eb="185">
      <t>トモナ</t>
    </rPh>
    <rPh sb="187" eb="189">
      <t>フツウ</t>
    </rPh>
    <rPh sb="189" eb="192">
      <t>コウフゼイ</t>
    </rPh>
    <rPh sb="192" eb="193">
      <t>ガク</t>
    </rPh>
    <rPh sb="194" eb="196">
      <t>ゲンガク</t>
    </rPh>
    <rPh sb="197" eb="199">
      <t>ヨソウ</t>
    </rPh>
    <rPh sb="230" eb="232">
      <t>ヒリツ</t>
    </rPh>
    <rPh sb="233" eb="235">
      <t>ヨクセイ</t>
    </rPh>
    <rPh sb="236" eb="23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</si>
</sst>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66362</c:v>
                </c:pt>
                <c:pt idx="1">
                  <c:v>68275</c:v>
                </c:pt>
                <c:pt idx="2">
                  <c:v>49196</c:v>
                </c:pt>
                <c:pt idx="3">
                  <c:v>69006</c:v>
                </c:pt>
                <c:pt idx="4">
                  <c:v>18531</c:v>
                </c:pt>
              </c:numCache>
            </c:numRef>
          </c:val>
          <c:smooth val="0"/>
        </c:ser>
        <c:dLbls>
          <c:showLegendKey val="0"/>
          <c:showVal val="0"/>
          <c:showCatName val="0"/>
          <c:showSerName val="0"/>
          <c:showPercent val="0"/>
          <c:showBubbleSize val="0"/>
        </c:dLbls>
        <c:marker val="1"/>
        <c:smooth val="0"/>
        <c:axId val="108907520"/>
        <c:axId val="108913792"/>
      </c:lineChart>
      <c:catAx>
        <c:axId val="108907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13792"/>
        <c:crosses val="autoZero"/>
        <c:auto val="1"/>
        <c:lblAlgn val="ctr"/>
        <c:lblOffset val="100"/>
        <c:tickLblSkip val="1"/>
        <c:tickMarkSkip val="1"/>
        <c:noMultiLvlLbl val="0"/>
      </c:catAx>
      <c:valAx>
        <c:axId val="1089137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0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6.92</c:v>
                </c:pt>
                <c:pt idx="1">
                  <c:v>7.94</c:v>
                </c:pt>
                <c:pt idx="2">
                  <c:v>5.99</c:v>
                </c:pt>
                <c:pt idx="3">
                  <c:v>7.13</c:v>
                </c:pt>
                <c:pt idx="4">
                  <c:v>8.26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17.170000000000002</c:v>
                </c:pt>
                <c:pt idx="1">
                  <c:v>19.41</c:v>
                </c:pt>
                <c:pt idx="2">
                  <c:v>22.12</c:v>
                </c:pt>
                <c:pt idx="3">
                  <c:v>22.97</c:v>
                </c:pt>
                <c:pt idx="4">
                  <c:v>31.83</c:v>
                </c:pt>
              </c:numCache>
            </c:numRef>
          </c:val>
        </c:ser>
        <c:dLbls>
          <c:showLegendKey val="0"/>
          <c:showVal val="0"/>
          <c:showCatName val="0"/>
          <c:showSerName val="0"/>
          <c:showPercent val="0"/>
          <c:showBubbleSize val="0"/>
        </c:dLbls>
        <c:gapWidth val="250"/>
        <c:overlap val="100"/>
        <c:axId val="127517440"/>
        <c:axId val="12751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1.79</c:v>
                </c:pt>
                <c:pt idx="1">
                  <c:v>3.13</c:v>
                </c:pt>
                <c:pt idx="2">
                  <c:v>1.1000000000000001</c:v>
                </c:pt>
                <c:pt idx="3">
                  <c:v>-0.86</c:v>
                </c:pt>
                <c:pt idx="4">
                  <c:v>7.15</c:v>
                </c:pt>
              </c:numCache>
            </c:numRef>
          </c:val>
          <c:smooth val="0"/>
        </c:ser>
        <c:dLbls>
          <c:showLegendKey val="0"/>
          <c:showVal val="0"/>
          <c:showCatName val="0"/>
          <c:showSerName val="0"/>
          <c:showPercent val="0"/>
          <c:showBubbleSize val="0"/>
        </c:dLbls>
        <c:marker val="1"/>
        <c:smooth val="0"/>
        <c:axId val="127517440"/>
        <c:axId val="127519360"/>
      </c:lineChart>
      <c:catAx>
        <c:axId val="12751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519360"/>
        <c:crosses val="autoZero"/>
        <c:auto val="1"/>
        <c:lblAlgn val="ctr"/>
        <c:lblOffset val="100"/>
        <c:tickLblSkip val="1"/>
        <c:tickMarkSkip val="1"/>
        <c:noMultiLvlLbl val="0"/>
      </c:catAx>
      <c:valAx>
        <c:axId val="12751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1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0.05</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0.36</c:v>
                </c:pt>
                <c:pt idx="2">
                  <c:v>#N/A</c:v>
                </c:pt>
                <c:pt idx="3">
                  <c:v>0.48</c:v>
                </c:pt>
                <c:pt idx="4">
                  <c:v>#N/A</c:v>
                </c:pt>
                <c:pt idx="5">
                  <c:v>0.43</c:v>
                </c:pt>
                <c:pt idx="6">
                  <c:v>#N/A</c:v>
                </c:pt>
                <c:pt idx="7">
                  <c:v>0.3</c:v>
                </c:pt>
                <c:pt idx="8">
                  <c:v>#N/A</c:v>
                </c:pt>
                <c:pt idx="9">
                  <c:v>0.14000000000000001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3.84</c:v>
                </c:pt>
                <c:pt idx="2">
                  <c:v>#N/A</c:v>
                </c:pt>
                <c:pt idx="3">
                  <c:v>3.82</c:v>
                </c:pt>
                <c:pt idx="4">
                  <c:v>#N/A</c:v>
                </c:pt>
                <c:pt idx="5">
                  <c:v>3.55</c:v>
                </c:pt>
                <c:pt idx="6">
                  <c:v>#N/A</c:v>
                </c:pt>
                <c:pt idx="7">
                  <c:v>3.33</c:v>
                </c:pt>
                <c:pt idx="8">
                  <c:v>#N/A</c:v>
                </c:pt>
                <c:pt idx="9">
                  <c:v>4.03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6.92</c:v>
                </c:pt>
                <c:pt idx="2">
                  <c:v>#N/A</c:v>
                </c:pt>
                <c:pt idx="3">
                  <c:v>7.94</c:v>
                </c:pt>
                <c:pt idx="4">
                  <c:v>#N/A</c:v>
                </c:pt>
                <c:pt idx="5">
                  <c:v>5.98</c:v>
                </c:pt>
                <c:pt idx="6">
                  <c:v>#N/A</c:v>
                </c:pt>
                <c:pt idx="7">
                  <c:v>7.13</c:v>
                </c:pt>
                <c:pt idx="8">
                  <c:v>#N/A</c:v>
                </c:pt>
                <c:pt idx="9">
                  <c:v>8.25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10.210000000000001</c:v>
                </c:pt>
                <c:pt idx="2">
                  <c:v>#N/A</c:v>
                </c:pt>
                <c:pt idx="3">
                  <c:v>8.92</c:v>
                </c:pt>
                <c:pt idx="4">
                  <c:v>#N/A</c:v>
                </c:pt>
                <c:pt idx="5">
                  <c:v>9.27</c:v>
                </c:pt>
                <c:pt idx="6">
                  <c:v>#N/A</c:v>
                </c:pt>
                <c:pt idx="7">
                  <c:v>9.4499999999999993</c:v>
                </c:pt>
                <c:pt idx="8">
                  <c:v>#N/A</c:v>
                </c:pt>
                <c:pt idx="9">
                  <c:v>9.6300000000000008</c:v>
                </c:pt>
              </c:numCache>
            </c:numRef>
          </c:val>
        </c:ser>
        <c:dLbls>
          <c:showLegendKey val="0"/>
          <c:showVal val="0"/>
          <c:showCatName val="0"/>
          <c:showSerName val="0"/>
          <c:showPercent val="0"/>
          <c:showBubbleSize val="0"/>
        </c:dLbls>
        <c:gapWidth val="150"/>
        <c:overlap val="100"/>
        <c:axId val="108808448"/>
        <c:axId val="108818432"/>
      </c:barChart>
      <c:catAx>
        <c:axId val="10880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18432"/>
        <c:crosses val="autoZero"/>
        <c:auto val="1"/>
        <c:lblAlgn val="ctr"/>
        <c:lblOffset val="100"/>
        <c:tickLblSkip val="1"/>
        <c:tickMarkSkip val="1"/>
        <c:noMultiLvlLbl val="0"/>
      </c:catAx>
      <c:valAx>
        <c:axId val="10881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0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1212</c:v>
                </c:pt>
                <c:pt idx="5">
                  <c:v>1288</c:v>
                </c:pt>
                <c:pt idx="8">
                  <c:v>1372</c:v>
                </c:pt>
                <c:pt idx="11">
                  <c:v>1489</c:v>
                </c:pt>
                <c:pt idx="14">
                  <c:v>1510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14</c:v>
                </c:pt>
                <c:pt idx="6">
                  <c:v>11</c:v>
                </c:pt>
                <c:pt idx="9">
                  <c:v>9</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200</c:v>
                </c:pt>
                <c:pt idx="3">
                  <c:v>196</c:v>
                </c:pt>
                <c:pt idx="6">
                  <c:v>195</c:v>
                </c:pt>
                <c:pt idx="9">
                  <c:v>163</c:v>
                </c:pt>
                <c:pt idx="12">
                  <c:v>169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301</c:v>
                </c:pt>
                <c:pt idx="3">
                  <c:v>266</c:v>
                </c:pt>
                <c:pt idx="6">
                  <c:v>258</c:v>
                </c:pt>
                <c:pt idx="9">
                  <c:v>228</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1605</c:v>
                </c:pt>
                <c:pt idx="3">
                  <c:v>1683</c:v>
                </c:pt>
                <c:pt idx="6">
                  <c:v>1749</c:v>
                </c:pt>
                <c:pt idx="9">
                  <c:v>1865</c:v>
                </c:pt>
                <c:pt idx="12">
                  <c:v>1973</c:v>
                </c:pt>
              </c:numCache>
            </c:numRef>
          </c:val>
        </c:ser>
        <c:dLbls>
          <c:showLegendKey val="0"/>
          <c:showVal val="0"/>
          <c:showCatName val="0"/>
          <c:showSerName val="0"/>
          <c:showPercent val="0"/>
          <c:showBubbleSize val="0"/>
        </c:dLbls>
        <c:gapWidth val="100"/>
        <c:overlap val="100"/>
        <c:axId val="108745472"/>
        <c:axId val="10874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909</c:v>
                </c:pt>
                <c:pt idx="2">
                  <c:v>#N/A</c:v>
                </c:pt>
                <c:pt idx="3">
                  <c:v>#N/A</c:v>
                </c:pt>
                <c:pt idx="4">
                  <c:v>871</c:v>
                </c:pt>
                <c:pt idx="5">
                  <c:v>#N/A</c:v>
                </c:pt>
                <c:pt idx="6">
                  <c:v>#N/A</c:v>
                </c:pt>
                <c:pt idx="7">
                  <c:v>841</c:v>
                </c:pt>
                <c:pt idx="8">
                  <c:v>#N/A</c:v>
                </c:pt>
                <c:pt idx="9">
                  <c:v>#N/A</c:v>
                </c:pt>
                <c:pt idx="10">
                  <c:v>776</c:v>
                </c:pt>
                <c:pt idx="11">
                  <c:v>#N/A</c:v>
                </c:pt>
                <c:pt idx="12">
                  <c:v>#N/A</c:v>
                </c:pt>
                <c:pt idx="13">
                  <c:v>863</c:v>
                </c:pt>
                <c:pt idx="14">
                  <c:v>#N/A</c:v>
                </c:pt>
              </c:numCache>
            </c:numRef>
          </c:val>
          <c:smooth val="0"/>
        </c:ser>
        <c:dLbls>
          <c:showLegendKey val="0"/>
          <c:showVal val="0"/>
          <c:showCatName val="0"/>
          <c:showSerName val="0"/>
          <c:showPercent val="0"/>
          <c:showBubbleSize val="0"/>
        </c:dLbls>
        <c:marker val="1"/>
        <c:smooth val="0"/>
        <c:axId val="108745472"/>
        <c:axId val="108747392"/>
      </c:lineChart>
      <c:catAx>
        <c:axId val="10874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47392"/>
        <c:crosses val="autoZero"/>
        <c:auto val="1"/>
        <c:lblAlgn val="ctr"/>
        <c:lblOffset val="100"/>
        <c:tickLblSkip val="1"/>
        <c:tickMarkSkip val="1"/>
        <c:noMultiLvlLbl val="0"/>
      </c:catAx>
      <c:valAx>
        <c:axId val="10874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4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14912</c:v>
                </c:pt>
                <c:pt idx="5">
                  <c:v>15370</c:v>
                </c:pt>
                <c:pt idx="8">
                  <c:v>15509</c:v>
                </c:pt>
                <c:pt idx="11">
                  <c:v>16242</c:v>
                </c:pt>
                <c:pt idx="14">
                  <c:v>15878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330</c:v>
                </c:pt>
                <c:pt idx="5">
                  <c:v>304</c:v>
                </c:pt>
                <c:pt idx="8">
                  <c:v>277</c:v>
                </c:pt>
                <c:pt idx="11">
                  <c:v>250</c:v>
                </c:pt>
                <c:pt idx="14">
                  <c:v>224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2885</c:v>
                </c:pt>
                <c:pt idx="5">
                  <c:v>3129</c:v>
                </c:pt>
                <c:pt idx="8">
                  <c:v>3444</c:v>
                </c:pt>
                <c:pt idx="11">
                  <c:v>3577</c:v>
                </c:pt>
                <c:pt idx="14">
                  <c:v>4767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5488</c:v>
                </c:pt>
                <c:pt idx="3">
                  <c:v>5739</c:v>
                </c:pt>
                <c:pt idx="6">
                  <c:v>5192</c:v>
                </c:pt>
                <c:pt idx="9">
                  <c:v>4876</c:v>
                </c:pt>
                <c:pt idx="12">
                  <c:v>4568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3987</c:v>
                </c:pt>
                <c:pt idx="3">
                  <c:v>3822</c:v>
                </c:pt>
                <c:pt idx="6">
                  <c:v>3611</c:v>
                </c:pt>
                <c:pt idx="9">
                  <c:v>3550</c:v>
                </c:pt>
                <c:pt idx="12">
                  <c:v>3563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2598</c:v>
                </c:pt>
                <c:pt idx="3">
                  <c:v>2137</c:v>
                </c:pt>
                <c:pt idx="6">
                  <c:v>1750</c:v>
                </c:pt>
                <c:pt idx="9">
                  <c:v>1424</c:v>
                </c:pt>
                <c:pt idx="12">
                  <c:v>1167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17972</c:v>
                </c:pt>
                <c:pt idx="3">
                  <c:v>18569</c:v>
                </c:pt>
                <c:pt idx="6">
                  <c:v>18486</c:v>
                </c:pt>
                <c:pt idx="9">
                  <c:v>19344</c:v>
                </c:pt>
                <c:pt idx="12">
                  <c:v>18650</c:v>
                </c:pt>
              </c:numCache>
            </c:numRef>
          </c:val>
        </c:ser>
        <c:dLbls>
          <c:showLegendKey val="0"/>
          <c:showVal val="0"/>
          <c:showCatName val="0"/>
          <c:showSerName val="0"/>
          <c:showPercent val="0"/>
          <c:showBubbleSize val="0"/>
        </c:dLbls>
        <c:gapWidth val="100"/>
        <c:overlap val="100"/>
        <c:axId val="128617088"/>
        <c:axId val="12862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11918</c:v>
                </c:pt>
                <c:pt idx="2">
                  <c:v>#N/A</c:v>
                </c:pt>
                <c:pt idx="3">
                  <c:v>#N/A</c:v>
                </c:pt>
                <c:pt idx="4">
                  <c:v>11463</c:v>
                </c:pt>
                <c:pt idx="5">
                  <c:v>#N/A</c:v>
                </c:pt>
                <c:pt idx="6">
                  <c:v>#N/A</c:v>
                </c:pt>
                <c:pt idx="7">
                  <c:v>9808</c:v>
                </c:pt>
                <c:pt idx="8">
                  <c:v>#N/A</c:v>
                </c:pt>
                <c:pt idx="9">
                  <c:v>#N/A</c:v>
                </c:pt>
                <c:pt idx="10">
                  <c:v>9125</c:v>
                </c:pt>
                <c:pt idx="11">
                  <c:v>#N/A</c:v>
                </c:pt>
                <c:pt idx="12">
                  <c:v>#N/A</c:v>
                </c:pt>
                <c:pt idx="13">
                  <c:v>7077</c:v>
                </c:pt>
                <c:pt idx="14">
                  <c:v>#N/A</c:v>
                </c:pt>
              </c:numCache>
            </c:numRef>
          </c:val>
          <c:smooth val="0"/>
        </c:ser>
        <c:dLbls>
          <c:showLegendKey val="0"/>
          <c:showVal val="0"/>
          <c:showCatName val="0"/>
          <c:showSerName val="0"/>
          <c:showPercent val="0"/>
          <c:showBubbleSize val="0"/>
        </c:dLbls>
        <c:marker val="1"/>
        <c:smooth val="0"/>
        <c:axId val="128617088"/>
        <c:axId val="128623360"/>
      </c:lineChart>
      <c:catAx>
        <c:axId val="12861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23360"/>
        <c:crosses val="autoZero"/>
        <c:auto val="1"/>
        <c:lblAlgn val="ctr"/>
        <c:lblOffset val="100"/>
        <c:tickLblSkip val="1"/>
        <c:tickMarkSkip val="1"/>
        <c:noMultiLvlLbl val="0"/>
      </c:catAx>
      <c:valAx>
        <c:axId val="12862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1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446464"/>
        <c:axId val="128448384"/>
      </c:scatterChart>
      <c:valAx>
        <c:axId val="1284464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448384"/>
        <c:crosses val="autoZero"/>
        <c:crossBetween val="midCat"/>
      </c:valAx>
      <c:valAx>
        <c:axId val="1284483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446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9.8000000000000007</c:v>
                </c:pt>
                <c:pt idx="1">
                  <c:v>9.3000000000000007</c:v>
                </c:pt>
                <c:pt idx="2">
                  <c:v>8.9</c:v>
                </c:pt>
                <c:pt idx="3">
                  <c:v>8.5</c:v>
                </c:pt>
                <c:pt idx="4">
                  <c:v>8.4</c:v>
                </c:pt>
              </c:numCache>
            </c:numRef>
          </c:xVal>
          <c:yVal>
            <c:numRef>
              <c:f>公会計指標分析・財政指標組合せ分析表!$K$73:$O$73</c:f>
              <c:numCache>
                <c:formatCode>#,##0.0;"▲ "#,##0.0</c:formatCode>
                <c:ptCount val="5"/>
                <c:pt idx="0">
                  <c:v>120.8</c:v>
                </c:pt>
                <c:pt idx="1">
                  <c:v>117.9</c:v>
                </c:pt>
                <c:pt idx="2">
                  <c:v>100.3</c:v>
                </c:pt>
                <c:pt idx="3">
                  <c:v>94.9</c:v>
                </c:pt>
                <c:pt idx="4">
                  <c:v>71.8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28701952"/>
        <c:axId val="128703872"/>
      </c:scatterChart>
      <c:valAx>
        <c:axId val="128701952"/>
        <c:scaling>
          <c:orientation val="minMax"/>
          <c:max val="14.299999999999999"/>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703872"/>
        <c:crosses val="autoZero"/>
        <c:crossBetween val="midCat"/>
      </c:valAx>
      <c:valAx>
        <c:axId val="128703872"/>
        <c:scaling>
          <c:orientation val="minMax"/>
          <c:max val="132"/>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701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合併後様々な事業において合併特例債を活用し財源確保している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から元利償還金等は、年々増加しているが、それに伴い算入公債費等も年々増加している。</a:t>
          </a:r>
          <a:endParaRPr lang="ja-JP" altLang="ja-JP" sz="1400">
            <a:effectLst/>
          </a:endParaRPr>
        </a:p>
        <a:p>
          <a:r>
            <a:rPr kumimoji="1" lang="ja-JP" altLang="ja-JP" sz="1100">
              <a:solidFill>
                <a:schemeClr val="dk1"/>
              </a:solidFill>
              <a:effectLst/>
              <a:latin typeface="+mn-lt"/>
              <a:ea typeface="+mn-ea"/>
              <a:cs typeface="+mn-cs"/>
            </a:rPr>
            <a:t>　起債を起こす時は、なるべく交付税措置のある起債を活用している。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公営企業債の元利償還金に対する繰入金については、合併後公営企業債の借入を行っていないことから、年々減少している。</a:t>
          </a:r>
          <a:endParaRPr lang="ja-JP" altLang="ja-JP" sz="1400">
            <a:effectLst/>
          </a:endParaRPr>
        </a:p>
        <a:p>
          <a:r>
            <a:rPr kumimoji="1" lang="ja-JP" altLang="ja-JP" sz="1100">
              <a:solidFill>
                <a:schemeClr val="dk1"/>
              </a:solidFill>
              <a:effectLst/>
              <a:latin typeface="+mn-lt"/>
              <a:ea typeface="+mn-ea"/>
              <a:cs typeface="+mn-cs"/>
            </a:rPr>
            <a:t>　公債費の借入については、次世代への負担を少しでも軽減できるよう新規地方債の発行については、より一層の精査を行い持続可能な財政運営を図っていく。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将来負担額については、学校施設の改修等をはじめとした社会基盤整備等や学校給食センター建設</a:t>
          </a:r>
          <a:r>
            <a:rPr kumimoji="1" lang="ja-JP" altLang="en-US" sz="1100">
              <a:solidFill>
                <a:schemeClr val="dk1"/>
              </a:solidFill>
              <a:effectLst/>
              <a:latin typeface="+mn-lt"/>
              <a:ea typeface="+mn-ea"/>
              <a:cs typeface="+mn-cs"/>
            </a:rPr>
            <a:t>や統合小学校建設等に合併特例債を活用し事業を展開してきたが、合併後</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年が経過し、新規の事業も多くないことから、地方債残高は横ばいになる見込みである。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充当可能基金については、財政調整基金をはじめ各種特目基金に積み増しを行ったことで年々増加してきている。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合併特例措置が切れた後も持続可能な財政運営を行うためにも更なる積み増しに努めていく。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40,014
39,505
157.44
16,691,772
15,718,284
934,549
11,318,843
18,649,611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40,014
39,505
157.44
16,691,772
15,718,284
934,549
11,318,843
18,649,611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40,014
39,505
157.44
16,691,772
15,718,284
934,549
11,318,843
18,649,611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40,014
39,505
157.44
16,691,772
15,718,284
934,549
11,318,843
18,649,611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ysClr val="windowText" lastClr="000000"/>
              </a:solidFill>
              <a:effectLst/>
              <a:latin typeface="+mn-ea"/>
              <a:ea typeface="+mn-ea"/>
              <a:cs typeface="+mn-cs"/>
            </a:rPr>
            <a:t>前年度と比較すると</a:t>
          </a:r>
          <a:r>
            <a:rPr kumimoji="1" lang="en-US" altLang="ja-JP" sz="1100">
              <a:solidFill>
                <a:sysClr val="windowText" lastClr="000000"/>
              </a:solidFill>
              <a:effectLst/>
              <a:latin typeface="+mn-ea"/>
              <a:ea typeface="+mn-ea"/>
              <a:cs typeface="+mn-cs"/>
            </a:rPr>
            <a:t>0.01</a:t>
          </a:r>
          <a:r>
            <a:rPr kumimoji="1" lang="ja-JP" altLang="ja-JP" sz="1100">
              <a:solidFill>
                <a:sysClr val="windowText" lastClr="000000"/>
              </a:solidFill>
              <a:effectLst/>
              <a:latin typeface="+mn-ea"/>
              <a:ea typeface="+mn-ea"/>
              <a:cs typeface="+mn-cs"/>
            </a:rPr>
            <a:t>ポイント減であり、類似団体平均を</a:t>
          </a:r>
          <a:r>
            <a:rPr kumimoji="1" lang="en-US" altLang="ja-JP" sz="1100">
              <a:solidFill>
                <a:sysClr val="windowText" lastClr="000000"/>
              </a:solidFill>
              <a:effectLst/>
              <a:latin typeface="+mn-ea"/>
              <a:ea typeface="+mn-ea"/>
              <a:cs typeface="+mn-cs"/>
            </a:rPr>
            <a:t>0.07</a:t>
          </a:r>
          <a:r>
            <a:rPr kumimoji="1" lang="ja-JP" altLang="ja-JP" sz="1100">
              <a:solidFill>
                <a:sysClr val="windowText" lastClr="000000"/>
              </a:solidFill>
              <a:effectLst/>
              <a:latin typeface="+mn-ea"/>
              <a:ea typeface="+mn-ea"/>
              <a:cs typeface="+mn-cs"/>
            </a:rPr>
            <a:t>ポイント上回り、全国平均よりも</a:t>
          </a:r>
          <a:r>
            <a:rPr kumimoji="1" lang="en-US" altLang="ja-JP" sz="1100">
              <a:solidFill>
                <a:sysClr val="windowText" lastClr="000000"/>
              </a:solidFill>
              <a:effectLst/>
              <a:latin typeface="+mn-ea"/>
              <a:ea typeface="+mn-ea"/>
              <a:cs typeface="+mn-cs"/>
            </a:rPr>
            <a:t>0.04</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下回って</a:t>
          </a:r>
          <a:r>
            <a:rPr kumimoji="1" lang="ja-JP" altLang="ja-JP" sz="1100">
              <a:solidFill>
                <a:sysClr val="windowText" lastClr="000000"/>
              </a:solidFill>
              <a:effectLst/>
              <a:latin typeface="+mn-ea"/>
              <a:ea typeface="+mn-ea"/>
              <a:cs typeface="+mn-cs"/>
            </a:rPr>
            <a:t>いる。平成</a:t>
          </a:r>
          <a:r>
            <a:rPr kumimoji="1" lang="en-US" altLang="ja-JP" sz="1100">
              <a:solidFill>
                <a:sysClr val="windowText" lastClr="000000"/>
              </a:solidFill>
              <a:effectLst/>
              <a:latin typeface="+mn-ea"/>
              <a:ea typeface="+mn-ea"/>
              <a:cs typeface="+mn-cs"/>
            </a:rPr>
            <a:t>17</a:t>
          </a:r>
          <a:r>
            <a:rPr kumimoji="1" lang="ja-JP" altLang="ja-JP" sz="1100">
              <a:solidFill>
                <a:sysClr val="windowText" lastClr="000000"/>
              </a:solidFill>
              <a:effectLst/>
              <a:latin typeface="+mn-ea"/>
              <a:ea typeface="+mn-ea"/>
              <a:cs typeface="+mn-cs"/>
            </a:rPr>
            <a:t>年</a:t>
          </a:r>
          <a:r>
            <a:rPr kumimoji="1" lang="en-US" altLang="ja-JP" sz="1100">
              <a:solidFill>
                <a:sysClr val="windowText" lastClr="000000"/>
              </a:solidFill>
              <a:effectLst/>
              <a:latin typeface="+mn-ea"/>
              <a:ea typeface="+mn-ea"/>
              <a:cs typeface="+mn-cs"/>
            </a:rPr>
            <a:t>12</a:t>
          </a:r>
          <a:r>
            <a:rPr kumimoji="1" lang="ja-JP" altLang="ja-JP" sz="1100">
              <a:solidFill>
                <a:sysClr val="windowText" lastClr="000000"/>
              </a:solidFill>
              <a:effectLst/>
              <a:latin typeface="+mn-ea"/>
              <a:ea typeface="+mn-ea"/>
              <a:cs typeface="+mn-cs"/>
            </a:rPr>
            <a:t>月５日合併後から数値は低下傾向にある。これは長引く景気の低迷と急速に進んでいる少子高齢化によることや市内に中心となる産業等がないこと等により、財政基盤が弱いことによる。また県内市町村平均からは</a:t>
          </a:r>
          <a:r>
            <a:rPr kumimoji="1" lang="en-US" altLang="ja-JP" sz="1100">
              <a:solidFill>
                <a:sysClr val="windowText" lastClr="000000"/>
              </a:solidFill>
              <a:effectLst/>
              <a:latin typeface="+mn-ea"/>
              <a:ea typeface="+mn-ea"/>
              <a:cs typeface="+mn-cs"/>
            </a:rPr>
            <a:t>0.25</a:t>
          </a:r>
          <a:r>
            <a:rPr kumimoji="1" lang="ja-JP" altLang="ja-JP" sz="1100">
              <a:solidFill>
                <a:sysClr val="windowText" lastClr="000000"/>
              </a:solidFill>
              <a:effectLst/>
              <a:latin typeface="+mn-ea"/>
              <a:ea typeface="+mn-ea"/>
              <a:cs typeface="+mn-cs"/>
            </a:rPr>
            <a:t>ポイント下回っていることから、平成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年度より</a:t>
          </a:r>
          <a:r>
            <a:rPr kumimoji="1" lang="ja-JP" altLang="en-US" sz="1100">
              <a:solidFill>
                <a:sysClr val="windowText" lastClr="000000"/>
              </a:solidFill>
              <a:effectLst/>
              <a:latin typeface="+mn-ea"/>
              <a:ea typeface="+mn-ea"/>
              <a:cs typeface="+mn-cs"/>
            </a:rPr>
            <a:t>ごみ処理手数料の見直しを行い</a:t>
          </a:r>
          <a:r>
            <a:rPr kumimoji="1" lang="ja-JP" altLang="ja-JP" sz="1100">
              <a:solidFill>
                <a:sysClr val="windowText" lastClr="000000"/>
              </a:solidFill>
              <a:effectLst/>
              <a:latin typeface="+mn-ea"/>
              <a:ea typeface="+mn-ea"/>
              <a:cs typeface="+mn-cs"/>
            </a:rPr>
            <a:t>自主財源の確保に努め</a:t>
          </a:r>
          <a:r>
            <a:rPr kumimoji="1" lang="ja-JP" altLang="en-US" sz="1100">
              <a:solidFill>
                <a:sysClr val="windowText" lastClr="000000"/>
              </a:solidFill>
              <a:effectLst/>
              <a:latin typeface="+mn-ea"/>
              <a:ea typeface="+mn-ea"/>
              <a:cs typeface="+mn-cs"/>
            </a:rPr>
            <a:t>ている。</a:t>
          </a:r>
          <a:endParaRPr kumimoji="1" lang="en-US" altLang="ja-JP" sz="11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今後も自主財源の確保を積極的に推進するとともに、地方創生を積極的に進め地域の魅力アップを図り、移住・定住者を増やし税収の確保に努める。</a:t>
          </a:r>
          <a:endParaRPr lang="ja-JP" altLang="ja-JP" sz="1400">
            <a:solidFill>
              <a:sysClr val="windowText" lastClr="000000"/>
            </a:solidFill>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65617</xdr:rowOff>
    </xdr:to>
    <xdr:cxnSp macro="">
      <xdr:nvCxnSpPr>
        <xdr:cNvPr id="68" name="直線コネクタ 67"/>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45508</xdr:rowOff>
    </xdr:to>
    <xdr:cxnSp macro="">
      <xdr:nvCxnSpPr>
        <xdr:cNvPr id="71" name="直線コネクタ 70"/>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25400</xdr:rowOff>
    </xdr:to>
    <xdr:cxnSp macro="">
      <xdr:nvCxnSpPr>
        <xdr:cNvPr id="74" name="直線コネクタ 73"/>
        <xdr:cNvCxnSpPr/>
      </xdr:nvCxnSpPr>
      <xdr:spPr>
        <a:xfrm>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5292</xdr:rowOff>
    </xdr:to>
    <xdr:cxnSp macro="">
      <xdr:nvCxnSpPr>
        <xdr:cNvPr id="77" name="直線コネクタ 76"/>
        <xdr:cNvCxnSpPr/>
      </xdr:nvCxnSpPr>
      <xdr:spPr>
        <a:xfrm>
          <a:off x="1447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0" name="テキスト ボックス 89"/>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66269</xdr:rowOff>
    </xdr:from>
    <xdr:ext cx="762000" cy="259045"/>
    <xdr:sp macro="" textlink="">
      <xdr:nvSpPr>
        <xdr:cNvPr id="94" name="テキスト ボックス 93"/>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ysClr val="windowText" lastClr="000000"/>
              </a:solidFill>
              <a:effectLst/>
              <a:latin typeface="+mn-ea"/>
              <a:ea typeface="+mn-ea"/>
              <a:cs typeface="+mn-cs"/>
            </a:rPr>
            <a:t>類似団体平均から</a:t>
          </a:r>
          <a:r>
            <a:rPr kumimoji="1" lang="en-US" altLang="ja-JP" sz="1100">
              <a:solidFill>
                <a:sysClr val="windowText" lastClr="000000"/>
              </a:solidFill>
              <a:effectLst/>
              <a:latin typeface="+mn-ea"/>
              <a:ea typeface="+mn-ea"/>
              <a:cs typeface="+mn-cs"/>
            </a:rPr>
            <a:t>4.5</a:t>
          </a:r>
          <a:r>
            <a:rPr kumimoji="1" lang="ja-JP" altLang="ja-JP" sz="1100">
              <a:solidFill>
                <a:sysClr val="windowText" lastClr="000000"/>
              </a:solidFill>
              <a:effectLst/>
              <a:latin typeface="+mn-ea"/>
              <a:ea typeface="+mn-ea"/>
              <a:cs typeface="+mn-cs"/>
            </a:rPr>
            <a:t>ポイント、県内市町村平均から</a:t>
          </a:r>
          <a:r>
            <a:rPr kumimoji="1" lang="en-US" altLang="ja-JP" sz="1100">
              <a:solidFill>
                <a:sysClr val="windowText" lastClr="000000"/>
              </a:solidFill>
              <a:effectLst/>
              <a:latin typeface="+mn-ea"/>
              <a:ea typeface="+mn-ea"/>
              <a:cs typeface="+mn-cs"/>
            </a:rPr>
            <a:t>6.2</a:t>
          </a:r>
          <a:r>
            <a:rPr kumimoji="1" lang="ja-JP" altLang="ja-JP" sz="1100">
              <a:solidFill>
                <a:sysClr val="windowText" lastClr="000000"/>
              </a:solidFill>
              <a:effectLst/>
              <a:latin typeface="+mn-ea"/>
              <a:ea typeface="+mn-ea"/>
              <a:cs typeface="+mn-cs"/>
            </a:rPr>
            <a:t>ポイント、全国平均から</a:t>
          </a:r>
          <a:r>
            <a:rPr kumimoji="1" lang="en-US" altLang="ja-JP" sz="1100">
              <a:solidFill>
                <a:sysClr val="windowText" lastClr="000000"/>
              </a:solidFill>
              <a:effectLst/>
              <a:latin typeface="+mn-ea"/>
              <a:ea typeface="+mn-ea"/>
              <a:cs typeface="+mn-cs"/>
            </a:rPr>
            <a:t>5.6</a:t>
          </a:r>
          <a:r>
            <a:rPr kumimoji="1" lang="ja-JP" altLang="ja-JP" sz="1100">
              <a:solidFill>
                <a:sysClr val="windowText" lastClr="000000"/>
              </a:solidFill>
              <a:effectLst/>
              <a:latin typeface="+mn-ea"/>
              <a:ea typeface="+mn-ea"/>
              <a:cs typeface="+mn-cs"/>
            </a:rPr>
            <a:t>ポイント下回っている。歳入においては、市税は</a:t>
          </a:r>
          <a:r>
            <a:rPr kumimoji="1" lang="ja-JP" altLang="en-US" sz="1100">
              <a:solidFill>
                <a:sysClr val="windowText" lastClr="000000"/>
              </a:solidFill>
              <a:effectLst/>
              <a:latin typeface="+mn-ea"/>
              <a:ea typeface="+mn-ea"/>
              <a:cs typeface="+mn-cs"/>
            </a:rPr>
            <a:t>法人税の税率変更や課税所得の減により減収、</a:t>
          </a:r>
          <a:r>
            <a:rPr kumimoji="1" lang="ja-JP" altLang="ja-JP" sz="1100">
              <a:solidFill>
                <a:sysClr val="windowText" lastClr="000000"/>
              </a:solidFill>
              <a:effectLst/>
              <a:latin typeface="+mn-ea"/>
              <a:ea typeface="+mn-ea"/>
              <a:cs typeface="+mn-cs"/>
            </a:rPr>
            <a:t>地方譲与税をはじめとした各種交付金</a:t>
          </a:r>
          <a:r>
            <a:rPr kumimoji="1" lang="ja-JP" altLang="en-US" sz="1100">
              <a:solidFill>
                <a:sysClr val="windowText" lastClr="000000"/>
              </a:solidFill>
              <a:effectLst/>
              <a:latin typeface="+mn-ea"/>
              <a:ea typeface="+mn-ea"/>
              <a:cs typeface="+mn-cs"/>
            </a:rPr>
            <a:t>は消費税の引き上げにより増加</a:t>
          </a:r>
          <a:r>
            <a:rPr kumimoji="1" lang="ja-JP" altLang="ja-JP" sz="1100">
              <a:solidFill>
                <a:sysClr val="windowText" lastClr="000000"/>
              </a:solidFill>
              <a:effectLst/>
              <a:latin typeface="+mn-ea"/>
              <a:ea typeface="+mn-ea"/>
              <a:cs typeface="+mn-cs"/>
            </a:rPr>
            <a:t>となり、一般財源総額は約</a:t>
          </a:r>
          <a:r>
            <a:rPr kumimoji="1" lang="ja-JP" altLang="en-US" sz="1100">
              <a:solidFill>
                <a:sysClr val="windowText" lastClr="000000"/>
              </a:solidFill>
              <a:effectLst/>
              <a:latin typeface="+mn-ea"/>
              <a:ea typeface="+mn-ea"/>
              <a:cs typeface="+mn-cs"/>
            </a:rPr>
            <a:t>１億５千</a:t>
          </a:r>
          <a:r>
            <a:rPr kumimoji="1" lang="ja-JP" altLang="ja-JP" sz="1100">
              <a:solidFill>
                <a:sysClr val="windowText" lastClr="000000"/>
              </a:solidFill>
              <a:effectLst/>
              <a:latin typeface="+mn-ea"/>
              <a:ea typeface="+mn-ea"/>
              <a:cs typeface="+mn-cs"/>
            </a:rPr>
            <a:t>万円、</a:t>
          </a:r>
          <a:r>
            <a:rPr kumimoji="1" lang="en-US" altLang="ja-JP" sz="1100">
              <a:solidFill>
                <a:sysClr val="windowText" lastClr="000000"/>
              </a:solidFill>
              <a:effectLst/>
              <a:latin typeface="+mn-ea"/>
              <a:ea typeface="+mn-ea"/>
              <a:cs typeface="+mn-cs"/>
            </a:rPr>
            <a:t>1.2</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増加</a:t>
          </a:r>
          <a:r>
            <a:rPr kumimoji="1" lang="ja-JP" altLang="ja-JP" sz="1100">
              <a:solidFill>
                <a:sysClr val="windowText" lastClr="000000"/>
              </a:solidFill>
              <a:effectLst/>
              <a:latin typeface="+mn-ea"/>
              <a:ea typeface="+mn-ea"/>
              <a:cs typeface="+mn-cs"/>
            </a:rPr>
            <a:t>した。歳出においては合併後実施している職員の給与カット</a:t>
          </a:r>
          <a:r>
            <a:rPr kumimoji="1" lang="en-US" altLang="ja-JP"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特別職</a:t>
          </a:r>
          <a:r>
            <a:rPr kumimoji="1" lang="en-US" altLang="ja-JP" sz="1100">
              <a:solidFill>
                <a:sysClr val="windowText" lastClr="000000"/>
              </a:solidFill>
              <a:effectLst/>
              <a:latin typeface="+mn-ea"/>
              <a:ea typeface="+mn-ea"/>
              <a:cs typeface="+mn-cs"/>
            </a:rPr>
            <a:t>15</a:t>
          </a:r>
          <a:r>
            <a:rPr kumimoji="1" lang="ja-JP" altLang="ja-JP" sz="1100">
              <a:solidFill>
                <a:sysClr val="windowText" lastClr="000000"/>
              </a:solidFill>
              <a:effectLst/>
              <a:latin typeface="+mn-ea"/>
              <a:ea typeface="+mn-ea"/>
              <a:cs typeface="+mn-cs"/>
            </a:rPr>
            <a:t>％カット、高齢層職員の昇給の見直し、管理職手当の</a:t>
          </a:r>
          <a:r>
            <a:rPr kumimoji="1" lang="en-US" altLang="ja-JP" sz="1100">
              <a:solidFill>
                <a:sysClr val="windowText" lastClr="000000"/>
              </a:solidFill>
              <a:effectLst/>
              <a:latin typeface="+mn-ea"/>
              <a:ea typeface="+mn-ea"/>
              <a:cs typeface="+mn-cs"/>
            </a:rPr>
            <a:t>15</a:t>
          </a:r>
          <a:r>
            <a:rPr kumimoji="1" lang="ja-JP" altLang="ja-JP" sz="1100">
              <a:solidFill>
                <a:sysClr val="windowText" lastClr="000000"/>
              </a:solidFill>
              <a:effectLst/>
              <a:latin typeface="+mn-ea"/>
              <a:ea typeface="+mn-ea"/>
              <a:cs typeface="+mn-cs"/>
            </a:rPr>
            <a:t>％カット</a:t>
          </a:r>
          <a:r>
            <a:rPr kumimoji="1" lang="en-US" altLang="ja-JP"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による人件費の削減を継続的に実施するとともに、退職者に対する不補充等により職員数は減少している</a:t>
          </a:r>
          <a:r>
            <a:rPr kumimoji="1" lang="ja-JP" altLang="en-US" sz="1100">
              <a:solidFill>
                <a:sysClr val="windowText" lastClr="000000"/>
              </a:solidFill>
              <a:effectLst/>
              <a:latin typeface="+mn-ea"/>
              <a:ea typeface="+mn-ea"/>
              <a:cs typeface="+mn-cs"/>
            </a:rPr>
            <a:t>。また、水道会計への繰出、大多喜町学校給食センターへの負担金がなくなったことや平成</a:t>
          </a:r>
          <a:r>
            <a:rPr kumimoji="1" lang="en-US" altLang="ja-JP" sz="1100">
              <a:solidFill>
                <a:sysClr val="windowText" lastClr="000000"/>
              </a:solidFill>
              <a:effectLst/>
              <a:latin typeface="+mn-ea"/>
              <a:ea typeface="+mn-ea"/>
              <a:cs typeface="+mn-cs"/>
            </a:rPr>
            <a:t>26</a:t>
          </a:r>
          <a:r>
            <a:rPr kumimoji="1" lang="ja-JP" altLang="ja-JP" sz="1100">
              <a:solidFill>
                <a:sysClr val="windowText" lastClr="000000"/>
              </a:solidFill>
              <a:effectLst/>
              <a:latin typeface="+mn-lt"/>
              <a:ea typeface="+mn-ea"/>
              <a:cs typeface="+mn-cs"/>
            </a:rPr>
            <a:t>年度後半からの歳出の抑制により</a:t>
          </a:r>
          <a:r>
            <a:rPr kumimoji="1" lang="ja-JP" altLang="en-US" sz="1100">
              <a:solidFill>
                <a:sysClr val="windowText" lastClr="000000"/>
              </a:solidFill>
              <a:effectLst/>
              <a:latin typeface="+mn-ea"/>
              <a:ea typeface="+mn-ea"/>
              <a:cs typeface="+mn-cs"/>
            </a:rPr>
            <a:t>補助費が減少</a:t>
          </a:r>
          <a:r>
            <a:rPr kumimoji="1" lang="ja-JP" altLang="en-US" sz="1100">
              <a:solidFill>
                <a:schemeClr val="dk1"/>
              </a:solidFill>
              <a:effectLst/>
              <a:latin typeface="+mn-ea"/>
              <a:ea typeface="+mn-ea"/>
              <a:cs typeface="+mn-cs"/>
            </a:rPr>
            <a:t>している。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60</xdr:row>
      <xdr:rowOff>93769</xdr:rowOff>
    </xdr:to>
    <xdr:cxnSp macro="">
      <xdr:nvCxnSpPr>
        <xdr:cNvPr id="131" name="直線コネクタ 130"/>
        <xdr:cNvCxnSpPr/>
      </xdr:nvCxnSpPr>
      <xdr:spPr>
        <a:xfrm flipV="1">
          <a:off x="4114800" y="10167620"/>
          <a:ext cx="8382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41487</xdr:rowOff>
    </xdr:from>
    <xdr:to>
      <xdr:col>6</xdr:col>
      <xdr:colOff>0</xdr:colOff>
      <xdr:row>60</xdr:row>
      <xdr:rowOff>93769</xdr:rowOff>
    </xdr:to>
    <xdr:cxnSp macro="">
      <xdr:nvCxnSpPr>
        <xdr:cNvPr id="134" name="直線コネクタ 133"/>
        <xdr:cNvCxnSpPr/>
      </xdr:nvCxnSpPr>
      <xdr:spPr>
        <a:xfrm>
          <a:off x="3225800" y="1032848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41487</xdr:rowOff>
    </xdr:from>
    <xdr:to>
      <xdr:col>4</xdr:col>
      <xdr:colOff>482600</xdr:colOff>
      <xdr:row>60</xdr:row>
      <xdr:rowOff>61595</xdr:rowOff>
    </xdr:to>
    <xdr:cxnSp macro="">
      <xdr:nvCxnSpPr>
        <xdr:cNvPr id="137" name="直線コネクタ 136"/>
        <xdr:cNvCxnSpPr/>
      </xdr:nvCxnSpPr>
      <xdr:spPr>
        <a:xfrm flipV="1">
          <a:off x="2336800" y="103284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29421</xdr:rowOff>
    </xdr:from>
    <xdr:to>
      <xdr:col>3</xdr:col>
      <xdr:colOff>279400</xdr:colOff>
      <xdr:row>60</xdr:row>
      <xdr:rowOff>61595</xdr:rowOff>
    </xdr:to>
    <xdr:cxnSp macro="">
      <xdr:nvCxnSpPr>
        <xdr:cNvPr id="140" name="直線コネクタ 139"/>
        <xdr:cNvCxnSpPr/>
      </xdr:nvCxnSpPr>
      <xdr:spPr>
        <a:xfrm>
          <a:off x="1447800" y="1031642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1270</xdr:rowOff>
    </xdr:from>
    <xdr:to>
      <xdr:col>7</xdr:col>
      <xdr:colOff>203200</xdr:colOff>
      <xdr:row>59</xdr:row>
      <xdr:rowOff>102870</xdr:rowOff>
    </xdr:to>
    <xdr:sp macro="" textlink="">
      <xdr:nvSpPr>
        <xdr:cNvPr id="150" name="円/楕円 149"/>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17797</xdr:rowOff>
    </xdr:from>
    <xdr:ext cx="762000" cy="259045"/>
    <xdr:sp macro="" textlink="">
      <xdr:nvSpPr>
        <xdr:cNvPr id="151" name="財政構造の弾力性該当値テキスト"/>
        <xdr:cNvSpPr txBox="1"/>
      </xdr:nvSpPr>
      <xdr:spPr>
        <a:xfrm>
          <a:off x="5041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42969</xdr:rowOff>
    </xdr:from>
    <xdr:to>
      <xdr:col>6</xdr:col>
      <xdr:colOff>50800</xdr:colOff>
      <xdr:row>60</xdr:row>
      <xdr:rowOff>144569</xdr:rowOff>
    </xdr:to>
    <xdr:sp macro="" textlink="">
      <xdr:nvSpPr>
        <xdr:cNvPr id="152" name="円/楕円 151"/>
        <xdr:cNvSpPr/>
      </xdr:nvSpPr>
      <xdr:spPr>
        <a:xfrm>
          <a:off x="4064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154746</xdr:rowOff>
    </xdr:from>
    <xdr:ext cx="736600" cy="259045"/>
    <xdr:sp macro="" textlink="">
      <xdr:nvSpPr>
        <xdr:cNvPr id="153" name="テキスト ボックス 152"/>
        <xdr:cNvSpPr txBox="1"/>
      </xdr:nvSpPr>
      <xdr:spPr>
        <a:xfrm>
          <a:off x="3733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162137</xdr:rowOff>
    </xdr:from>
    <xdr:to>
      <xdr:col>4</xdr:col>
      <xdr:colOff>533400</xdr:colOff>
      <xdr:row>60</xdr:row>
      <xdr:rowOff>92287</xdr:rowOff>
    </xdr:to>
    <xdr:sp macro="" textlink="">
      <xdr:nvSpPr>
        <xdr:cNvPr id="154" name="円/楕円 153"/>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102464</xdr:rowOff>
    </xdr:from>
    <xdr:ext cx="762000" cy="259045"/>
    <xdr:sp macro="" textlink="">
      <xdr:nvSpPr>
        <xdr:cNvPr id="155" name="テキスト ボックス 154"/>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10795</xdr:rowOff>
    </xdr:from>
    <xdr:to>
      <xdr:col>3</xdr:col>
      <xdr:colOff>330200</xdr:colOff>
      <xdr:row>60</xdr:row>
      <xdr:rowOff>112395</xdr:rowOff>
    </xdr:to>
    <xdr:sp macro="" textlink="">
      <xdr:nvSpPr>
        <xdr:cNvPr id="156" name="円/楕円 155"/>
        <xdr:cNvSpPr/>
      </xdr:nvSpPr>
      <xdr:spPr>
        <a:xfrm>
          <a:off x="2286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122572</xdr:rowOff>
    </xdr:from>
    <xdr:ext cx="762000" cy="259045"/>
    <xdr:sp macro="" textlink="">
      <xdr:nvSpPr>
        <xdr:cNvPr id="157" name="テキスト ボックス 156"/>
        <xdr:cNvSpPr txBox="1"/>
      </xdr:nvSpPr>
      <xdr:spPr>
        <a:xfrm>
          <a:off x="1955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150071</xdr:rowOff>
    </xdr:from>
    <xdr:to>
      <xdr:col>2</xdr:col>
      <xdr:colOff>127000</xdr:colOff>
      <xdr:row>60</xdr:row>
      <xdr:rowOff>80221</xdr:rowOff>
    </xdr:to>
    <xdr:sp macro="" textlink="">
      <xdr:nvSpPr>
        <xdr:cNvPr id="158" name="円/楕円 157"/>
        <xdr:cNvSpPr/>
      </xdr:nvSpPr>
      <xdr:spPr>
        <a:xfrm>
          <a:off x="1397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90398</xdr:rowOff>
    </xdr:from>
    <xdr:ext cx="762000" cy="259045"/>
    <xdr:sp macro="" textlink="">
      <xdr:nvSpPr>
        <xdr:cNvPr id="159" name="テキスト ボックス 158"/>
        <xdr:cNvSpPr txBox="1"/>
      </xdr:nvSpPr>
      <xdr:spPr>
        <a:xfrm>
          <a:off x="1066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[124,754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ysClr val="windowText" lastClr="000000"/>
              </a:solidFill>
              <a:effectLst/>
              <a:latin typeface="+mn-ea"/>
              <a:ea typeface="+mn-ea"/>
              <a:cs typeface="+mn-cs"/>
            </a:rPr>
            <a:t>前年度と比較し</a:t>
          </a:r>
          <a:r>
            <a:rPr kumimoji="1" lang="en-US" altLang="ja-JP" sz="1100">
              <a:solidFill>
                <a:sysClr val="windowText" lastClr="000000"/>
              </a:solidFill>
              <a:effectLst/>
              <a:latin typeface="+mn-ea"/>
              <a:ea typeface="+mn-ea"/>
              <a:cs typeface="+mn-cs"/>
            </a:rPr>
            <a:t>318</a:t>
          </a:r>
          <a:r>
            <a:rPr kumimoji="1" lang="ja-JP" altLang="ja-JP" sz="1100">
              <a:solidFill>
                <a:sysClr val="windowText" lastClr="000000"/>
              </a:solidFill>
              <a:effectLst/>
              <a:latin typeface="+mn-ea"/>
              <a:ea typeface="+mn-ea"/>
              <a:cs typeface="+mn-cs"/>
            </a:rPr>
            <a:t>円</a:t>
          </a:r>
          <a:r>
            <a:rPr kumimoji="1" lang="ja-JP" altLang="en-US" sz="1100">
              <a:solidFill>
                <a:sysClr val="windowText" lastClr="000000"/>
              </a:solidFill>
              <a:effectLst/>
              <a:latin typeface="+mn-ea"/>
              <a:ea typeface="+mn-ea"/>
              <a:cs typeface="+mn-cs"/>
            </a:rPr>
            <a:t>の微減</a:t>
          </a:r>
          <a:r>
            <a:rPr kumimoji="1" lang="ja-JP" altLang="ja-JP" sz="1100">
              <a:solidFill>
                <a:sysClr val="windowText" lastClr="000000"/>
              </a:solidFill>
              <a:effectLst/>
              <a:latin typeface="+mn-ea"/>
              <a:ea typeface="+mn-ea"/>
              <a:cs typeface="+mn-cs"/>
            </a:rPr>
            <a:t>、類似団体平均を</a:t>
          </a:r>
          <a:r>
            <a:rPr kumimoji="1" lang="en-US" altLang="ja-JP" sz="1100">
              <a:solidFill>
                <a:sysClr val="windowText" lastClr="000000"/>
              </a:solidFill>
              <a:effectLst/>
              <a:latin typeface="+mn-ea"/>
              <a:ea typeface="+mn-ea"/>
              <a:cs typeface="+mn-cs"/>
            </a:rPr>
            <a:t>32,318</a:t>
          </a:r>
          <a:r>
            <a:rPr kumimoji="1" lang="ja-JP" altLang="ja-JP" sz="1100">
              <a:solidFill>
                <a:sysClr val="windowText" lastClr="000000"/>
              </a:solidFill>
              <a:effectLst/>
              <a:latin typeface="+mn-ea"/>
              <a:ea typeface="+mn-ea"/>
              <a:cs typeface="+mn-cs"/>
            </a:rPr>
            <a:t>円下回っている。前年度に比較して</a:t>
          </a:r>
          <a:r>
            <a:rPr kumimoji="1" lang="ja-JP" altLang="en-US" sz="1100">
              <a:solidFill>
                <a:sysClr val="windowText" lastClr="000000"/>
              </a:solidFill>
              <a:effectLst/>
              <a:latin typeface="+mn-ea"/>
              <a:ea typeface="+mn-ea"/>
              <a:cs typeface="+mn-cs"/>
            </a:rPr>
            <a:t>減少</a:t>
          </a:r>
          <a:r>
            <a:rPr kumimoji="1" lang="ja-JP" altLang="ja-JP" sz="1100">
              <a:solidFill>
                <a:sysClr val="windowText" lastClr="000000"/>
              </a:solidFill>
              <a:effectLst/>
              <a:latin typeface="+mn-ea"/>
              <a:ea typeface="+mn-ea"/>
              <a:cs typeface="+mn-cs"/>
            </a:rPr>
            <a:t>したのは、</a:t>
          </a:r>
          <a:r>
            <a:rPr kumimoji="1" lang="ja-JP" altLang="en-US" sz="1100">
              <a:solidFill>
                <a:sysClr val="windowText" lastClr="000000"/>
              </a:solidFill>
              <a:effectLst/>
              <a:latin typeface="+mn-ea"/>
              <a:ea typeface="+mn-ea"/>
              <a:cs typeface="+mn-cs"/>
            </a:rPr>
            <a:t>職員の人件費で</a:t>
          </a:r>
          <a:r>
            <a:rPr kumimoji="1" lang="ja-JP" altLang="ja-JP" sz="1100">
              <a:solidFill>
                <a:sysClr val="windowText" lastClr="000000"/>
              </a:solidFill>
              <a:effectLst/>
              <a:latin typeface="+mn-ea"/>
              <a:ea typeface="+mn-ea"/>
              <a:cs typeface="+mn-cs"/>
            </a:rPr>
            <a:t>職員の期末勤勉手当の支給率の改定</a:t>
          </a:r>
          <a:r>
            <a:rPr kumimoji="1" lang="ja-JP" altLang="en-US" sz="1100">
              <a:solidFill>
                <a:sysClr val="windowText" lastClr="000000"/>
              </a:solidFill>
              <a:effectLst/>
              <a:latin typeface="+mn-ea"/>
              <a:ea typeface="+mn-ea"/>
              <a:cs typeface="+mn-cs"/>
            </a:rPr>
            <a:t>等の増要因以上に退職者の増及び退職者不補充</a:t>
          </a:r>
          <a:r>
            <a:rPr kumimoji="1" lang="ja-JP" altLang="ja-JP" sz="1100">
              <a:solidFill>
                <a:sysClr val="windowText" lastClr="000000"/>
              </a:solidFill>
              <a:effectLst/>
              <a:latin typeface="+mn-ea"/>
              <a:ea typeface="+mn-ea"/>
              <a:cs typeface="+mn-cs"/>
            </a:rPr>
            <a:t>等によ</a:t>
          </a:r>
          <a:r>
            <a:rPr kumimoji="1" lang="ja-JP" altLang="en-US" sz="1100">
              <a:solidFill>
                <a:sysClr val="windowText" lastClr="000000"/>
              </a:solidFill>
              <a:effectLst/>
              <a:latin typeface="+mn-ea"/>
              <a:ea typeface="+mn-ea"/>
              <a:cs typeface="+mn-cs"/>
            </a:rPr>
            <a:t>り</a:t>
          </a:r>
          <a:r>
            <a:rPr kumimoji="1" lang="en-US" altLang="ja-JP" sz="1100">
              <a:solidFill>
                <a:sysClr val="windowText" lastClr="000000"/>
              </a:solidFill>
              <a:effectLst/>
              <a:latin typeface="+mn-ea"/>
              <a:ea typeface="+mn-ea"/>
              <a:cs typeface="+mn-cs"/>
            </a:rPr>
            <a:t>2.0</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減少</a:t>
          </a:r>
          <a:r>
            <a:rPr kumimoji="1" lang="ja-JP" altLang="ja-JP" sz="1100">
              <a:solidFill>
                <a:sysClr val="windowText" lastClr="000000"/>
              </a:solidFill>
              <a:effectLst/>
              <a:latin typeface="+mn-ea"/>
              <a:ea typeface="+mn-ea"/>
              <a:cs typeface="+mn-cs"/>
            </a:rPr>
            <a:t>し</a:t>
          </a:r>
          <a:r>
            <a:rPr kumimoji="1" lang="ja-JP" altLang="en-US" sz="1100">
              <a:solidFill>
                <a:sysClr val="windowText" lastClr="000000"/>
              </a:solidFill>
              <a:effectLst/>
              <a:latin typeface="+mn-ea"/>
              <a:ea typeface="+mn-ea"/>
              <a:cs typeface="+mn-cs"/>
            </a:rPr>
            <a:t>た。また、</a:t>
          </a:r>
          <a:r>
            <a:rPr kumimoji="1" lang="ja-JP" altLang="ja-JP" sz="1100">
              <a:solidFill>
                <a:sysClr val="windowText" lastClr="000000"/>
              </a:solidFill>
              <a:effectLst/>
              <a:latin typeface="+mn-ea"/>
              <a:ea typeface="+mn-ea"/>
              <a:cs typeface="+mn-cs"/>
            </a:rPr>
            <a:t>物件費について</a:t>
          </a:r>
          <a:r>
            <a:rPr kumimoji="1" lang="ja-JP" altLang="en-US"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0.5</a:t>
          </a:r>
          <a:r>
            <a:rPr kumimoji="1" lang="ja-JP" altLang="ja-JP" sz="1100">
              <a:solidFill>
                <a:sysClr val="windowText" lastClr="000000"/>
              </a:solidFill>
              <a:effectLst/>
              <a:latin typeface="+mn-ea"/>
              <a:ea typeface="+mn-ea"/>
              <a:cs typeface="+mn-cs"/>
            </a:rPr>
            <a:t>％増加し</a:t>
          </a:r>
          <a:r>
            <a:rPr kumimoji="1" lang="ja-JP" altLang="en-US" sz="1100">
              <a:solidFill>
                <a:sysClr val="windowText" lastClr="000000"/>
              </a:solidFill>
              <a:effectLst/>
              <a:latin typeface="+mn-ea"/>
              <a:ea typeface="+mn-ea"/>
              <a:cs typeface="+mn-cs"/>
            </a:rPr>
            <a:t>た</a:t>
          </a:r>
          <a:r>
            <a:rPr kumimoji="1" lang="ja-JP" altLang="ja-JP" sz="1100">
              <a:solidFill>
                <a:sysClr val="windowText" lastClr="000000"/>
              </a:solidFill>
              <a:effectLst/>
              <a:latin typeface="+mn-ea"/>
              <a:ea typeface="+mn-ea"/>
              <a:cs typeface="+mn-cs"/>
            </a:rPr>
            <a:t>。物件費の増加については、職員数が減少していることを補うため、臨時職員の賃金が増加していることや</a:t>
          </a:r>
          <a:r>
            <a:rPr kumimoji="1" lang="ja-JP" altLang="en-US" sz="1100">
              <a:solidFill>
                <a:sysClr val="windowText" lastClr="000000"/>
              </a:solidFill>
              <a:effectLst/>
              <a:latin typeface="+mn-ea"/>
              <a:ea typeface="+mn-ea"/>
              <a:cs typeface="+mn-cs"/>
            </a:rPr>
            <a:t>ふるさと応援寄附金の記念品発送業務等の</a:t>
          </a:r>
          <a:r>
            <a:rPr kumimoji="1" lang="ja-JP" altLang="ja-JP" sz="1100">
              <a:solidFill>
                <a:sysClr val="windowText" lastClr="000000"/>
              </a:solidFill>
              <a:effectLst/>
              <a:latin typeface="+mn-ea"/>
              <a:ea typeface="+mn-ea"/>
              <a:cs typeface="+mn-cs"/>
            </a:rPr>
            <a:t>単独委託事業を実施していることによる。また公共施設の老朽化が進み各種施設の修繕に多額の費用がかかるようになり、維持補修費も増加傾向にあるため</a:t>
          </a:r>
          <a:r>
            <a:rPr kumimoji="1" lang="ja-JP" altLang="ja-JP" sz="1100">
              <a:solidFill>
                <a:schemeClr val="dk1"/>
              </a:solidFill>
              <a:effectLst/>
              <a:latin typeface="+mn-ea"/>
              <a:ea typeface="+mn-ea"/>
              <a:cs typeface="+mn-cs"/>
            </a:rPr>
            <a:t>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今後は</a:t>
          </a:r>
          <a:r>
            <a:rPr kumimoji="1" lang="ja-JP" altLang="en-US" sz="1100">
              <a:solidFill>
                <a:schemeClr val="dk1"/>
              </a:solidFill>
              <a:effectLst/>
              <a:latin typeface="+mn-ea"/>
              <a:ea typeface="+mn-ea"/>
              <a:cs typeface="+mn-cs"/>
            </a:rPr>
            <a:t>公共施設の個別計画等を進め、施設の</a:t>
          </a:r>
          <a:r>
            <a:rPr kumimoji="1" lang="ja-JP" altLang="ja-JP" sz="1100">
              <a:solidFill>
                <a:schemeClr val="dk1"/>
              </a:solidFill>
              <a:effectLst/>
              <a:latin typeface="+mn-ea"/>
              <a:ea typeface="+mn-ea"/>
              <a:cs typeface="+mn-cs"/>
            </a:rPr>
            <a:t>統廃合</a:t>
          </a:r>
          <a:r>
            <a:rPr kumimoji="1" lang="ja-JP" altLang="en-US" sz="1100">
              <a:solidFill>
                <a:schemeClr val="dk1"/>
              </a:solidFill>
              <a:effectLst/>
              <a:latin typeface="+mn-ea"/>
              <a:ea typeface="+mn-ea"/>
              <a:cs typeface="+mn-cs"/>
            </a:rPr>
            <a:t>や長寿命化を図り</a:t>
          </a:r>
          <a:r>
            <a:rPr kumimoji="1" lang="ja-JP" altLang="ja-JP" sz="1100">
              <a:solidFill>
                <a:schemeClr val="dk1"/>
              </a:solidFill>
              <a:effectLst/>
              <a:latin typeface="+mn-ea"/>
              <a:ea typeface="+mn-ea"/>
              <a:cs typeface="+mn-cs"/>
            </a:rPr>
            <a:t>維持管理経費の削減に取り組んで行く。</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112322</xdr:rowOff>
    </xdr:from>
    <xdr:to>
      <xdr:col>7</xdr:col>
      <xdr:colOff>152400</xdr:colOff>
      <xdr:row>81</xdr:row>
      <xdr:rowOff>114880</xdr:rowOff>
    </xdr:to>
    <xdr:cxnSp macro="">
      <xdr:nvCxnSpPr>
        <xdr:cNvPr id="194" name="直線コネクタ 193"/>
        <xdr:cNvCxnSpPr/>
      </xdr:nvCxnSpPr>
      <xdr:spPr>
        <a:xfrm flipV="1">
          <a:off x="4114800" y="13999772"/>
          <a:ext cx="8382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74791</xdr:rowOff>
    </xdr:from>
    <xdr:to>
      <xdr:col>6</xdr:col>
      <xdr:colOff>0</xdr:colOff>
      <xdr:row>81</xdr:row>
      <xdr:rowOff>114880</xdr:rowOff>
    </xdr:to>
    <xdr:cxnSp macro="">
      <xdr:nvCxnSpPr>
        <xdr:cNvPr id="197" name="直線コネクタ 196"/>
        <xdr:cNvCxnSpPr/>
      </xdr:nvCxnSpPr>
      <xdr:spPr>
        <a:xfrm>
          <a:off x="3225800" y="13962241"/>
          <a:ext cx="889000" cy="4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50363</xdr:rowOff>
    </xdr:from>
    <xdr:to>
      <xdr:col>4</xdr:col>
      <xdr:colOff>482600</xdr:colOff>
      <xdr:row>81</xdr:row>
      <xdr:rowOff>74791</xdr:rowOff>
    </xdr:to>
    <xdr:cxnSp macro="">
      <xdr:nvCxnSpPr>
        <xdr:cNvPr id="200" name="直線コネクタ 199"/>
        <xdr:cNvCxnSpPr/>
      </xdr:nvCxnSpPr>
      <xdr:spPr>
        <a:xfrm>
          <a:off x="2336800" y="13937813"/>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50363</xdr:rowOff>
    </xdr:from>
    <xdr:to>
      <xdr:col>3</xdr:col>
      <xdr:colOff>279400</xdr:colOff>
      <xdr:row>81</xdr:row>
      <xdr:rowOff>62871</xdr:rowOff>
    </xdr:to>
    <xdr:cxnSp macro="">
      <xdr:nvCxnSpPr>
        <xdr:cNvPr id="203" name="直線コネクタ 202"/>
        <xdr:cNvCxnSpPr/>
      </xdr:nvCxnSpPr>
      <xdr:spPr>
        <a:xfrm flipV="1">
          <a:off x="1447800" y="13937813"/>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61522</xdr:rowOff>
    </xdr:from>
    <xdr:to>
      <xdr:col>7</xdr:col>
      <xdr:colOff>203200</xdr:colOff>
      <xdr:row>81</xdr:row>
      <xdr:rowOff>163122</xdr:rowOff>
    </xdr:to>
    <xdr:sp macro="" textlink="">
      <xdr:nvSpPr>
        <xdr:cNvPr id="213" name="円/楕円 212"/>
        <xdr:cNvSpPr/>
      </xdr:nvSpPr>
      <xdr:spPr>
        <a:xfrm>
          <a:off x="4902200" y="139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78049</xdr:rowOff>
    </xdr:from>
    <xdr:ext cx="762000" cy="259045"/>
    <xdr:sp macro="" textlink="">
      <xdr:nvSpPr>
        <xdr:cNvPr id="214" name="人件費・物件費等の状況該当値テキスト"/>
        <xdr:cNvSpPr txBox="1"/>
      </xdr:nvSpPr>
      <xdr:spPr>
        <a:xfrm>
          <a:off x="5041900" y="137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64080</xdr:rowOff>
    </xdr:from>
    <xdr:to>
      <xdr:col>6</xdr:col>
      <xdr:colOff>50800</xdr:colOff>
      <xdr:row>81</xdr:row>
      <xdr:rowOff>165680</xdr:rowOff>
    </xdr:to>
    <xdr:sp macro="" textlink="">
      <xdr:nvSpPr>
        <xdr:cNvPr id="215" name="円/楕円 214"/>
        <xdr:cNvSpPr/>
      </xdr:nvSpPr>
      <xdr:spPr>
        <a:xfrm>
          <a:off x="4064000" y="139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4407</xdr:rowOff>
    </xdr:from>
    <xdr:ext cx="736600" cy="259045"/>
    <xdr:sp macro="" textlink="">
      <xdr:nvSpPr>
        <xdr:cNvPr id="216" name="テキスト ボックス 215"/>
        <xdr:cNvSpPr txBox="1"/>
      </xdr:nvSpPr>
      <xdr:spPr>
        <a:xfrm>
          <a:off x="3733800" y="1372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23991</xdr:rowOff>
    </xdr:from>
    <xdr:to>
      <xdr:col>4</xdr:col>
      <xdr:colOff>533400</xdr:colOff>
      <xdr:row>81</xdr:row>
      <xdr:rowOff>125591</xdr:rowOff>
    </xdr:to>
    <xdr:sp macro="" textlink="">
      <xdr:nvSpPr>
        <xdr:cNvPr id="217" name="円/楕円 216"/>
        <xdr:cNvSpPr/>
      </xdr:nvSpPr>
      <xdr:spPr>
        <a:xfrm>
          <a:off x="3175000" y="139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135768</xdr:rowOff>
    </xdr:from>
    <xdr:ext cx="762000" cy="259045"/>
    <xdr:sp macro="" textlink="">
      <xdr:nvSpPr>
        <xdr:cNvPr id="218" name="テキスト ボックス 217"/>
        <xdr:cNvSpPr txBox="1"/>
      </xdr:nvSpPr>
      <xdr:spPr>
        <a:xfrm>
          <a:off x="2844800" y="136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171013</xdr:rowOff>
    </xdr:from>
    <xdr:to>
      <xdr:col>3</xdr:col>
      <xdr:colOff>330200</xdr:colOff>
      <xdr:row>81</xdr:row>
      <xdr:rowOff>101163</xdr:rowOff>
    </xdr:to>
    <xdr:sp macro="" textlink="">
      <xdr:nvSpPr>
        <xdr:cNvPr id="219" name="円/楕円 218"/>
        <xdr:cNvSpPr/>
      </xdr:nvSpPr>
      <xdr:spPr>
        <a:xfrm>
          <a:off x="2286000" y="138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111340</xdr:rowOff>
    </xdr:from>
    <xdr:ext cx="762000" cy="259045"/>
    <xdr:sp macro="" textlink="">
      <xdr:nvSpPr>
        <xdr:cNvPr id="220" name="テキスト ボックス 219"/>
        <xdr:cNvSpPr txBox="1"/>
      </xdr:nvSpPr>
      <xdr:spPr>
        <a:xfrm>
          <a:off x="1955800" y="1365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12071</xdr:rowOff>
    </xdr:from>
    <xdr:to>
      <xdr:col>2</xdr:col>
      <xdr:colOff>127000</xdr:colOff>
      <xdr:row>81</xdr:row>
      <xdr:rowOff>113671</xdr:rowOff>
    </xdr:to>
    <xdr:sp macro="" textlink="">
      <xdr:nvSpPr>
        <xdr:cNvPr id="221" name="円/楕円 220"/>
        <xdr:cNvSpPr/>
      </xdr:nvSpPr>
      <xdr:spPr>
        <a:xfrm>
          <a:off x="1397000" y="138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123848</xdr:rowOff>
    </xdr:from>
    <xdr:ext cx="762000" cy="259045"/>
    <xdr:sp macro="" textlink="">
      <xdr:nvSpPr>
        <xdr:cNvPr id="222" name="テキスト ボックス 221"/>
        <xdr:cNvSpPr txBox="1"/>
      </xdr:nvSpPr>
      <xdr:spPr>
        <a:xfrm>
          <a:off x="1066800" y="136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ラスパイレス指数については、ほぼ横ばいで推移している。類似団体平均よりも</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高く、</a:t>
          </a:r>
          <a:r>
            <a:rPr kumimoji="1" lang="ja-JP" altLang="ja-JP" sz="1100">
              <a:solidFill>
                <a:sysClr val="windowText" lastClr="000000"/>
              </a:solidFill>
              <a:effectLst/>
              <a:latin typeface="+mn-lt"/>
              <a:ea typeface="+mn-ea"/>
              <a:cs typeface="+mn-cs"/>
            </a:rPr>
            <a:t>全国市平均よりも</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低くなっている。今後も引き続き給与水準の適正化に努める。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86</xdr:row>
      <xdr:rowOff>254</xdr:rowOff>
    </xdr:to>
    <xdr:cxnSp macro="">
      <xdr:nvCxnSpPr>
        <xdr:cNvPr id="254" name="直線コネクタ 253"/>
        <xdr:cNvCxnSpPr/>
      </xdr:nvCxnSpPr>
      <xdr:spPr>
        <a:xfrm>
          <a:off x="16179800" y="1468704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113792</xdr:rowOff>
    </xdr:from>
    <xdr:to>
      <xdr:col>23</xdr:col>
      <xdr:colOff>406400</xdr:colOff>
      <xdr:row>85</xdr:row>
      <xdr:rowOff>118618</xdr:rowOff>
    </xdr:to>
    <xdr:cxnSp macro="">
      <xdr:nvCxnSpPr>
        <xdr:cNvPr id="257" name="直線コネクタ 256"/>
        <xdr:cNvCxnSpPr/>
      </xdr:nvCxnSpPr>
      <xdr:spPr>
        <a:xfrm flipV="1">
          <a:off x="15290800" y="146870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87</xdr:row>
      <xdr:rowOff>137668</xdr:rowOff>
    </xdr:to>
    <xdr:cxnSp macro="">
      <xdr:nvCxnSpPr>
        <xdr:cNvPr id="260" name="直線コネクタ 259"/>
        <xdr:cNvCxnSpPr/>
      </xdr:nvCxnSpPr>
      <xdr:spPr>
        <a:xfrm flipV="1">
          <a:off x="14401800" y="1469186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128015</xdr:rowOff>
    </xdr:from>
    <xdr:to>
      <xdr:col>21</xdr:col>
      <xdr:colOff>0</xdr:colOff>
      <xdr:row>87</xdr:row>
      <xdr:rowOff>137668</xdr:rowOff>
    </xdr:to>
    <xdr:cxnSp macro="">
      <xdr:nvCxnSpPr>
        <xdr:cNvPr id="263" name="直線コネクタ 262"/>
        <xdr:cNvCxnSpPr/>
      </xdr:nvCxnSpPr>
      <xdr:spPr>
        <a:xfrm>
          <a:off x="13512800" y="1504416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3" name="円/楕円 272"/>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4"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62992</xdr:rowOff>
    </xdr:from>
    <xdr:to>
      <xdr:col>23</xdr:col>
      <xdr:colOff>457200</xdr:colOff>
      <xdr:row>85</xdr:row>
      <xdr:rowOff>164592</xdr:rowOff>
    </xdr:to>
    <xdr:sp macro="" textlink="">
      <xdr:nvSpPr>
        <xdr:cNvPr id="275" name="円/楕円 274"/>
        <xdr:cNvSpPr/>
      </xdr:nvSpPr>
      <xdr:spPr>
        <a:xfrm>
          <a:off x="16129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3319</xdr:rowOff>
    </xdr:from>
    <xdr:ext cx="736600" cy="259045"/>
    <xdr:sp macro="" textlink="">
      <xdr:nvSpPr>
        <xdr:cNvPr id="276" name="テキスト ボックス 275"/>
        <xdr:cNvSpPr txBox="1"/>
      </xdr:nvSpPr>
      <xdr:spPr>
        <a:xfrm>
          <a:off x="15798800" y="1440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67818</xdr:rowOff>
    </xdr:from>
    <xdr:to>
      <xdr:col>22</xdr:col>
      <xdr:colOff>254000</xdr:colOff>
      <xdr:row>85</xdr:row>
      <xdr:rowOff>169418</xdr:rowOff>
    </xdr:to>
    <xdr:sp macro="" textlink="">
      <xdr:nvSpPr>
        <xdr:cNvPr id="277" name="円/楕円 276"/>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78" name="テキスト ボックス 277"/>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86868</xdr:rowOff>
    </xdr:from>
    <xdr:to>
      <xdr:col>21</xdr:col>
      <xdr:colOff>50800</xdr:colOff>
      <xdr:row>88</xdr:row>
      <xdr:rowOff>17018</xdr:rowOff>
    </xdr:to>
    <xdr:sp macro="" textlink="">
      <xdr:nvSpPr>
        <xdr:cNvPr id="279" name="円/楕円 278"/>
        <xdr:cNvSpPr/>
      </xdr:nvSpPr>
      <xdr:spPr>
        <a:xfrm>
          <a:off x="14351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27195</xdr:rowOff>
    </xdr:from>
    <xdr:ext cx="762000" cy="259045"/>
    <xdr:sp macro="" textlink="">
      <xdr:nvSpPr>
        <xdr:cNvPr id="280" name="テキスト ボックス 279"/>
        <xdr:cNvSpPr txBox="1"/>
      </xdr:nvSpPr>
      <xdr:spPr>
        <a:xfrm>
          <a:off x="14020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77215</xdr:rowOff>
    </xdr:from>
    <xdr:to>
      <xdr:col>19</xdr:col>
      <xdr:colOff>533400</xdr:colOff>
      <xdr:row>88</xdr:row>
      <xdr:rowOff>7365</xdr:rowOff>
    </xdr:to>
    <xdr:sp macro="" textlink="">
      <xdr:nvSpPr>
        <xdr:cNvPr id="281" name="円/楕円 280"/>
        <xdr:cNvSpPr/>
      </xdr:nvSpPr>
      <xdr:spPr>
        <a:xfrm>
          <a:off x="13462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17542</xdr:rowOff>
    </xdr:from>
    <xdr:ext cx="762000" cy="259045"/>
    <xdr:sp macro="" textlink="">
      <xdr:nvSpPr>
        <xdr:cNvPr id="282" name="テキスト ボックス 281"/>
        <xdr:cNvSpPr txBox="1"/>
      </xdr:nvSpPr>
      <xdr:spPr>
        <a:xfrm>
          <a:off x="13131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定員</a:t>
          </a:r>
          <a:r>
            <a:rPr kumimoji="1" lang="ja-JP" altLang="ja-JP" sz="1100">
              <a:solidFill>
                <a:sysClr val="windowText" lastClr="000000"/>
              </a:solidFill>
              <a:effectLst/>
              <a:latin typeface="+mn-ea"/>
              <a:ea typeface="+mn-ea"/>
              <a:cs typeface="+mn-cs"/>
            </a:rPr>
            <a:t>適正化計画を策定し、合併後定員管理に努めてきた。定員適正化計画に掲げている削減数を上回る</a:t>
          </a:r>
          <a:r>
            <a:rPr kumimoji="1" lang="en-US" altLang="ja-JP" sz="1100">
              <a:solidFill>
                <a:sysClr val="windowText" lastClr="000000"/>
              </a:solidFill>
              <a:effectLst/>
              <a:latin typeface="+mn-ea"/>
              <a:ea typeface="+mn-ea"/>
              <a:cs typeface="+mn-cs"/>
            </a:rPr>
            <a:t>139</a:t>
          </a:r>
          <a:r>
            <a:rPr kumimoji="1" lang="ja-JP" altLang="en-US" sz="1100">
              <a:solidFill>
                <a:sysClr val="windowText" lastClr="000000"/>
              </a:solidFill>
              <a:effectLst/>
              <a:latin typeface="+mn-ea"/>
              <a:ea typeface="+mn-ea"/>
              <a:cs typeface="+mn-cs"/>
            </a:rPr>
            <a:t>人</a:t>
          </a:r>
          <a:r>
            <a:rPr kumimoji="1" lang="ja-JP" altLang="ja-JP" sz="1100">
              <a:solidFill>
                <a:sysClr val="windowText" lastClr="000000"/>
              </a:solidFill>
              <a:effectLst/>
              <a:latin typeface="+mn-ea"/>
              <a:ea typeface="+mn-ea"/>
              <a:cs typeface="+mn-cs"/>
            </a:rPr>
            <a:t>を合併後削減したが、全国平均からは</a:t>
          </a:r>
          <a:r>
            <a:rPr kumimoji="1" lang="en-US" altLang="ja-JP" sz="1100">
              <a:solidFill>
                <a:sysClr val="windowText" lastClr="000000"/>
              </a:solidFill>
              <a:effectLst/>
              <a:latin typeface="+mn-ea"/>
              <a:ea typeface="+mn-ea"/>
              <a:cs typeface="+mn-cs"/>
            </a:rPr>
            <a:t>1.61</a:t>
          </a:r>
          <a:r>
            <a:rPr kumimoji="1" lang="ja-JP" altLang="en-US" sz="1100">
              <a:solidFill>
                <a:sysClr val="windowText" lastClr="000000"/>
              </a:solidFill>
              <a:effectLst/>
              <a:latin typeface="+mn-ea"/>
              <a:ea typeface="+mn-ea"/>
              <a:cs typeface="+mn-cs"/>
            </a:rPr>
            <a:t>人</a:t>
          </a:r>
          <a:r>
            <a:rPr kumimoji="1" lang="ja-JP" altLang="ja-JP" sz="1100">
              <a:solidFill>
                <a:sysClr val="windowText" lastClr="000000"/>
              </a:solidFill>
              <a:effectLst/>
              <a:latin typeface="+mn-ea"/>
              <a:ea typeface="+mn-ea"/>
              <a:cs typeface="+mn-cs"/>
            </a:rPr>
            <a:t>、千葉県平均からは</a:t>
          </a:r>
          <a:r>
            <a:rPr kumimoji="1" lang="en-US" altLang="ja-JP" sz="1100">
              <a:solidFill>
                <a:sysClr val="windowText" lastClr="000000"/>
              </a:solidFill>
              <a:effectLst/>
              <a:latin typeface="+mn-ea"/>
              <a:ea typeface="+mn-ea"/>
              <a:cs typeface="+mn-cs"/>
            </a:rPr>
            <a:t>1.91</a:t>
          </a:r>
          <a:r>
            <a:rPr kumimoji="1" lang="ja-JP" altLang="en-US" sz="1100">
              <a:solidFill>
                <a:sysClr val="windowText" lastClr="000000"/>
              </a:solidFill>
              <a:effectLst/>
              <a:latin typeface="+mn-ea"/>
              <a:ea typeface="+mn-ea"/>
              <a:cs typeface="+mn-cs"/>
            </a:rPr>
            <a:t>人多く</a:t>
          </a:r>
          <a:r>
            <a:rPr kumimoji="1" lang="ja-JP" altLang="ja-JP" sz="1100">
              <a:solidFill>
                <a:sysClr val="windowText" lastClr="000000"/>
              </a:solidFill>
              <a:effectLst/>
              <a:latin typeface="+mn-ea"/>
              <a:ea typeface="+mn-ea"/>
              <a:cs typeface="+mn-cs"/>
            </a:rPr>
            <a:t>なっている。これは４万人規模の市としては、公立保育所の数が他の類似団体と比較すると多く、民生部門に</a:t>
          </a:r>
          <a:r>
            <a:rPr kumimoji="1" lang="ja-JP" altLang="ja-JP" sz="1100">
              <a:solidFill>
                <a:schemeClr val="dk1"/>
              </a:solidFill>
              <a:effectLst/>
              <a:latin typeface="+mn-ea"/>
              <a:ea typeface="+mn-ea"/>
              <a:cs typeface="+mn-cs"/>
            </a:rPr>
            <a:t>占める職員数が突出しているためである。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今後は施設の統廃合、民間委託等も検討し、定員管理の適正化に努める。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89172</xdr:rowOff>
    </xdr:from>
    <xdr:to>
      <xdr:col>24</xdr:col>
      <xdr:colOff>558800</xdr:colOff>
      <xdr:row>60</xdr:row>
      <xdr:rowOff>118473</xdr:rowOff>
    </xdr:to>
    <xdr:cxnSp macro="">
      <xdr:nvCxnSpPr>
        <xdr:cNvPr id="319" name="直線コネクタ 318"/>
        <xdr:cNvCxnSpPr/>
      </xdr:nvCxnSpPr>
      <xdr:spPr>
        <a:xfrm flipV="1">
          <a:off x="16179800" y="10376172"/>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116749</xdr:rowOff>
    </xdr:from>
    <xdr:to>
      <xdr:col>23</xdr:col>
      <xdr:colOff>406400</xdr:colOff>
      <xdr:row>60</xdr:row>
      <xdr:rowOff>118473</xdr:rowOff>
    </xdr:to>
    <xdr:cxnSp macro="">
      <xdr:nvCxnSpPr>
        <xdr:cNvPr id="322" name="直線コネクタ 321"/>
        <xdr:cNvCxnSpPr/>
      </xdr:nvCxnSpPr>
      <xdr:spPr>
        <a:xfrm>
          <a:off x="15290800" y="1040374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116749</xdr:rowOff>
    </xdr:from>
    <xdr:to>
      <xdr:col>22</xdr:col>
      <xdr:colOff>203200</xdr:colOff>
      <xdr:row>60</xdr:row>
      <xdr:rowOff>140879</xdr:rowOff>
    </xdr:to>
    <xdr:cxnSp macro="">
      <xdr:nvCxnSpPr>
        <xdr:cNvPr id="325" name="直線コネクタ 324"/>
        <xdr:cNvCxnSpPr/>
      </xdr:nvCxnSpPr>
      <xdr:spPr>
        <a:xfrm flipV="1">
          <a:off x="14401800" y="1040374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140879</xdr:rowOff>
    </xdr:from>
    <xdr:to>
      <xdr:col>21</xdr:col>
      <xdr:colOff>0</xdr:colOff>
      <xdr:row>61</xdr:row>
      <xdr:rowOff>9072</xdr:rowOff>
    </xdr:to>
    <xdr:cxnSp macro="">
      <xdr:nvCxnSpPr>
        <xdr:cNvPr id="328" name="直線コネクタ 327"/>
        <xdr:cNvCxnSpPr/>
      </xdr:nvCxnSpPr>
      <xdr:spPr>
        <a:xfrm flipV="1">
          <a:off x="13512800" y="10427879"/>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38372</xdr:rowOff>
    </xdr:from>
    <xdr:to>
      <xdr:col>24</xdr:col>
      <xdr:colOff>609600</xdr:colOff>
      <xdr:row>60</xdr:row>
      <xdr:rowOff>139972</xdr:rowOff>
    </xdr:to>
    <xdr:sp macro="" textlink="">
      <xdr:nvSpPr>
        <xdr:cNvPr id="338" name="円/楕円 337"/>
        <xdr:cNvSpPr/>
      </xdr:nvSpPr>
      <xdr:spPr>
        <a:xfrm>
          <a:off x="169672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54899</xdr:rowOff>
    </xdr:from>
    <xdr:ext cx="762000" cy="259045"/>
    <xdr:sp macro="" textlink="">
      <xdr:nvSpPr>
        <xdr:cNvPr id="339" name="定員管理の状況該当値テキスト"/>
        <xdr:cNvSpPr txBox="1"/>
      </xdr:nvSpPr>
      <xdr:spPr>
        <a:xfrm>
          <a:off x="17106900" y="101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67673</xdr:rowOff>
    </xdr:from>
    <xdr:to>
      <xdr:col>23</xdr:col>
      <xdr:colOff>457200</xdr:colOff>
      <xdr:row>60</xdr:row>
      <xdr:rowOff>169273</xdr:rowOff>
    </xdr:to>
    <xdr:sp macro="" textlink="">
      <xdr:nvSpPr>
        <xdr:cNvPr id="340" name="円/楕円 339"/>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8000</xdr:rowOff>
    </xdr:from>
    <xdr:ext cx="736600" cy="259045"/>
    <xdr:sp macro="" textlink="">
      <xdr:nvSpPr>
        <xdr:cNvPr id="341" name="テキスト ボックス 340"/>
        <xdr:cNvSpPr txBox="1"/>
      </xdr:nvSpPr>
      <xdr:spPr>
        <a:xfrm>
          <a:off x="15798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65949</xdr:rowOff>
    </xdr:from>
    <xdr:to>
      <xdr:col>22</xdr:col>
      <xdr:colOff>254000</xdr:colOff>
      <xdr:row>60</xdr:row>
      <xdr:rowOff>167549</xdr:rowOff>
    </xdr:to>
    <xdr:sp macro="" textlink="">
      <xdr:nvSpPr>
        <xdr:cNvPr id="342" name="円/楕円 341"/>
        <xdr:cNvSpPr/>
      </xdr:nvSpPr>
      <xdr:spPr>
        <a:xfrm>
          <a:off x="15240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43" name="テキスト ボックス 342"/>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90079</xdr:rowOff>
    </xdr:from>
    <xdr:to>
      <xdr:col>21</xdr:col>
      <xdr:colOff>50800</xdr:colOff>
      <xdr:row>61</xdr:row>
      <xdr:rowOff>20229</xdr:rowOff>
    </xdr:to>
    <xdr:sp macro="" textlink="">
      <xdr:nvSpPr>
        <xdr:cNvPr id="344" name="円/楕円 343"/>
        <xdr:cNvSpPr/>
      </xdr:nvSpPr>
      <xdr:spPr>
        <a:xfrm>
          <a:off x="14351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30406</xdr:rowOff>
    </xdr:from>
    <xdr:ext cx="762000" cy="259045"/>
    <xdr:sp macro="" textlink="">
      <xdr:nvSpPr>
        <xdr:cNvPr id="345" name="テキスト ボックス 344"/>
        <xdr:cNvSpPr txBox="1"/>
      </xdr:nvSpPr>
      <xdr:spPr>
        <a:xfrm>
          <a:off x="14020800" y="101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129722</xdr:rowOff>
    </xdr:from>
    <xdr:to>
      <xdr:col>19</xdr:col>
      <xdr:colOff>533400</xdr:colOff>
      <xdr:row>61</xdr:row>
      <xdr:rowOff>59872</xdr:rowOff>
    </xdr:to>
    <xdr:sp macro="" textlink="">
      <xdr:nvSpPr>
        <xdr:cNvPr id="346" name="円/楕円 345"/>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70049</xdr:rowOff>
    </xdr:from>
    <xdr:ext cx="762000" cy="259045"/>
    <xdr:sp macro="" textlink="">
      <xdr:nvSpPr>
        <xdr:cNvPr id="347" name="テキスト ボックス 346"/>
        <xdr:cNvSpPr txBox="1"/>
      </xdr:nvSpPr>
      <xdr:spPr>
        <a:xfrm>
          <a:off x="13131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前年度と比較</a:t>
          </a:r>
          <a:r>
            <a:rPr kumimoji="1" lang="ja-JP" altLang="ja-JP" sz="1100">
              <a:solidFill>
                <a:sysClr val="windowText" lastClr="000000"/>
              </a:solidFill>
              <a:effectLst/>
              <a:latin typeface="+mn-ea"/>
              <a:ea typeface="+mn-ea"/>
              <a:cs typeface="+mn-cs"/>
            </a:rPr>
            <a:t>し</a:t>
          </a:r>
          <a:r>
            <a:rPr kumimoji="1" lang="en-US" altLang="ja-JP" sz="1100">
              <a:solidFill>
                <a:sysClr val="windowText" lastClr="000000"/>
              </a:solidFill>
              <a:effectLst/>
              <a:latin typeface="+mn-ea"/>
              <a:ea typeface="+mn-ea"/>
              <a:cs typeface="+mn-cs"/>
            </a:rPr>
            <a:t>0.1</a:t>
          </a:r>
          <a:r>
            <a:rPr kumimoji="1" lang="ja-JP" altLang="ja-JP" sz="1100">
              <a:solidFill>
                <a:sysClr val="windowText" lastClr="000000"/>
              </a:solidFill>
              <a:effectLst/>
              <a:latin typeface="+mn-ea"/>
              <a:ea typeface="+mn-ea"/>
              <a:cs typeface="+mn-cs"/>
            </a:rPr>
            <a:t>ポイント減少</a:t>
          </a:r>
          <a:r>
            <a:rPr kumimoji="1" lang="ja-JP" altLang="en-US" sz="1100">
              <a:solidFill>
                <a:sysClr val="windowText" lastClr="000000"/>
              </a:solidFill>
              <a:effectLst/>
              <a:latin typeface="+mn-ea"/>
              <a:ea typeface="+mn-ea"/>
              <a:cs typeface="+mn-cs"/>
            </a:rPr>
            <a:t>している。</a:t>
          </a:r>
          <a:r>
            <a:rPr kumimoji="1" lang="ja-JP" altLang="ja-JP" sz="1100">
              <a:solidFill>
                <a:sysClr val="windowText" lastClr="000000"/>
              </a:solidFill>
              <a:effectLst/>
              <a:latin typeface="+mn-ea"/>
              <a:ea typeface="+mn-ea"/>
              <a:cs typeface="+mn-cs"/>
            </a:rPr>
            <a:t>年々</a:t>
          </a:r>
          <a:r>
            <a:rPr kumimoji="1" lang="ja-JP" altLang="en-US" sz="1100">
              <a:solidFill>
                <a:sysClr val="windowText" lastClr="000000"/>
              </a:solidFill>
              <a:effectLst/>
              <a:latin typeface="+mn-ea"/>
              <a:ea typeface="+mn-ea"/>
              <a:cs typeface="+mn-cs"/>
            </a:rPr>
            <a:t>減少傾向である</a:t>
          </a:r>
          <a:r>
            <a:rPr kumimoji="1" lang="ja-JP" altLang="ja-JP" sz="1100">
              <a:solidFill>
                <a:sysClr val="windowText" lastClr="000000"/>
              </a:solidFill>
              <a:effectLst/>
              <a:latin typeface="+mn-ea"/>
              <a:ea typeface="+mn-ea"/>
              <a:cs typeface="+mn-cs"/>
            </a:rPr>
            <a:t>が、全国平均よりも</a:t>
          </a:r>
          <a:r>
            <a:rPr kumimoji="1" lang="en-US" altLang="ja-JP" sz="1100">
              <a:solidFill>
                <a:sysClr val="windowText" lastClr="000000"/>
              </a:solidFill>
              <a:effectLst/>
              <a:latin typeface="+mn-ea"/>
              <a:ea typeface="+mn-ea"/>
              <a:cs typeface="+mn-cs"/>
            </a:rPr>
            <a:t>1.0</a:t>
          </a:r>
          <a:r>
            <a:rPr kumimoji="1" lang="ja-JP" altLang="ja-JP" sz="1100">
              <a:solidFill>
                <a:sysClr val="windowText" lastClr="000000"/>
              </a:solidFill>
              <a:effectLst/>
              <a:latin typeface="+mn-ea"/>
              <a:ea typeface="+mn-ea"/>
              <a:cs typeface="+mn-cs"/>
            </a:rPr>
            <a:t>ポイント、千葉県平均よりも</a:t>
          </a:r>
          <a:r>
            <a:rPr kumimoji="1" lang="en-US" altLang="ja-JP" sz="1100">
              <a:solidFill>
                <a:sysClr val="windowText" lastClr="000000"/>
              </a:solidFill>
              <a:effectLst/>
              <a:latin typeface="+mn-ea"/>
              <a:ea typeface="+mn-ea"/>
              <a:cs typeface="+mn-cs"/>
            </a:rPr>
            <a:t>1.8</a:t>
          </a:r>
          <a:r>
            <a:rPr kumimoji="1" lang="ja-JP" altLang="ja-JP" sz="1100">
              <a:solidFill>
                <a:sysClr val="windowText" lastClr="000000"/>
              </a:solidFill>
              <a:effectLst/>
              <a:latin typeface="+mn-ea"/>
              <a:ea typeface="+mn-ea"/>
              <a:cs typeface="+mn-cs"/>
            </a:rPr>
            <a:t>ポイント高くなっている。</a:t>
          </a:r>
          <a:r>
            <a:rPr kumimoji="1" lang="ja-JP" altLang="en-US" sz="1100">
              <a:solidFill>
                <a:sysClr val="windowText" lastClr="000000"/>
              </a:solidFill>
              <a:effectLst/>
              <a:latin typeface="+mn-ea"/>
              <a:ea typeface="+mn-ea"/>
              <a:cs typeface="+mn-cs"/>
            </a:rPr>
            <a:t>また、</a:t>
          </a:r>
          <a:r>
            <a:rPr kumimoji="1" lang="ja-JP" altLang="ja-JP" sz="1100">
              <a:solidFill>
                <a:sysClr val="windowText" lastClr="000000"/>
              </a:solidFill>
              <a:effectLst/>
              <a:latin typeface="+mn-ea"/>
              <a:ea typeface="+mn-ea"/>
              <a:cs typeface="+mn-cs"/>
            </a:rPr>
            <a:t>類似団体平均</a:t>
          </a:r>
          <a:r>
            <a:rPr kumimoji="1" lang="ja-JP" altLang="en-US" sz="1100">
              <a:solidFill>
                <a:sysClr val="windowText" lastClr="000000"/>
              </a:solidFill>
              <a:effectLst/>
              <a:latin typeface="+mn-ea"/>
              <a:ea typeface="+mn-ea"/>
              <a:cs typeface="+mn-cs"/>
            </a:rPr>
            <a:t>と比較すると</a:t>
          </a:r>
          <a:r>
            <a:rPr kumimoji="1" lang="en-US" altLang="ja-JP" sz="1100">
              <a:solidFill>
                <a:sysClr val="windowText" lastClr="000000"/>
              </a:solidFill>
              <a:effectLst/>
              <a:latin typeface="+mn-ea"/>
              <a:ea typeface="+mn-ea"/>
              <a:cs typeface="+mn-cs"/>
            </a:rPr>
            <a:t>2.3</a:t>
          </a:r>
          <a:r>
            <a:rPr kumimoji="1" lang="ja-JP" altLang="ja-JP" sz="1100">
              <a:solidFill>
                <a:sysClr val="windowText" lastClr="000000"/>
              </a:solidFill>
              <a:effectLst/>
              <a:latin typeface="+mn-ea"/>
              <a:ea typeface="+mn-ea"/>
              <a:cs typeface="+mn-cs"/>
            </a:rPr>
            <a:t>ポイント低くなっている。</a:t>
          </a:r>
          <a:r>
            <a:rPr kumimoji="1" lang="ja-JP" altLang="en-US" sz="1100">
              <a:solidFill>
                <a:sysClr val="windowText" lastClr="000000"/>
              </a:solidFill>
              <a:effectLst/>
              <a:latin typeface="+mn-ea"/>
              <a:ea typeface="+mn-ea"/>
              <a:cs typeface="+mn-cs"/>
            </a:rPr>
            <a:t>合併特例債の元利償還金が増加しているが、普通交付税の増加により標準財政規模が増えたことで</a:t>
          </a:r>
          <a:r>
            <a:rPr kumimoji="1" lang="ja-JP" altLang="en-US" sz="1100">
              <a:solidFill>
                <a:schemeClr val="dk1"/>
              </a:solidFill>
              <a:effectLst/>
              <a:latin typeface="+mn-ea"/>
              <a:ea typeface="+mn-ea"/>
              <a:cs typeface="+mn-cs"/>
            </a:rPr>
            <a:t>数値は減少している。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今後も財政状況を把握し、地方債発行は必要最小限に留め、比率の抑制に努める。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5927</xdr:rowOff>
    </xdr:from>
    <xdr:to>
      <xdr:col>24</xdr:col>
      <xdr:colOff>558800</xdr:colOff>
      <xdr:row>37</xdr:row>
      <xdr:rowOff>7938</xdr:rowOff>
    </xdr:to>
    <xdr:cxnSp macro="">
      <xdr:nvCxnSpPr>
        <xdr:cNvPr id="381" name="直線コネクタ 380"/>
        <xdr:cNvCxnSpPr/>
      </xdr:nvCxnSpPr>
      <xdr:spPr>
        <a:xfrm flipV="1">
          <a:off x="16179800" y="634957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162154</xdr:rowOff>
    </xdr:from>
    <xdr:ext cx="762000" cy="259045"/>
    <xdr:sp macro="" textlink="">
      <xdr:nvSpPr>
        <xdr:cNvPr id="382" name="公債費負担の状況平均値テキスト"/>
        <xdr:cNvSpPr txBox="1"/>
      </xdr:nvSpPr>
      <xdr:spPr>
        <a:xfrm>
          <a:off x="17106900" y="6334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7938</xdr:rowOff>
    </xdr:from>
    <xdr:to>
      <xdr:col>23</xdr:col>
      <xdr:colOff>406400</xdr:colOff>
      <xdr:row>37</xdr:row>
      <xdr:rowOff>15981</xdr:rowOff>
    </xdr:to>
    <xdr:cxnSp macro="">
      <xdr:nvCxnSpPr>
        <xdr:cNvPr id="384" name="直線コネクタ 383"/>
        <xdr:cNvCxnSpPr/>
      </xdr:nvCxnSpPr>
      <xdr:spPr>
        <a:xfrm flipV="1">
          <a:off x="15290800" y="63515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15981</xdr:rowOff>
    </xdr:from>
    <xdr:to>
      <xdr:col>22</xdr:col>
      <xdr:colOff>203200</xdr:colOff>
      <xdr:row>37</xdr:row>
      <xdr:rowOff>24024</xdr:rowOff>
    </xdr:to>
    <xdr:cxnSp macro="">
      <xdr:nvCxnSpPr>
        <xdr:cNvPr id="387" name="直線コネクタ 386"/>
        <xdr:cNvCxnSpPr/>
      </xdr:nvCxnSpPr>
      <xdr:spPr>
        <a:xfrm flipV="1">
          <a:off x="14401800" y="63596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24024</xdr:rowOff>
    </xdr:from>
    <xdr:to>
      <xdr:col>21</xdr:col>
      <xdr:colOff>0</xdr:colOff>
      <xdr:row>37</xdr:row>
      <xdr:rowOff>34078</xdr:rowOff>
    </xdr:to>
    <xdr:cxnSp macro="">
      <xdr:nvCxnSpPr>
        <xdr:cNvPr id="390" name="直線コネクタ 389"/>
        <xdr:cNvCxnSpPr/>
      </xdr:nvCxnSpPr>
      <xdr:spPr>
        <a:xfrm flipV="1">
          <a:off x="13512800" y="636767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126577</xdr:rowOff>
    </xdr:from>
    <xdr:to>
      <xdr:col>24</xdr:col>
      <xdr:colOff>609600</xdr:colOff>
      <xdr:row>37</xdr:row>
      <xdr:rowOff>56727</xdr:rowOff>
    </xdr:to>
    <xdr:sp macro="" textlink="">
      <xdr:nvSpPr>
        <xdr:cNvPr id="400" name="円/楕円 399"/>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47854</xdr:rowOff>
    </xdr:from>
    <xdr:ext cx="762000" cy="259045"/>
    <xdr:sp macro="" textlink="">
      <xdr:nvSpPr>
        <xdr:cNvPr id="401" name="公債費負担の状況該当値テキスト"/>
        <xdr:cNvSpPr txBox="1"/>
      </xdr:nvSpPr>
      <xdr:spPr>
        <a:xfrm>
          <a:off x="17106900" y="622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128588</xdr:rowOff>
    </xdr:from>
    <xdr:to>
      <xdr:col>23</xdr:col>
      <xdr:colOff>457200</xdr:colOff>
      <xdr:row>37</xdr:row>
      <xdr:rowOff>58738</xdr:rowOff>
    </xdr:to>
    <xdr:sp macro="" textlink="">
      <xdr:nvSpPr>
        <xdr:cNvPr id="402" name="円/楕円 401"/>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68915</xdr:rowOff>
    </xdr:from>
    <xdr:ext cx="736600" cy="259045"/>
    <xdr:sp macro="" textlink="">
      <xdr:nvSpPr>
        <xdr:cNvPr id="403" name="テキスト ボックス 402"/>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136631</xdr:rowOff>
    </xdr:from>
    <xdr:to>
      <xdr:col>22</xdr:col>
      <xdr:colOff>254000</xdr:colOff>
      <xdr:row>37</xdr:row>
      <xdr:rowOff>66781</xdr:rowOff>
    </xdr:to>
    <xdr:sp macro="" textlink="">
      <xdr:nvSpPr>
        <xdr:cNvPr id="404" name="円/楕円 403"/>
        <xdr:cNvSpPr/>
      </xdr:nvSpPr>
      <xdr:spPr>
        <a:xfrm>
          <a:off x="15240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76958</xdr:rowOff>
    </xdr:from>
    <xdr:ext cx="762000" cy="259045"/>
    <xdr:sp macro="" textlink="">
      <xdr:nvSpPr>
        <xdr:cNvPr id="405" name="テキスト ボックス 404"/>
        <xdr:cNvSpPr txBox="1"/>
      </xdr:nvSpPr>
      <xdr:spPr>
        <a:xfrm>
          <a:off x="14909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144674</xdr:rowOff>
    </xdr:from>
    <xdr:to>
      <xdr:col>21</xdr:col>
      <xdr:colOff>50800</xdr:colOff>
      <xdr:row>37</xdr:row>
      <xdr:rowOff>74824</xdr:rowOff>
    </xdr:to>
    <xdr:sp macro="" textlink="">
      <xdr:nvSpPr>
        <xdr:cNvPr id="406" name="円/楕円 405"/>
        <xdr:cNvSpPr/>
      </xdr:nvSpPr>
      <xdr:spPr>
        <a:xfrm>
          <a:off x="14351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85001</xdr:rowOff>
    </xdr:from>
    <xdr:ext cx="762000" cy="259045"/>
    <xdr:sp macro="" textlink="">
      <xdr:nvSpPr>
        <xdr:cNvPr id="407" name="テキスト ボックス 406"/>
        <xdr:cNvSpPr txBox="1"/>
      </xdr:nvSpPr>
      <xdr:spPr>
        <a:xfrm>
          <a:off x="14020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154728</xdr:rowOff>
    </xdr:from>
    <xdr:to>
      <xdr:col>19</xdr:col>
      <xdr:colOff>533400</xdr:colOff>
      <xdr:row>37</xdr:row>
      <xdr:rowOff>84878</xdr:rowOff>
    </xdr:to>
    <xdr:sp macro="" textlink="">
      <xdr:nvSpPr>
        <xdr:cNvPr id="408" name="円/楕円 407"/>
        <xdr:cNvSpPr/>
      </xdr:nvSpPr>
      <xdr:spPr>
        <a:xfrm>
          <a:off x="13462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95055</xdr:rowOff>
    </xdr:from>
    <xdr:ext cx="762000" cy="259045"/>
    <xdr:sp macro="" textlink="">
      <xdr:nvSpPr>
        <xdr:cNvPr id="409" name="テキスト ボックス 408"/>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前年度に比較</a:t>
          </a:r>
          <a:r>
            <a:rPr kumimoji="1" lang="ja-JP" altLang="ja-JP" sz="1100">
              <a:solidFill>
                <a:sysClr val="windowText" lastClr="000000"/>
              </a:solidFill>
              <a:effectLst/>
              <a:latin typeface="+mn-ea"/>
              <a:ea typeface="+mn-ea"/>
              <a:cs typeface="+mn-cs"/>
            </a:rPr>
            <a:t>し</a:t>
          </a:r>
          <a:r>
            <a:rPr kumimoji="1" lang="en-US" altLang="ja-JP" sz="1100">
              <a:solidFill>
                <a:sysClr val="windowText" lastClr="000000"/>
              </a:solidFill>
              <a:effectLst/>
              <a:latin typeface="+mn-ea"/>
              <a:ea typeface="+mn-ea"/>
              <a:cs typeface="+mn-cs"/>
            </a:rPr>
            <a:t>23.1</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と大幅に</a:t>
          </a:r>
          <a:r>
            <a:rPr kumimoji="1" lang="ja-JP" altLang="ja-JP" sz="1100">
              <a:solidFill>
                <a:sysClr val="windowText" lastClr="000000"/>
              </a:solidFill>
              <a:effectLst/>
              <a:latin typeface="+mn-ea"/>
              <a:ea typeface="+mn-ea"/>
              <a:cs typeface="+mn-cs"/>
            </a:rPr>
            <a:t>減少し、平成</a:t>
          </a:r>
          <a:r>
            <a:rPr kumimoji="1" lang="en-US" altLang="ja-JP" sz="1100">
              <a:solidFill>
                <a:sysClr val="windowText" lastClr="000000"/>
              </a:solidFill>
              <a:effectLst/>
              <a:latin typeface="+mn-ea"/>
              <a:ea typeface="+mn-ea"/>
              <a:cs typeface="+mn-cs"/>
            </a:rPr>
            <a:t>19</a:t>
          </a:r>
          <a:r>
            <a:rPr kumimoji="1" lang="ja-JP" altLang="ja-JP" sz="1100">
              <a:solidFill>
                <a:sysClr val="windowText" lastClr="000000"/>
              </a:solidFill>
              <a:effectLst/>
              <a:latin typeface="+mn-ea"/>
              <a:ea typeface="+mn-ea"/>
              <a:cs typeface="+mn-cs"/>
            </a:rPr>
            <a:t>年度からの分析開始から毎年減少しているが、類似団体</a:t>
          </a:r>
          <a:r>
            <a:rPr kumimoji="1" lang="ja-JP" altLang="ja-JP" sz="1100">
              <a:solidFill>
                <a:schemeClr val="dk1"/>
              </a:solidFill>
              <a:effectLst/>
              <a:latin typeface="+mn-ea"/>
              <a:ea typeface="+mn-ea"/>
              <a:cs typeface="+mn-cs"/>
            </a:rPr>
            <a:t>や全国平均、千葉県平均と比較すると高い数値となっている。これは、合併前の各町で実施した大規模事業の財源とした既発債の償還が終了している一方で、平成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月５日合併後に合併特例債を活用し、防災行政無線、小中学校の校舎、体育館の改修、統合保育所、統合の給食センターの建設を実施し、起債を起こしたことによる。</a:t>
          </a:r>
          <a:r>
            <a:rPr kumimoji="1" lang="ja-JP" altLang="en-US" sz="1100">
              <a:solidFill>
                <a:schemeClr val="dk1"/>
              </a:solidFill>
              <a:effectLst/>
              <a:latin typeface="+mn-ea"/>
              <a:ea typeface="+mn-ea"/>
              <a:cs typeface="+mn-cs"/>
            </a:rPr>
            <a:t>しかしながら、交付税措置のある起債の借入や事業を行いながらも財政調整基金を積み立てたことにより平成</a:t>
          </a:r>
          <a:r>
            <a:rPr kumimoji="1" lang="en-US" altLang="ja-JP" sz="1100">
              <a:solidFill>
                <a:schemeClr val="dk1"/>
              </a:solidFill>
              <a:effectLst/>
              <a:latin typeface="+mn-ea"/>
              <a:ea typeface="+mn-ea"/>
              <a:cs typeface="+mn-cs"/>
            </a:rPr>
            <a:t>23</a:t>
          </a:r>
          <a:r>
            <a:rPr kumimoji="1" lang="ja-JP" altLang="en-US" sz="1100">
              <a:solidFill>
                <a:schemeClr val="dk1"/>
              </a:solidFill>
              <a:effectLst/>
              <a:latin typeface="+mn-ea"/>
              <a:ea typeface="+mn-ea"/>
              <a:cs typeface="+mn-cs"/>
            </a:rPr>
            <a:t>年度からみると</a:t>
          </a:r>
          <a:r>
            <a:rPr kumimoji="1" lang="en-US" altLang="ja-JP" sz="1100">
              <a:solidFill>
                <a:schemeClr val="dk1"/>
              </a:solidFill>
              <a:effectLst/>
              <a:latin typeface="+mn-ea"/>
              <a:ea typeface="+mn-ea"/>
              <a:cs typeface="+mn-cs"/>
            </a:rPr>
            <a:t>49</a:t>
          </a:r>
          <a:r>
            <a:rPr kumimoji="1" lang="ja-JP" altLang="en-US" sz="1100">
              <a:solidFill>
                <a:schemeClr val="dk1"/>
              </a:solidFill>
              <a:effectLst/>
              <a:latin typeface="+mn-ea"/>
              <a:ea typeface="+mn-ea"/>
              <a:cs typeface="+mn-cs"/>
            </a:rPr>
            <a:t>ポイントも減少している。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今後も充当可能基金の増加に努め、</a:t>
          </a:r>
          <a:r>
            <a:rPr kumimoji="1" lang="ja-JP" altLang="ja-JP" sz="1100">
              <a:solidFill>
                <a:schemeClr val="dk1"/>
              </a:solidFill>
              <a:effectLst/>
              <a:latin typeface="+mn-ea"/>
              <a:ea typeface="+mn-ea"/>
              <a:cs typeface="+mn-cs"/>
            </a:rPr>
            <a:t>公債費等義務的経費の削減を中心とする行財政改革を進め、財政の健全化に努める。</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52603</xdr:rowOff>
    </xdr:from>
    <xdr:to>
      <xdr:col>24</xdr:col>
      <xdr:colOff>558800</xdr:colOff>
      <xdr:row>15</xdr:row>
      <xdr:rowOff>108344</xdr:rowOff>
    </xdr:to>
    <xdr:cxnSp macro="">
      <xdr:nvCxnSpPr>
        <xdr:cNvPr id="441" name="直線コネクタ 440"/>
        <xdr:cNvCxnSpPr/>
      </xdr:nvCxnSpPr>
      <xdr:spPr>
        <a:xfrm flipV="1">
          <a:off x="16179800" y="2624353"/>
          <a:ext cx="8382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108344</xdr:rowOff>
    </xdr:from>
    <xdr:to>
      <xdr:col>23</xdr:col>
      <xdr:colOff>406400</xdr:colOff>
      <xdr:row>15</xdr:row>
      <xdr:rowOff>121374</xdr:rowOff>
    </xdr:to>
    <xdr:cxnSp macro="">
      <xdr:nvCxnSpPr>
        <xdr:cNvPr id="444" name="直線コネクタ 443"/>
        <xdr:cNvCxnSpPr/>
      </xdr:nvCxnSpPr>
      <xdr:spPr>
        <a:xfrm flipV="1">
          <a:off x="15290800" y="268009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121374</xdr:rowOff>
    </xdr:from>
    <xdr:to>
      <xdr:col>22</xdr:col>
      <xdr:colOff>203200</xdr:colOff>
      <xdr:row>15</xdr:row>
      <xdr:rowOff>163843</xdr:rowOff>
    </xdr:to>
    <xdr:cxnSp macro="">
      <xdr:nvCxnSpPr>
        <xdr:cNvPr id="447" name="直線コネクタ 446"/>
        <xdr:cNvCxnSpPr/>
      </xdr:nvCxnSpPr>
      <xdr:spPr>
        <a:xfrm flipV="1">
          <a:off x="14401800" y="2693124"/>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163843</xdr:rowOff>
    </xdr:from>
    <xdr:to>
      <xdr:col>21</xdr:col>
      <xdr:colOff>0</xdr:colOff>
      <xdr:row>15</xdr:row>
      <xdr:rowOff>170840</xdr:rowOff>
    </xdr:to>
    <xdr:cxnSp macro="">
      <xdr:nvCxnSpPr>
        <xdr:cNvPr id="450" name="直線コネクタ 449"/>
        <xdr:cNvCxnSpPr/>
      </xdr:nvCxnSpPr>
      <xdr:spPr>
        <a:xfrm flipV="1">
          <a:off x="13512800" y="2735593"/>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1803</xdr:rowOff>
    </xdr:from>
    <xdr:to>
      <xdr:col>24</xdr:col>
      <xdr:colOff>609600</xdr:colOff>
      <xdr:row>15</xdr:row>
      <xdr:rowOff>103403</xdr:rowOff>
    </xdr:to>
    <xdr:sp macro="" textlink="">
      <xdr:nvSpPr>
        <xdr:cNvPr id="460" name="円/楕円 459"/>
        <xdr:cNvSpPr/>
      </xdr:nvSpPr>
      <xdr:spPr>
        <a:xfrm>
          <a:off x="16967200" y="25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145330</xdr:rowOff>
    </xdr:from>
    <xdr:ext cx="762000" cy="259045"/>
    <xdr:sp macro="" textlink="">
      <xdr:nvSpPr>
        <xdr:cNvPr id="461" name="将来負担の状況該当値テキスト"/>
        <xdr:cNvSpPr txBox="1"/>
      </xdr:nvSpPr>
      <xdr:spPr>
        <a:xfrm>
          <a:off x="17106900" y="254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57544</xdr:rowOff>
    </xdr:from>
    <xdr:to>
      <xdr:col>23</xdr:col>
      <xdr:colOff>457200</xdr:colOff>
      <xdr:row>15</xdr:row>
      <xdr:rowOff>159144</xdr:rowOff>
    </xdr:to>
    <xdr:sp macro="" textlink="">
      <xdr:nvSpPr>
        <xdr:cNvPr id="462" name="円/楕円 461"/>
        <xdr:cNvSpPr/>
      </xdr:nvSpPr>
      <xdr:spPr>
        <a:xfrm>
          <a:off x="16129000" y="26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143921</xdr:rowOff>
    </xdr:from>
    <xdr:ext cx="736600" cy="259045"/>
    <xdr:sp macro="" textlink="">
      <xdr:nvSpPr>
        <xdr:cNvPr id="463" name="テキスト ボックス 462"/>
        <xdr:cNvSpPr txBox="1"/>
      </xdr:nvSpPr>
      <xdr:spPr>
        <a:xfrm>
          <a:off x="15798800" y="2715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70574</xdr:rowOff>
    </xdr:from>
    <xdr:to>
      <xdr:col>22</xdr:col>
      <xdr:colOff>254000</xdr:colOff>
      <xdr:row>16</xdr:row>
      <xdr:rowOff>724</xdr:rowOff>
    </xdr:to>
    <xdr:sp macro="" textlink="">
      <xdr:nvSpPr>
        <xdr:cNvPr id="464" name="円/楕円 463"/>
        <xdr:cNvSpPr/>
      </xdr:nvSpPr>
      <xdr:spPr>
        <a:xfrm>
          <a:off x="15240000" y="26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156951</xdr:rowOff>
    </xdr:from>
    <xdr:ext cx="762000" cy="259045"/>
    <xdr:sp macro="" textlink="">
      <xdr:nvSpPr>
        <xdr:cNvPr id="465" name="テキスト ボックス 464"/>
        <xdr:cNvSpPr txBox="1"/>
      </xdr:nvSpPr>
      <xdr:spPr>
        <a:xfrm>
          <a:off x="14909800" y="272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113043</xdr:rowOff>
    </xdr:from>
    <xdr:to>
      <xdr:col>21</xdr:col>
      <xdr:colOff>50800</xdr:colOff>
      <xdr:row>16</xdr:row>
      <xdr:rowOff>43193</xdr:rowOff>
    </xdr:to>
    <xdr:sp macro="" textlink="">
      <xdr:nvSpPr>
        <xdr:cNvPr id="466" name="円/楕円 465"/>
        <xdr:cNvSpPr/>
      </xdr:nvSpPr>
      <xdr:spPr>
        <a:xfrm>
          <a:off x="14351000" y="26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27970</xdr:rowOff>
    </xdr:from>
    <xdr:ext cx="762000" cy="259045"/>
    <xdr:sp macro="" textlink="">
      <xdr:nvSpPr>
        <xdr:cNvPr id="467" name="テキスト ボックス 466"/>
        <xdr:cNvSpPr txBox="1"/>
      </xdr:nvSpPr>
      <xdr:spPr>
        <a:xfrm>
          <a:off x="14020800" y="277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120040</xdr:rowOff>
    </xdr:from>
    <xdr:to>
      <xdr:col>19</xdr:col>
      <xdr:colOff>533400</xdr:colOff>
      <xdr:row>16</xdr:row>
      <xdr:rowOff>50190</xdr:rowOff>
    </xdr:to>
    <xdr:sp macro="" textlink="">
      <xdr:nvSpPr>
        <xdr:cNvPr id="468" name="円/楕円 467"/>
        <xdr:cNvSpPr/>
      </xdr:nvSpPr>
      <xdr:spPr>
        <a:xfrm>
          <a:off x="13462000" y="26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34967</xdr:rowOff>
    </xdr:from>
    <xdr:ext cx="762000" cy="259045"/>
    <xdr:sp macro="" textlink="">
      <xdr:nvSpPr>
        <xdr:cNvPr id="469" name="テキスト ボックス 468"/>
        <xdr:cNvSpPr txBox="1"/>
      </xdr:nvSpPr>
      <xdr:spPr>
        <a:xfrm>
          <a:off x="13131800" y="27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40,014
39,505
157.44
16,691,772
15,718,284
934,549
11,318,843
18,649,611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ja-JP" sz="1100">
              <a:solidFill>
                <a:sysClr val="windowText" lastClr="000000"/>
              </a:solidFill>
              <a:effectLst/>
              <a:latin typeface="+mn-ea"/>
              <a:ea typeface="+mn-ea"/>
              <a:cs typeface="+mn-cs"/>
            </a:rPr>
            <a:t>合併後、定員適正化計画に基づき職員数は毎年減少し、それに伴い人件費の決算額も毎年減少してきていたが、平成</a:t>
          </a:r>
          <a:r>
            <a:rPr kumimoji="1" lang="en-US" altLang="ja-JP" sz="1100">
              <a:solidFill>
                <a:sysClr val="windowText" lastClr="000000"/>
              </a:solidFill>
              <a:effectLst/>
              <a:latin typeface="+mn-ea"/>
              <a:ea typeface="+mn-ea"/>
              <a:cs typeface="+mn-cs"/>
            </a:rPr>
            <a:t>26</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に人事院勧告による給与改定により増となり、平成</a:t>
          </a:r>
          <a:r>
            <a:rPr kumimoji="1" lang="en-US" altLang="ja-JP" sz="1100">
              <a:solidFill>
                <a:sysClr val="windowText" lastClr="000000"/>
              </a:solidFill>
              <a:effectLst/>
              <a:latin typeface="+mn-ea"/>
              <a:ea typeface="+mn-ea"/>
              <a:cs typeface="+mn-cs"/>
            </a:rPr>
            <a:t>27</a:t>
          </a:r>
          <a:r>
            <a:rPr kumimoji="1" lang="ja-JP" altLang="en-US" sz="1100">
              <a:solidFill>
                <a:sysClr val="windowText" lastClr="000000"/>
              </a:solidFill>
              <a:effectLst/>
              <a:latin typeface="+mn-ea"/>
              <a:ea typeface="+mn-ea"/>
              <a:cs typeface="+mn-cs"/>
            </a:rPr>
            <a:t>年度も給与改定による増があったものの職員の退職者の増及び退職者不補充等により</a:t>
          </a:r>
          <a:r>
            <a:rPr kumimoji="1" lang="en-US" altLang="ja-JP" sz="1100">
              <a:solidFill>
                <a:sysClr val="windowText" lastClr="000000"/>
              </a:solidFill>
              <a:effectLst/>
              <a:latin typeface="+mn-ea"/>
              <a:ea typeface="+mn-ea"/>
              <a:cs typeface="+mn-cs"/>
            </a:rPr>
            <a:t>2.7</a:t>
          </a:r>
          <a:r>
            <a:rPr kumimoji="1" lang="ja-JP" altLang="en-US" sz="1100">
              <a:solidFill>
                <a:sysClr val="windowText" lastClr="000000"/>
              </a:solidFill>
              <a:effectLst/>
              <a:latin typeface="+mn-ea"/>
              <a:ea typeface="+mn-ea"/>
              <a:cs typeface="+mn-cs"/>
            </a:rPr>
            <a:t>ポイント減少となった。</a:t>
          </a:r>
          <a:r>
            <a:rPr kumimoji="1" lang="ja-JP" altLang="ja-JP" sz="1100">
              <a:solidFill>
                <a:sysClr val="windowText" lastClr="000000"/>
              </a:solidFill>
              <a:effectLst/>
              <a:latin typeface="+mn-ea"/>
              <a:ea typeface="+mn-ea"/>
              <a:cs typeface="+mn-cs"/>
            </a:rPr>
            <a:t>人件費に係る経常収支比率は低くなっているが、類似団体</a:t>
          </a:r>
          <a:r>
            <a:rPr kumimoji="1" lang="ja-JP" altLang="en-US" sz="1100">
              <a:solidFill>
                <a:sysClr val="windowText" lastClr="000000"/>
              </a:solidFill>
              <a:effectLst/>
              <a:latin typeface="+mn-ea"/>
              <a:ea typeface="+mn-ea"/>
              <a:cs typeface="+mn-cs"/>
            </a:rPr>
            <a:t>は同比率、</a:t>
          </a:r>
          <a:r>
            <a:rPr kumimoji="1" lang="ja-JP" altLang="ja-JP" sz="1100">
              <a:solidFill>
                <a:sysClr val="windowText" lastClr="000000"/>
              </a:solidFill>
              <a:effectLst/>
              <a:latin typeface="+mn-ea"/>
              <a:ea typeface="+mn-ea"/>
              <a:cs typeface="+mn-cs"/>
            </a:rPr>
            <a:t>全国平均</a:t>
          </a:r>
          <a:r>
            <a:rPr kumimoji="1" lang="ja-JP" altLang="en-US" sz="1100">
              <a:solidFill>
                <a:sysClr val="windowText" lastClr="000000"/>
              </a:solidFill>
              <a:effectLst/>
              <a:latin typeface="+mn-ea"/>
              <a:ea typeface="+mn-ea"/>
              <a:cs typeface="+mn-cs"/>
            </a:rPr>
            <a:t>とは</a:t>
          </a:r>
          <a:r>
            <a:rPr kumimoji="1" lang="en-US" altLang="ja-JP" sz="1100">
              <a:solidFill>
                <a:sysClr val="windowText" lastClr="000000"/>
              </a:solidFill>
              <a:effectLst/>
              <a:latin typeface="+mn-ea"/>
              <a:ea typeface="+mn-ea"/>
              <a:cs typeface="+mn-cs"/>
            </a:rPr>
            <a:t>0.4</a:t>
          </a:r>
          <a:r>
            <a:rPr kumimoji="1" lang="ja-JP" altLang="ja-JP" sz="1100">
              <a:solidFill>
                <a:sysClr val="windowText" lastClr="000000"/>
              </a:solidFill>
              <a:effectLst/>
              <a:latin typeface="+mn-ea"/>
              <a:ea typeface="+mn-ea"/>
              <a:cs typeface="+mn-cs"/>
            </a:rPr>
            <a:t>ポイント高くなっている。千葉県平均からは</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ポイント下回っている。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今後</a:t>
          </a:r>
          <a:r>
            <a:rPr kumimoji="1" lang="ja-JP" altLang="en-US" sz="1100">
              <a:solidFill>
                <a:sysClr val="windowText" lastClr="000000"/>
              </a:solidFill>
              <a:effectLst/>
              <a:latin typeface="+mn-ea"/>
              <a:ea typeface="+mn-ea"/>
              <a:cs typeface="+mn-cs"/>
            </a:rPr>
            <a:t>は</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a:t>
          </a:r>
          <a:r>
            <a:rPr kumimoji="1" lang="ja-JP" altLang="en-US" sz="1100">
              <a:solidFill>
                <a:sysClr val="windowText" lastClr="000000"/>
              </a:solidFill>
              <a:effectLst/>
              <a:latin typeface="+mn-ea"/>
              <a:ea typeface="+mn-ea"/>
              <a:cs typeface="+mn-cs"/>
            </a:rPr>
            <a:t>度</a:t>
          </a:r>
          <a:r>
            <a:rPr kumimoji="1" lang="ja-JP" altLang="ja-JP" sz="1100">
              <a:solidFill>
                <a:sysClr val="windowText" lastClr="000000"/>
              </a:solidFill>
              <a:effectLst/>
              <a:latin typeface="+mn-ea"/>
              <a:ea typeface="+mn-ea"/>
              <a:cs typeface="+mn-cs"/>
            </a:rPr>
            <a:t>に策定した第</a:t>
          </a:r>
          <a:r>
            <a:rPr kumimoji="1" lang="ja-JP" altLang="en-US" sz="1100">
              <a:solidFill>
                <a:sysClr val="windowText" lastClr="000000"/>
              </a:solidFill>
              <a:effectLst/>
              <a:latin typeface="+mn-ea"/>
              <a:ea typeface="+mn-ea"/>
              <a:cs typeface="+mn-cs"/>
            </a:rPr>
            <a:t>３</a:t>
          </a:r>
          <a:r>
            <a:rPr kumimoji="1" lang="ja-JP" altLang="ja-JP" sz="1100">
              <a:solidFill>
                <a:sysClr val="windowText" lastClr="000000"/>
              </a:solidFill>
              <a:effectLst/>
              <a:latin typeface="+mn-ea"/>
              <a:ea typeface="+mn-ea"/>
              <a:cs typeface="+mn-cs"/>
            </a:rPr>
            <a:t>次定員適正化計画に基づき、定員管理の適正化に取り組み人件費の削減に努める</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38</xdr:row>
      <xdr:rowOff>5080</xdr:rowOff>
    </xdr:to>
    <xdr:cxnSp macro="">
      <xdr:nvCxnSpPr>
        <xdr:cNvPr id="66" name="直線コネクタ 65"/>
        <xdr:cNvCxnSpPr/>
      </xdr:nvCxnSpPr>
      <xdr:spPr>
        <a:xfrm flipV="1">
          <a:off x="3987800" y="63144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5080</xdr:rowOff>
    </xdr:to>
    <xdr:cxnSp macro="">
      <xdr:nvCxnSpPr>
        <xdr:cNvPr id="69" name="直線コネクタ 68"/>
        <xdr:cNvCxnSpPr/>
      </xdr:nvCxnSpPr>
      <xdr:spPr>
        <a:xfrm>
          <a:off x="3098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96520</xdr:rowOff>
    </xdr:to>
    <xdr:cxnSp macro="">
      <xdr:nvCxnSpPr>
        <xdr:cNvPr id="72" name="直線コネクタ 71"/>
        <xdr:cNvCxnSpPr/>
      </xdr:nvCxnSpPr>
      <xdr:spPr>
        <a:xfrm flipV="1">
          <a:off x="2209800" y="6504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157480</xdr:rowOff>
    </xdr:to>
    <xdr:cxnSp macro="">
      <xdr:nvCxnSpPr>
        <xdr:cNvPr id="75" name="直線コネクタ 74"/>
        <xdr:cNvCxnSpPr/>
      </xdr:nvCxnSpPr>
      <xdr:spPr>
        <a:xfrm flipV="1">
          <a:off x="1320800" y="661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93" name="円/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物件費に係る経常収支比率は、類似団体平均、全国</a:t>
          </a:r>
          <a:r>
            <a:rPr kumimoji="1" lang="ja-JP" altLang="ja-JP" sz="1100">
              <a:solidFill>
                <a:sysClr val="windowText" lastClr="000000"/>
              </a:solidFill>
              <a:effectLst/>
              <a:latin typeface="+mn-lt"/>
              <a:ea typeface="+mn-ea"/>
              <a:cs typeface="+mn-cs"/>
            </a:rPr>
            <a:t>平均、千葉県平均ともに下回っている。しかし物件費の決算額は前年度に比較し約</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千万円増加した。これ</a:t>
          </a:r>
          <a:r>
            <a:rPr kumimoji="1" lang="ja-JP" altLang="en-US" sz="1100">
              <a:solidFill>
                <a:sysClr val="windowText" lastClr="000000"/>
              </a:solidFill>
              <a:effectLst/>
              <a:latin typeface="+mn-lt"/>
              <a:ea typeface="+mn-ea"/>
              <a:cs typeface="+mn-cs"/>
            </a:rPr>
            <a:t>はふるさと応援寄附金</a:t>
          </a:r>
          <a:r>
            <a:rPr kumimoji="1" lang="ja-JP" altLang="ja-JP" sz="1100">
              <a:solidFill>
                <a:sysClr val="windowText" lastClr="000000"/>
              </a:solidFill>
              <a:effectLst/>
              <a:latin typeface="+mn-lt"/>
              <a:ea typeface="+mn-ea"/>
              <a:cs typeface="+mn-cs"/>
            </a:rPr>
            <a:t>の記念品発送業務</a:t>
          </a:r>
          <a:r>
            <a:rPr kumimoji="1" lang="ja-JP" altLang="en-US" sz="1100">
              <a:solidFill>
                <a:sysClr val="windowText" lastClr="000000"/>
              </a:solidFill>
              <a:effectLst/>
              <a:latin typeface="+mn-lt"/>
              <a:ea typeface="+mn-ea"/>
              <a:cs typeface="+mn-cs"/>
            </a:rPr>
            <a:t>、新給食センターの給食</a:t>
          </a:r>
          <a:r>
            <a:rPr kumimoji="1" lang="ja-JP" altLang="en-US" sz="1100">
              <a:solidFill>
                <a:schemeClr val="dk1"/>
              </a:solidFill>
              <a:effectLst/>
              <a:latin typeface="+mn-lt"/>
              <a:ea typeface="+mn-ea"/>
              <a:cs typeface="+mn-cs"/>
            </a:rPr>
            <a:t>調理・配送</a:t>
          </a:r>
          <a:r>
            <a:rPr kumimoji="1" lang="ja-JP" altLang="ja-JP" sz="1100">
              <a:solidFill>
                <a:schemeClr val="dk1"/>
              </a:solidFill>
              <a:effectLst/>
              <a:latin typeface="+mn-lt"/>
              <a:ea typeface="+mn-ea"/>
              <a:cs typeface="+mn-cs"/>
            </a:rPr>
            <a:t>等の単独委託事業や</a:t>
          </a:r>
          <a:r>
            <a:rPr kumimoji="1" lang="ja-JP" altLang="en-US" sz="1100">
              <a:solidFill>
                <a:schemeClr val="dk1"/>
              </a:solidFill>
              <a:effectLst/>
              <a:latin typeface="+mn-lt"/>
              <a:ea typeface="+mn-ea"/>
              <a:cs typeface="+mn-cs"/>
            </a:rPr>
            <a:t>臨時</a:t>
          </a:r>
          <a:r>
            <a:rPr kumimoji="1" lang="ja-JP" altLang="ja-JP" sz="1100">
              <a:solidFill>
                <a:schemeClr val="dk1"/>
              </a:solidFill>
              <a:effectLst/>
              <a:latin typeface="+mn-lt"/>
              <a:ea typeface="+mn-ea"/>
              <a:cs typeface="+mn-cs"/>
            </a:rPr>
            <a:t>職員の増加</a:t>
          </a:r>
          <a:r>
            <a:rPr kumimoji="1" lang="ja-JP" altLang="en-US" sz="1100">
              <a:solidFill>
                <a:schemeClr val="dk1"/>
              </a:solidFill>
              <a:effectLst/>
              <a:latin typeface="+mn-lt"/>
              <a:ea typeface="+mn-ea"/>
              <a:cs typeface="+mn-cs"/>
            </a:rPr>
            <a:t>等によ</a:t>
          </a:r>
          <a:r>
            <a:rPr kumimoji="1" lang="ja-JP" altLang="ja-JP"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今後も物件費は増加</a:t>
          </a:r>
          <a:r>
            <a:rPr kumimoji="1" lang="ja-JP" altLang="en-US" sz="1100">
              <a:solidFill>
                <a:schemeClr val="dk1"/>
              </a:solidFill>
              <a:effectLst/>
              <a:latin typeface="+mn-lt"/>
              <a:ea typeface="+mn-ea"/>
              <a:cs typeface="+mn-cs"/>
            </a:rPr>
            <a:t>していく見込みだ</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委託内容の見直しを行い</a:t>
          </a:r>
          <a:r>
            <a:rPr kumimoji="1" lang="ja-JP" altLang="ja-JP" sz="1100">
              <a:solidFill>
                <a:schemeClr val="dk1"/>
              </a:solidFill>
              <a:effectLst/>
              <a:latin typeface="+mn-lt"/>
              <a:ea typeface="+mn-ea"/>
              <a:cs typeface="+mn-cs"/>
            </a:rPr>
            <a:t>、業務縮減に努めていく。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14</xdr:row>
      <xdr:rowOff>39914</xdr:rowOff>
    </xdr:to>
    <xdr:cxnSp macro="">
      <xdr:nvCxnSpPr>
        <xdr:cNvPr id="129" name="直線コネクタ 128"/>
        <xdr:cNvCxnSpPr/>
      </xdr:nvCxnSpPr>
      <xdr:spPr>
        <a:xfrm>
          <a:off x="15671800" y="2429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18143</xdr:rowOff>
    </xdr:from>
    <xdr:to>
      <xdr:col>22</xdr:col>
      <xdr:colOff>565150</xdr:colOff>
      <xdr:row>14</xdr:row>
      <xdr:rowOff>29029</xdr:rowOff>
    </xdr:to>
    <xdr:cxnSp macro="">
      <xdr:nvCxnSpPr>
        <xdr:cNvPr id="132" name="直線コネクタ 131"/>
        <xdr:cNvCxnSpPr/>
      </xdr:nvCxnSpPr>
      <xdr:spPr>
        <a:xfrm>
          <a:off x="14782800" y="2418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14</xdr:row>
      <xdr:rowOff>29029</xdr:rowOff>
    </xdr:to>
    <xdr:cxnSp macro="">
      <xdr:nvCxnSpPr>
        <xdr:cNvPr id="135" name="直線コネクタ 134"/>
        <xdr:cNvCxnSpPr/>
      </xdr:nvCxnSpPr>
      <xdr:spPr>
        <a:xfrm flipV="1">
          <a:off x="13893800" y="2418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29029</xdr:rowOff>
    </xdr:to>
    <xdr:cxnSp macro="">
      <xdr:nvCxnSpPr>
        <xdr:cNvPr id="138" name="直線コネクタ 137"/>
        <xdr:cNvCxnSpPr/>
      </xdr:nvCxnSpPr>
      <xdr:spPr>
        <a:xfrm>
          <a:off x="13004800" y="237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160564</xdr:rowOff>
    </xdr:from>
    <xdr:to>
      <xdr:col>24</xdr:col>
      <xdr:colOff>82550</xdr:colOff>
      <xdr:row>14</xdr:row>
      <xdr:rowOff>90714</xdr:rowOff>
    </xdr:to>
    <xdr:sp macro="" textlink="">
      <xdr:nvSpPr>
        <xdr:cNvPr id="148" name="円/楕円 147"/>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5641</xdr:rowOff>
    </xdr:from>
    <xdr:ext cx="762000" cy="259045"/>
    <xdr:sp macro="" textlink="">
      <xdr:nvSpPr>
        <xdr:cNvPr id="149"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50" name="円/楕円 149"/>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51" name="テキスト ボックス 150"/>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138793</xdr:rowOff>
    </xdr:from>
    <xdr:to>
      <xdr:col>21</xdr:col>
      <xdr:colOff>412750</xdr:colOff>
      <xdr:row>14</xdr:row>
      <xdr:rowOff>68943</xdr:rowOff>
    </xdr:to>
    <xdr:sp macro="" textlink="">
      <xdr:nvSpPr>
        <xdr:cNvPr id="152" name="円/楕円 151"/>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79120</xdr:rowOff>
    </xdr:from>
    <xdr:ext cx="762000" cy="259045"/>
    <xdr:sp macro="" textlink="">
      <xdr:nvSpPr>
        <xdr:cNvPr id="153" name="テキスト ボックス 152"/>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4" name="円/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6" name="円/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扶助費に係る経常収支比率については、類似団体平均、全国平均、千葉県平均を全て下回っているが、増加傾向にある。これは生活保護世帯の増加と市単独事業である子ども医療費助成</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高校３年生まで</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や福祉タクシー事業等による。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今後は事業精査と生活保護資格審査等の厳格化、適正化を更に進めて行くことで、上昇傾向に歯止めをかけるよう努める。</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114300</xdr:rowOff>
    </xdr:from>
    <xdr:to>
      <xdr:col>7</xdr:col>
      <xdr:colOff>15875</xdr:colOff>
      <xdr:row>54</xdr:row>
      <xdr:rowOff>139700</xdr:rowOff>
    </xdr:to>
    <xdr:cxnSp macro="">
      <xdr:nvCxnSpPr>
        <xdr:cNvPr id="190" name="直線コネクタ 189"/>
        <xdr:cNvCxnSpPr/>
      </xdr:nvCxnSpPr>
      <xdr:spPr>
        <a:xfrm>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114300</xdr:rowOff>
    </xdr:to>
    <xdr:cxnSp macro="">
      <xdr:nvCxnSpPr>
        <xdr:cNvPr id="193" name="直線コネクタ 192"/>
        <xdr:cNvCxnSpPr/>
      </xdr:nvCxnSpPr>
      <xdr:spPr>
        <a:xfrm>
          <a:off x="3098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88900</xdr:rowOff>
    </xdr:to>
    <xdr:cxnSp macro="">
      <xdr:nvCxnSpPr>
        <xdr:cNvPr id="196" name="直線コネクタ 195"/>
        <xdr:cNvCxnSpPr/>
      </xdr:nvCxnSpPr>
      <xdr:spPr>
        <a:xfrm>
          <a:off x="2209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63500</xdr:rowOff>
    </xdr:to>
    <xdr:cxnSp macro="">
      <xdr:nvCxnSpPr>
        <xdr:cNvPr id="199" name="直線コネクタ 198"/>
        <xdr:cNvCxnSpPr/>
      </xdr:nvCxnSpPr>
      <xdr:spPr>
        <a:xfrm>
          <a:off x="1320800" y="927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9" name="円/楕円 208"/>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10"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11" name="円/楕円 210"/>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12" name="テキスト ボックス 211"/>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15" name="円/楕円 214"/>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216" name="テキスト ボックス 215"/>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ja-JP" altLang="ja-JP" sz="1100">
              <a:solidFill>
                <a:sysClr val="windowText" lastClr="000000"/>
              </a:solidFill>
              <a:effectLst/>
              <a:latin typeface="+mn-lt"/>
              <a:ea typeface="+mn-ea"/>
              <a:cs typeface="+mn-cs"/>
            </a:rPr>
            <a:t>平均を</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ポイント、全国平均を</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千葉県平均より</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下回っている</a:t>
          </a:r>
          <a:r>
            <a:rPr kumimoji="1" lang="ja-JP" altLang="ja-JP" sz="1100">
              <a:solidFill>
                <a:sysClr val="windowText" lastClr="000000"/>
              </a:solidFill>
              <a:effectLst/>
              <a:latin typeface="+mn-lt"/>
              <a:ea typeface="+mn-ea"/>
              <a:cs typeface="+mn-cs"/>
            </a:rPr>
            <a:t>。介護保険の繰出金</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減額となっている。（介護約</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国民健康保険事業会計の財政状況の悪化等により、赤字補填的な繰出金や後期高齢者医療特別会計</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前年度に比較し増額となっている。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国保</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万円、後期約</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千</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）繰出金全体でみると前年度より</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百万円増額になっているが、交付税の増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などにより経常一般財源が約</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億増加したことにより</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繰出金は</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も高齢化により増加していく傾向にあるが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各種</a:t>
          </a:r>
          <a:r>
            <a:rPr kumimoji="1" lang="ja-JP" altLang="ja-JP" sz="1100">
              <a:solidFill>
                <a:schemeClr val="dk1"/>
              </a:solidFill>
              <a:effectLst/>
              <a:latin typeface="+mn-lt"/>
              <a:ea typeface="+mn-ea"/>
              <a:cs typeface="+mn-cs"/>
            </a:rPr>
            <a:t>保険料の適正化を図ることなどにより、税収を主な財源と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43180</xdr:rowOff>
    </xdr:to>
    <xdr:cxnSp macro="">
      <xdr:nvCxnSpPr>
        <xdr:cNvPr id="251" name="直線コネクタ 250"/>
        <xdr:cNvCxnSpPr/>
      </xdr:nvCxnSpPr>
      <xdr:spPr>
        <a:xfrm flipV="1">
          <a:off x="15671800" y="962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43180</xdr:rowOff>
    </xdr:to>
    <xdr:cxnSp macro="">
      <xdr:nvCxnSpPr>
        <xdr:cNvPr id="254" name="直線コネクタ 253"/>
        <xdr:cNvCxnSpPr/>
      </xdr:nvCxnSpPr>
      <xdr:spPr>
        <a:xfrm>
          <a:off x="14782800" y="962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20320</xdr:rowOff>
    </xdr:to>
    <xdr:cxnSp macro="">
      <xdr:nvCxnSpPr>
        <xdr:cNvPr id="257" name="直線コネクタ 256"/>
        <xdr:cNvCxnSpPr/>
      </xdr:nvCxnSpPr>
      <xdr:spPr>
        <a:xfrm>
          <a:off x="13893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146050</xdr:rowOff>
    </xdr:to>
    <xdr:cxnSp macro="">
      <xdr:nvCxnSpPr>
        <xdr:cNvPr id="260" name="直線コネクタ 259"/>
        <xdr:cNvCxnSpPr/>
      </xdr:nvCxnSpPr>
      <xdr:spPr>
        <a:xfrm>
          <a:off x="13004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0" name="円/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4" name="円/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7" name="テキスト ボックス 276"/>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合併により消防、病院、ごみ、し尿処理、いすみ鉄道、水道事業といった広域的な行政経費に対する負担が多額であり、類似団体平均、全国平均、千葉県平均ともに大幅に上回っている。しかし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年に実施した歳出抑制政策により、</a:t>
          </a:r>
          <a:r>
            <a:rPr kumimoji="1" lang="ja-JP" altLang="ja-JP" sz="1100">
              <a:solidFill>
                <a:schemeClr val="dk1"/>
              </a:solidFill>
              <a:effectLst/>
              <a:latin typeface="+mn-lt"/>
              <a:ea typeface="+mn-ea"/>
              <a:cs typeface="+mn-cs"/>
            </a:rPr>
            <a:t>補助団体の内容精査等を実施し、</a:t>
          </a:r>
          <a:r>
            <a:rPr kumimoji="1" lang="ja-JP" altLang="en-US" sz="1100">
              <a:solidFill>
                <a:schemeClr val="dk1"/>
              </a:solidFill>
              <a:effectLst/>
              <a:latin typeface="+mn-lt"/>
              <a:ea typeface="+mn-ea"/>
              <a:cs typeface="+mn-cs"/>
            </a:rPr>
            <a:t>単独補助金の見直しを行ったことで、数値は</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ポイント減少した。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今後も各種団体に対する補助金については、市で定めた補助金に関する基本指針に基づき適正に処理していく。</a:t>
          </a: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26416</xdr:rowOff>
    </xdr:from>
    <xdr:to>
      <xdr:col>24</xdr:col>
      <xdr:colOff>31750</xdr:colOff>
      <xdr:row>38</xdr:row>
      <xdr:rowOff>163576</xdr:rowOff>
    </xdr:to>
    <xdr:cxnSp macro="">
      <xdr:nvCxnSpPr>
        <xdr:cNvPr id="309" name="直線コネクタ 308"/>
        <xdr:cNvCxnSpPr/>
      </xdr:nvCxnSpPr>
      <xdr:spPr>
        <a:xfrm flipV="1">
          <a:off x="15671800" y="654151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163576</xdr:rowOff>
    </xdr:from>
    <xdr:to>
      <xdr:col>22</xdr:col>
      <xdr:colOff>565150</xdr:colOff>
      <xdr:row>39</xdr:row>
      <xdr:rowOff>14986</xdr:rowOff>
    </xdr:to>
    <xdr:cxnSp macro="">
      <xdr:nvCxnSpPr>
        <xdr:cNvPr id="312" name="直線コネクタ 311"/>
        <xdr:cNvCxnSpPr/>
      </xdr:nvCxnSpPr>
      <xdr:spPr>
        <a:xfrm flipV="1">
          <a:off x="14782800" y="66786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14986</xdr:rowOff>
    </xdr:from>
    <xdr:to>
      <xdr:col>21</xdr:col>
      <xdr:colOff>361950</xdr:colOff>
      <xdr:row>39</xdr:row>
      <xdr:rowOff>24130</xdr:rowOff>
    </xdr:to>
    <xdr:cxnSp macro="">
      <xdr:nvCxnSpPr>
        <xdr:cNvPr id="315" name="直線コネクタ 314"/>
        <xdr:cNvCxnSpPr/>
      </xdr:nvCxnSpPr>
      <xdr:spPr>
        <a:xfrm flipV="1">
          <a:off x="13893800" y="67015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24130</xdr:rowOff>
    </xdr:from>
    <xdr:to>
      <xdr:col>20</xdr:col>
      <xdr:colOff>158750</xdr:colOff>
      <xdr:row>39</xdr:row>
      <xdr:rowOff>37846</xdr:rowOff>
    </xdr:to>
    <xdr:cxnSp macro="">
      <xdr:nvCxnSpPr>
        <xdr:cNvPr id="318" name="直線コネクタ 317"/>
        <xdr:cNvCxnSpPr/>
      </xdr:nvCxnSpPr>
      <xdr:spPr>
        <a:xfrm flipV="1">
          <a:off x="13004800" y="6710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147066</xdr:rowOff>
    </xdr:from>
    <xdr:to>
      <xdr:col>24</xdr:col>
      <xdr:colOff>82550</xdr:colOff>
      <xdr:row>38</xdr:row>
      <xdr:rowOff>77215</xdr:rowOff>
    </xdr:to>
    <xdr:sp macro="" textlink="">
      <xdr:nvSpPr>
        <xdr:cNvPr id="328" name="円/楕円 327"/>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119143</xdr:rowOff>
    </xdr:from>
    <xdr:ext cx="762000" cy="259045"/>
    <xdr:sp macro="" textlink="">
      <xdr:nvSpPr>
        <xdr:cNvPr id="329"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112776</xdr:rowOff>
    </xdr:from>
    <xdr:to>
      <xdr:col>22</xdr:col>
      <xdr:colOff>615950</xdr:colOff>
      <xdr:row>39</xdr:row>
      <xdr:rowOff>42926</xdr:rowOff>
    </xdr:to>
    <xdr:sp macro="" textlink="">
      <xdr:nvSpPr>
        <xdr:cNvPr id="330" name="円/楕円 329"/>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27703</xdr:rowOff>
    </xdr:from>
    <xdr:ext cx="736600" cy="259045"/>
    <xdr:sp macro="" textlink="">
      <xdr:nvSpPr>
        <xdr:cNvPr id="331" name="テキスト ボックス 330"/>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135636</xdr:rowOff>
    </xdr:from>
    <xdr:to>
      <xdr:col>21</xdr:col>
      <xdr:colOff>412750</xdr:colOff>
      <xdr:row>39</xdr:row>
      <xdr:rowOff>65786</xdr:rowOff>
    </xdr:to>
    <xdr:sp macro="" textlink="">
      <xdr:nvSpPr>
        <xdr:cNvPr id="332" name="円/楕円 331"/>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50563</xdr:rowOff>
    </xdr:from>
    <xdr:ext cx="762000" cy="259045"/>
    <xdr:sp macro="" textlink="">
      <xdr:nvSpPr>
        <xdr:cNvPr id="333" name="テキスト ボックス 332"/>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144780</xdr:rowOff>
    </xdr:from>
    <xdr:to>
      <xdr:col>20</xdr:col>
      <xdr:colOff>209550</xdr:colOff>
      <xdr:row>39</xdr:row>
      <xdr:rowOff>74930</xdr:rowOff>
    </xdr:to>
    <xdr:sp macro="" textlink="">
      <xdr:nvSpPr>
        <xdr:cNvPr id="334" name="円/楕円 333"/>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59707</xdr:rowOff>
    </xdr:from>
    <xdr:ext cx="762000" cy="259045"/>
    <xdr:sp macro="" textlink="">
      <xdr:nvSpPr>
        <xdr:cNvPr id="335" name="テキスト ボックス 334"/>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158496</xdr:rowOff>
    </xdr:from>
    <xdr:to>
      <xdr:col>19</xdr:col>
      <xdr:colOff>6350</xdr:colOff>
      <xdr:row>39</xdr:row>
      <xdr:rowOff>88646</xdr:rowOff>
    </xdr:to>
    <xdr:sp macro="" textlink="">
      <xdr:nvSpPr>
        <xdr:cNvPr id="336" name="円/楕円 335"/>
        <xdr:cNvSpPr/>
      </xdr:nvSpPr>
      <xdr:spPr>
        <a:xfrm>
          <a:off x="12954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73423</xdr:rowOff>
    </xdr:from>
    <xdr:ext cx="762000" cy="259045"/>
    <xdr:sp macro="" textlink="">
      <xdr:nvSpPr>
        <xdr:cNvPr id="337" name="テキスト ボックス 336"/>
        <xdr:cNvSpPr txBox="1"/>
      </xdr:nvSpPr>
      <xdr:spPr>
        <a:xfrm>
          <a:off x="12623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公債費に係る経常収支比率については、合併後に合併特例債を活用し、防災行政無線整備、小中学校校舎、</a:t>
          </a:r>
          <a:r>
            <a:rPr kumimoji="1" lang="ja-JP" altLang="ja-JP" sz="1100">
              <a:solidFill>
                <a:sysClr val="windowText" lastClr="000000"/>
              </a:solidFill>
              <a:effectLst/>
              <a:latin typeface="+mn-ea"/>
              <a:ea typeface="+mn-ea"/>
              <a:cs typeface="+mn-cs"/>
            </a:rPr>
            <a:t>体育館の整備、保育所、給食センターの建設、基幹道路の整備等様々な事業を実施してきた。起債償還額は、前年度に比較し約</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億</a:t>
          </a:r>
          <a:r>
            <a:rPr kumimoji="1" lang="en-US" altLang="ja-JP" sz="1100">
              <a:solidFill>
                <a:sysClr val="windowText" lastClr="000000"/>
              </a:solidFill>
              <a:effectLst/>
              <a:latin typeface="+mn-ea"/>
              <a:ea typeface="+mn-ea"/>
              <a:cs typeface="+mn-cs"/>
            </a:rPr>
            <a:t>8</a:t>
          </a:r>
          <a:r>
            <a:rPr kumimoji="1" lang="ja-JP" altLang="en-US" sz="1100">
              <a:solidFill>
                <a:sysClr val="windowText" lastClr="000000"/>
              </a:solidFill>
              <a:effectLst/>
              <a:latin typeface="+mn-ea"/>
              <a:ea typeface="+mn-ea"/>
              <a:cs typeface="+mn-cs"/>
            </a:rPr>
            <a:t>百</a:t>
          </a:r>
          <a:r>
            <a:rPr kumimoji="1" lang="ja-JP" altLang="ja-JP" sz="1100">
              <a:solidFill>
                <a:sysClr val="windowText" lastClr="000000"/>
              </a:solidFill>
              <a:effectLst/>
              <a:latin typeface="+mn-ea"/>
              <a:ea typeface="+mn-ea"/>
              <a:cs typeface="+mn-cs"/>
            </a:rPr>
            <a:t>万円増加した。このことから経常収支比率に占める公債費の割合も</a:t>
          </a:r>
          <a:r>
            <a:rPr kumimoji="1" lang="en-US" altLang="ja-JP" sz="1100">
              <a:solidFill>
                <a:sysClr val="windowText" lastClr="000000"/>
              </a:solidFill>
              <a:effectLst/>
              <a:latin typeface="+mn-ea"/>
              <a:ea typeface="+mn-ea"/>
              <a:cs typeface="+mn-cs"/>
            </a:rPr>
            <a:t>0.4</a:t>
          </a:r>
          <a:r>
            <a:rPr kumimoji="1" lang="ja-JP" altLang="ja-JP" sz="1100">
              <a:solidFill>
                <a:sysClr val="windowText" lastClr="000000"/>
              </a:solidFill>
              <a:effectLst/>
              <a:latin typeface="+mn-ea"/>
              <a:ea typeface="+mn-ea"/>
              <a:cs typeface="+mn-cs"/>
            </a:rPr>
            <a:t>ポイント上昇した。類似団体平均と比較し</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ポイント、全国平均と比較し</a:t>
          </a:r>
          <a:r>
            <a:rPr kumimoji="1" lang="en-US" altLang="ja-JP" sz="1100">
              <a:solidFill>
                <a:sysClr val="windowText" lastClr="000000"/>
              </a:solidFill>
              <a:effectLst/>
              <a:latin typeface="+mn-ea"/>
              <a:ea typeface="+mn-ea"/>
              <a:cs typeface="+mn-cs"/>
            </a:rPr>
            <a:t>0.6</a:t>
          </a:r>
          <a:r>
            <a:rPr kumimoji="1" lang="ja-JP" altLang="ja-JP" sz="1100">
              <a:solidFill>
                <a:sysClr val="windowText" lastClr="000000"/>
              </a:solidFill>
              <a:effectLst/>
              <a:latin typeface="+mn-ea"/>
              <a:ea typeface="+mn-ea"/>
              <a:cs typeface="+mn-cs"/>
            </a:rPr>
            <a:t>ポイント低いが、今後は起債を起こした給食センターの起債</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約</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億２千万円</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の据え置き期間が終了し元金償還の始まる平成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年からは数値上昇が見込まれる。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134620</xdr:rowOff>
    </xdr:from>
    <xdr:to>
      <xdr:col>7</xdr:col>
      <xdr:colOff>15875</xdr:colOff>
      <xdr:row>74</xdr:row>
      <xdr:rowOff>142240</xdr:rowOff>
    </xdr:to>
    <xdr:cxnSp macro="">
      <xdr:nvCxnSpPr>
        <xdr:cNvPr id="369" name="直線コネクタ 368"/>
        <xdr:cNvCxnSpPr/>
      </xdr:nvCxnSpPr>
      <xdr:spPr>
        <a:xfrm>
          <a:off x="3987800" y="12821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115570</xdr:rowOff>
    </xdr:from>
    <xdr:to>
      <xdr:col>5</xdr:col>
      <xdr:colOff>549275</xdr:colOff>
      <xdr:row>74</xdr:row>
      <xdr:rowOff>134620</xdr:rowOff>
    </xdr:to>
    <xdr:cxnSp macro="">
      <xdr:nvCxnSpPr>
        <xdr:cNvPr id="372" name="直線コネクタ 371"/>
        <xdr:cNvCxnSpPr/>
      </xdr:nvCxnSpPr>
      <xdr:spPr>
        <a:xfrm>
          <a:off x="3098800" y="12802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107950</xdr:rowOff>
    </xdr:from>
    <xdr:to>
      <xdr:col>4</xdr:col>
      <xdr:colOff>346075</xdr:colOff>
      <xdr:row>74</xdr:row>
      <xdr:rowOff>115570</xdr:rowOff>
    </xdr:to>
    <xdr:cxnSp macro="">
      <xdr:nvCxnSpPr>
        <xdr:cNvPr id="375" name="直線コネクタ 374"/>
        <xdr:cNvCxnSpPr/>
      </xdr:nvCxnSpPr>
      <xdr:spPr>
        <a:xfrm>
          <a:off x="2209800" y="12795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92710</xdr:rowOff>
    </xdr:from>
    <xdr:to>
      <xdr:col>3</xdr:col>
      <xdr:colOff>142875</xdr:colOff>
      <xdr:row>74</xdr:row>
      <xdr:rowOff>107950</xdr:rowOff>
    </xdr:to>
    <xdr:cxnSp macro="">
      <xdr:nvCxnSpPr>
        <xdr:cNvPr id="378" name="直線コネクタ 377"/>
        <xdr:cNvCxnSpPr/>
      </xdr:nvCxnSpPr>
      <xdr:spPr>
        <a:xfrm>
          <a:off x="1320800" y="127800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88" name="円/楕円 387"/>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107967</xdr:rowOff>
    </xdr:from>
    <xdr:ext cx="762000" cy="259045"/>
    <xdr:sp macro="" textlink="">
      <xdr:nvSpPr>
        <xdr:cNvPr id="389"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90" name="円/楕円 389"/>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91" name="テキスト ボックス 390"/>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64770</xdr:rowOff>
    </xdr:from>
    <xdr:to>
      <xdr:col>4</xdr:col>
      <xdr:colOff>396875</xdr:colOff>
      <xdr:row>74</xdr:row>
      <xdr:rowOff>166370</xdr:rowOff>
    </xdr:to>
    <xdr:sp macro="" textlink="">
      <xdr:nvSpPr>
        <xdr:cNvPr id="392" name="円/楕円 391"/>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5097</xdr:rowOff>
    </xdr:from>
    <xdr:ext cx="762000" cy="259045"/>
    <xdr:sp macro="" textlink="">
      <xdr:nvSpPr>
        <xdr:cNvPr id="393" name="テキスト ボックス 392"/>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57150</xdr:rowOff>
    </xdr:from>
    <xdr:to>
      <xdr:col>3</xdr:col>
      <xdr:colOff>193675</xdr:colOff>
      <xdr:row>74</xdr:row>
      <xdr:rowOff>158750</xdr:rowOff>
    </xdr:to>
    <xdr:sp macro="" textlink="">
      <xdr:nvSpPr>
        <xdr:cNvPr id="394" name="円/楕円 393"/>
        <xdr:cNvSpPr/>
      </xdr:nvSpPr>
      <xdr:spPr>
        <a:xfrm>
          <a:off x="2159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168927</xdr:rowOff>
    </xdr:from>
    <xdr:ext cx="762000" cy="259045"/>
    <xdr:sp macro="" textlink="">
      <xdr:nvSpPr>
        <xdr:cNvPr id="395" name="テキスト ボックス 394"/>
        <xdr:cNvSpPr txBox="1"/>
      </xdr:nvSpPr>
      <xdr:spPr>
        <a:xfrm>
          <a:off x="1828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41910</xdr:rowOff>
    </xdr:from>
    <xdr:to>
      <xdr:col>1</xdr:col>
      <xdr:colOff>676275</xdr:colOff>
      <xdr:row>74</xdr:row>
      <xdr:rowOff>143510</xdr:rowOff>
    </xdr:to>
    <xdr:sp macro="" textlink="">
      <xdr:nvSpPr>
        <xdr:cNvPr id="396" name="円/楕円 395"/>
        <xdr:cNvSpPr/>
      </xdr:nvSpPr>
      <xdr:spPr>
        <a:xfrm>
          <a:off x="1270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153687</xdr:rowOff>
    </xdr:from>
    <xdr:ext cx="762000" cy="259045"/>
    <xdr:sp macro="" textlink="">
      <xdr:nvSpPr>
        <xdr:cNvPr id="397" name="テキスト ボックス 396"/>
        <xdr:cNvSpPr txBox="1"/>
      </xdr:nvSpPr>
      <xdr:spPr>
        <a:xfrm>
          <a:off x="939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前年度と比較し、</a:t>
          </a:r>
          <a:r>
            <a:rPr kumimoji="1" lang="en-US" altLang="ja-JP" sz="1100">
              <a:solidFill>
                <a:sysClr val="windowText" lastClr="000000"/>
              </a:solidFill>
              <a:effectLst/>
              <a:latin typeface="+mn-lt"/>
              <a:ea typeface="+mn-ea"/>
              <a:cs typeface="+mn-cs"/>
            </a:rPr>
            <a:t>5.7</a:t>
          </a:r>
          <a:r>
            <a:rPr kumimoji="1" lang="ja-JP" altLang="en-US" sz="1100">
              <a:solidFill>
                <a:sysClr val="windowText" lastClr="000000"/>
              </a:solidFill>
              <a:effectLst/>
              <a:latin typeface="+mn-lt"/>
              <a:ea typeface="+mn-ea"/>
              <a:cs typeface="+mn-cs"/>
            </a:rPr>
            <a:t>ポイント減少している。</a:t>
          </a:r>
          <a:r>
            <a:rPr kumimoji="1" lang="ja-JP" altLang="ja-JP" sz="1100">
              <a:solidFill>
                <a:sysClr val="windowText" lastClr="000000"/>
              </a:solidFill>
              <a:effectLst/>
              <a:latin typeface="+mn-lt"/>
              <a:ea typeface="+mn-ea"/>
              <a:cs typeface="+mn-cs"/>
            </a:rPr>
            <a:t>類似団体平均よりも</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ポイント、千葉県平均と比較すると</a:t>
          </a:r>
          <a:r>
            <a:rPr kumimoji="1" lang="en-US" altLang="ja-JP" sz="1100">
              <a:solidFill>
                <a:sysClr val="windowText" lastClr="000000"/>
              </a:solidFill>
              <a:effectLst/>
              <a:latin typeface="+mn-lt"/>
              <a:ea typeface="+mn-ea"/>
              <a:cs typeface="+mn-cs"/>
            </a:rPr>
            <a:t>8.3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全国平均よりも</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数値となっている。</a:t>
          </a:r>
          <a:r>
            <a:rPr kumimoji="1" lang="ja-JP" altLang="en-US" sz="1100">
              <a:solidFill>
                <a:sysClr val="windowText" lastClr="000000"/>
              </a:solidFill>
              <a:effectLst/>
              <a:latin typeface="+mn-lt"/>
              <a:ea typeface="+mn-ea"/>
              <a:cs typeface="+mn-cs"/>
            </a:rPr>
            <a:t>前年度比較の大幅減少の要因は、</a:t>
          </a:r>
          <a:r>
            <a:rPr kumimoji="1" lang="ja-JP" altLang="ja-JP" sz="1100">
              <a:solidFill>
                <a:sysClr val="windowText" lastClr="000000"/>
              </a:solidFill>
              <a:effectLst/>
              <a:latin typeface="+mn-lt"/>
              <a:ea typeface="+mn-ea"/>
              <a:cs typeface="+mn-cs"/>
            </a:rPr>
            <a:t>交付税の増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などにより経常一般財源が約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増加したこと</a:t>
          </a:r>
          <a:r>
            <a:rPr kumimoji="1" lang="ja-JP" altLang="en-US" sz="1100">
              <a:solidFill>
                <a:schemeClr val="dk1"/>
              </a:solidFill>
              <a:effectLst/>
              <a:latin typeface="+mn-lt"/>
              <a:ea typeface="+mn-ea"/>
              <a:cs typeface="+mn-cs"/>
            </a:rPr>
            <a:t>と単独補助金の見直し等による補助費の減である。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単独</a:t>
          </a:r>
          <a:r>
            <a:rPr kumimoji="1" lang="ja-JP" altLang="ja-JP" sz="1100">
              <a:solidFill>
                <a:schemeClr val="dk1"/>
              </a:solidFill>
              <a:effectLst/>
              <a:latin typeface="+mn-lt"/>
              <a:ea typeface="+mn-ea"/>
              <a:cs typeface="+mn-cs"/>
            </a:rPr>
            <a:t>補助金交付について更なる内容精査を実施するとともに、補助金を支出している一部事務組合等にも出来る限りの節減等をお願いしながら、補助金額の削減をして行きたい、また各種補助金については補助終期の設定等を定め、抜本的見直しを実施し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17272</xdr:rowOff>
    </xdr:from>
    <xdr:to>
      <xdr:col>24</xdr:col>
      <xdr:colOff>31750</xdr:colOff>
      <xdr:row>79</xdr:row>
      <xdr:rowOff>106426</xdr:rowOff>
    </xdr:to>
    <xdr:cxnSp macro="">
      <xdr:nvCxnSpPr>
        <xdr:cNvPr id="428" name="直線コネクタ 427"/>
        <xdr:cNvCxnSpPr/>
      </xdr:nvCxnSpPr>
      <xdr:spPr>
        <a:xfrm flipV="1">
          <a:off x="15671800" y="1339037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79</xdr:row>
      <xdr:rowOff>106426</xdr:rowOff>
    </xdr:to>
    <xdr:cxnSp macro="">
      <xdr:nvCxnSpPr>
        <xdr:cNvPr id="431" name="直線コネクタ 430"/>
        <xdr:cNvCxnSpPr/>
      </xdr:nvCxnSpPr>
      <xdr:spPr>
        <a:xfrm>
          <a:off x="14782800" y="136372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92711</xdr:rowOff>
    </xdr:from>
    <xdr:to>
      <xdr:col>21</xdr:col>
      <xdr:colOff>361950</xdr:colOff>
      <xdr:row>79</xdr:row>
      <xdr:rowOff>133858</xdr:rowOff>
    </xdr:to>
    <xdr:cxnSp macro="">
      <xdr:nvCxnSpPr>
        <xdr:cNvPr id="434" name="直線コネクタ 433"/>
        <xdr:cNvCxnSpPr/>
      </xdr:nvCxnSpPr>
      <xdr:spPr>
        <a:xfrm flipV="1">
          <a:off x="13893800" y="136372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133858</xdr:rowOff>
    </xdr:from>
    <xdr:to>
      <xdr:col>20</xdr:col>
      <xdr:colOff>158750</xdr:colOff>
      <xdr:row>79</xdr:row>
      <xdr:rowOff>133858</xdr:rowOff>
    </xdr:to>
    <xdr:cxnSp macro="">
      <xdr:nvCxnSpPr>
        <xdr:cNvPr id="437" name="直線コネクタ 436"/>
        <xdr:cNvCxnSpPr/>
      </xdr:nvCxnSpPr>
      <xdr:spPr>
        <a:xfrm>
          <a:off x="13004800" y="13678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137922</xdr:rowOff>
    </xdr:from>
    <xdr:to>
      <xdr:col>24</xdr:col>
      <xdr:colOff>82550</xdr:colOff>
      <xdr:row>78</xdr:row>
      <xdr:rowOff>68072</xdr:rowOff>
    </xdr:to>
    <xdr:sp macro="" textlink="">
      <xdr:nvSpPr>
        <xdr:cNvPr id="447" name="円/楕円 446"/>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154449</xdr:rowOff>
    </xdr:from>
    <xdr:ext cx="762000" cy="259045"/>
    <xdr:sp macro="" textlink="">
      <xdr:nvSpPr>
        <xdr:cNvPr id="448" name="公債費以外該当値テキスト"/>
        <xdr:cNvSpPr txBox="1"/>
      </xdr:nvSpPr>
      <xdr:spPr>
        <a:xfrm>
          <a:off x="16598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55626</xdr:rowOff>
    </xdr:from>
    <xdr:to>
      <xdr:col>22</xdr:col>
      <xdr:colOff>615950</xdr:colOff>
      <xdr:row>79</xdr:row>
      <xdr:rowOff>157226</xdr:rowOff>
    </xdr:to>
    <xdr:sp macro="" textlink="">
      <xdr:nvSpPr>
        <xdr:cNvPr id="449" name="円/楕円 448"/>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142003</xdr:rowOff>
    </xdr:from>
    <xdr:ext cx="736600" cy="259045"/>
    <xdr:sp macro="" textlink="">
      <xdr:nvSpPr>
        <xdr:cNvPr id="450" name="テキスト ボックス 449"/>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41911</xdr:rowOff>
    </xdr:from>
    <xdr:to>
      <xdr:col>21</xdr:col>
      <xdr:colOff>412750</xdr:colOff>
      <xdr:row>79</xdr:row>
      <xdr:rowOff>143511</xdr:rowOff>
    </xdr:to>
    <xdr:sp macro="" textlink="">
      <xdr:nvSpPr>
        <xdr:cNvPr id="451" name="円/楕円 450"/>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128288</xdr:rowOff>
    </xdr:from>
    <xdr:ext cx="762000" cy="259045"/>
    <xdr:sp macro="" textlink="">
      <xdr:nvSpPr>
        <xdr:cNvPr id="452" name="テキスト ボックス 451"/>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83058</xdr:rowOff>
    </xdr:from>
    <xdr:to>
      <xdr:col>20</xdr:col>
      <xdr:colOff>209550</xdr:colOff>
      <xdr:row>80</xdr:row>
      <xdr:rowOff>13208</xdr:rowOff>
    </xdr:to>
    <xdr:sp macro="" textlink="">
      <xdr:nvSpPr>
        <xdr:cNvPr id="453" name="円/楕円 452"/>
        <xdr:cNvSpPr/>
      </xdr:nvSpPr>
      <xdr:spPr>
        <a:xfrm>
          <a:off x="13843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169435</xdr:rowOff>
    </xdr:from>
    <xdr:ext cx="762000" cy="259045"/>
    <xdr:sp macro="" textlink="">
      <xdr:nvSpPr>
        <xdr:cNvPr id="454" name="テキスト ボックス 453"/>
        <xdr:cNvSpPr txBox="1"/>
      </xdr:nvSpPr>
      <xdr:spPr>
        <a:xfrm>
          <a:off x="13512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83058</xdr:rowOff>
    </xdr:from>
    <xdr:to>
      <xdr:col>19</xdr:col>
      <xdr:colOff>6350</xdr:colOff>
      <xdr:row>80</xdr:row>
      <xdr:rowOff>13208</xdr:rowOff>
    </xdr:to>
    <xdr:sp macro="" textlink="">
      <xdr:nvSpPr>
        <xdr:cNvPr id="455" name="円/楕円 454"/>
        <xdr:cNvSpPr/>
      </xdr:nvSpPr>
      <xdr:spPr>
        <a:xfrm>
          <a:off x="12954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169435</xdr:rowOff>
    </xdr:from>
    <xdr:ext cx="762000" cy="259045"/>
    <xdr:sp macro="" textlink="">
      <xdr:nvSpPr>
        <xdr:cNvPr id="456" name="テキスト ボックス 455"/>
        <xdr:cNvSpPr txBox="1"/>
      </xdr:nvSpPr>
      <xdr:spPr>
        <a:xfrm>
          <a:off x="12623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千葉県いすみ市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72914</xdr:rowOff>
    </xdr:from>
    <xdr:to>
      <xdr:col>4</xdr:col>
      <xdr:colOff>1117600</xdr:colOff>
      <xdr:row>17</xdr:row>
      <xdr:rowOff>101849</xdr:rowOff>
    </xdr:to>
    <xdr:cxnSp macro="">
      <xdr:nvCxnSpPr>
        <xdr:cNvPr id="52" name="直線コネクタ 51"/>
        <xdr:cNvCxnSpPr/>
      </xdr:nvCxnSpPr>
      <xdr:spPr bwMode="auto">
        <a:xfrm>
          <a:off x="5003800" y="3035189"/>
          <a:ext cx="647700" cy="2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72914</xdr:rowOff>
    </xdr:from>
    <xdr:to>
      <xdr:col>4</xdr:col>
      <xdr:colOff>469900</xdr:colOff>
      <xdr:row>17</xdr:row>
      <xdr:rowOff>111041</xdr:rowOff>
    </xdr:to>
    <xdr:cxnSp macro="">
      <xdr:nvCxnSpPr>
        <xdr:cNvPr id="55" name="直線コネクタ 54"/>
        <xdr:cNvCxnSpPr/>
      </xdr:nvCxnSpPr>
      <xdr:spPr bwMode="auto">
        <a:xfrm flipV="1">
          <a:off x="4305300" y="3035189"/>
          <a:ext cx="698500" cy="38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95546</xdr:rowOff>
    </xdr:from>
    <xdr:to>
      <xdr:col>3</xdr:col>
      <xdr:colOff>904875</xdr:colOff>
      <xdr:row>17</xdr:row>
      <xdr:rowOff>111041</xdr:rowOff>
    </xdr:to>
    <xdr:cxnSp macro="">
      <xdr:nvCxnSpPr>
        <xdr:cNvPr id="58" name="直線コネクタ 57"/>
        <xdr:cNvCxnSpPr/>
      </xdr:nvCxnSpPr>
      <xdr:spPr bwMode="auto">
        <a:xfrm>
          <a:off x="3606800" y="3057821"/>
          <a:ext cx="698500" cy="15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39555</xdr:rowOff>
    </xdr:from>
    <xdr:to>
      <xdr:col>3</xdr:col>
      <xdr:colOff>206375</xdr:colOff>
      <xdr:row>17</xdr:row>
      <xdr:rowOff>95546</xdr:rowOff>
    </xdr:to>
    <xdr:cxnSp macro="">
      <xdr:nvCxnSpPr>
        <xdr:cNvPr id="61" name="直線コネクタ 60"/>
        <xdr:cNvCxnSpPr/>
      </xdr:nvCxnSpPr>
      <xdr:spPr bwMode="auto">
        <a:xfrm>
          <a:off x="2908300" y="3001830"/>
          <a:ext cx="698500" cy="5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51049</xdr:rowOff>
    </xdr:from>
    <xdr:to>
      <xdr:col>5</xdr:col>
      <xdr:colOff>34925</xdr:colOff>
      <xdr:row>17</xdr:row>
      <xdr:rowOff>152649</xdr:rowOff>
    </xdr:to>
    <xdr:sp macro="" textlink="">
      <xdr:nvSpPr>
        <xdr:cNvPr id="71" name="円/楕円 70"/>
        <xdr:cNvSpPr/>
      </xdr:nvSpPr>
      <xdr:spPr bwMode="auto">
        <a:xfrm>
          <a:off x="5600700" y="301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23126</xdr:rowOff>
    </xdr:from>
    <xdr:ext cx="762000" cy="259045"/>
    <xdr:sp macro="" textlink="">
      <xdr:nvSpPr>
        <xdr:cNvPr id="72" name="人口1人当たり決算額の推移該当値テキスト130"/>
        <xdr:cNvSpPr txBox="1"/>
      </xdr:nvSpPr>
      <xdr:spPr>
        <a:xfrm>
          <a:off x="5740400" y="298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22114</xdr:rowOff>
    </xdr:from>
    <xdr:to>
      <xdr:col>4</xdr:col>
      <xdr:colOff>520700</xdr:colOff>
      <xdr:row>17</xdr:row>
      <xdr:rowOff>123714</xdr:rowOff>
    </xdr:to>
    <xdr:sp macro="" textlink="">
      <xdr:nvSpPr>
        <xdr:cNvPr id="73" name="円/楕円 72"/>
        <xdr:cNvSpPr/>
      </xdr:nvSpPr>
      <xdr:spPr bwMode="auto">
        <a:xfrm>
          <a:off x="4953000" y="2984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108491</xdr:rowOff>
    </xdr:from>
    <xdr:ext cx="736600" cy="259045"/>
    <xdr:sp macro="" textlink="">
      <xdr:nvSpPr>
        <xdr:cNvPr id="74" name="テキスト ボックス 73"/>
        <xdr:cNvSpPr txBox="1"/>
      </xdr:nvSpPr>
      <xdr:spPr>
        <a:xfrm>
          <a:off x="4622800" y="3070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60241</xdr:rowOff>
    </xdr:from>
    <xdr:to>
      <xdr:col>3</xdr:col>
      <xdr:colOff>955675</xdr:colOff>
      <xdr:row>17</xdr:row>
      <xdr:rowOff>161841</xdr:rowOff>
    </xdr:to>
    <xdr:sp macro="" textlink="">
      <xdr:nvSpPr>
        <xdr:cNvPr id="75" name="円/楕円 74"/>
        <xdr:cNvSpPr/>
      </xdr:nvSpPr>
      <xdr:spPr bwMode="auto">
        <a:xfrm>
          <a:off x="4254500" y="302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146618</xdr:rowOff>
    </xdr:from>
    <xdr:ext cx="762000" cy="259045"/>
    <xdr:sp macro="" textlink="">
      <xdr:nvSpPr>
        <xdr:cNvPr id="76" name="テキスト ボックス 75"/>
        <xdr:cNvSpPr txBox="1"/>
      </xdr:nvSpPr>
      <xdr:spPr>
        <a:xfrm>
          <a:off x="3924300" y="310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44746</xdr:rowOff>
    </xdr:from>
    <xdr:to>
      <xdr:col>3</xdr:col>
      <xdr:colOff>257175</xdr:colOff>
      <xdr:row>17</xdr:row>
      <xdr:rowOff>146346</xdr:rowOff>
    </xdr:to>
    <xdr:sp macro="" textlink="">
      <xdr:nvSpPr>
        <xdr:cNvPr id="77" name="円/楕円 76"/>
        <xdr:cNvSpPr/>
      </xdr:nvSpPr>
      <xdr:spPr bwMode="auto">
        <a:xfrm>
          <a:off x="3556000" y="300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131123</xdr:rowOff>
    </xdr:from>
    <xdr:ext cx="762000" cy="259045"/>
    <xdr:sp macro="" textlink="">
      <xdr:nvSpPr>
        <xdr:cNvPr id="78" name="テキスト ボックス 77"/>
        <xdr:cNvSpPr txBox="1"/>
      </xdr:nvSpPr>
      <xdr:spPr>
        <a:xfrm>
          <a:off x="3225800" y="309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160205</xdr:rowOff>
    </xdr:from>
    <xdr:to>
      <xdr:col>2</xdr:col>
      <xdr:colOff>692150</xdr:colOff>
      <xdr:row>17</xdr:row>
      <xdr:rowOff>90355</xdr:rowOff>
    </xdr:to>
    <xdr:sp macro="" textlink="">
      <xdr:nvSpPr>
        <xdr:cNvPr id="79" name="円/楕円 78"/>
        <xdr:cNvSpPr/>
      </xdr:nvSpPr>
      <xdr:spPr bwMode="auto">
        <a:xfrm>
          <a:off x="2857500" y="295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75132</xdr:rowOff>
    </xdr:from>
    <xdr:ext cx="762000" cy="259045"/>
    <xdr:sp macro="" textlink="">
      <xdr:nvSpPr>
        <xdr:cNvPr id="80" name="テキスト ボックス 79"/>
        <xdr:cNvSpPr txBox="1"/>
      </xdr:nvSpPr>
      <xdr:spPr>
        <a:xfrm>
          <a:off x="2527300" y="303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6707</xdr:rowOff>
    </xdr:from>
    <xdr:to>
      <xdr:col>4</xdr:col>
      <xdr:colOff>1117600</xdr:colOff>
      <xdr:row>38</xdr:row>
      <xdr:rowOff>15801</xdr:rowOff>
    </xdr:to>
    <xdr:cxnSp macro="">
      <xdr:nvCxnSpPr>
        <xdr:cNvPr id="114" name="直線コネクタ 113"/>
        <xdr:cNvCxnSpPr/>
      </xdr:nvCxnSpPr>
      <xdr:spPr bwMode="auto">
        <a:xfrm flipV="1">
          <a:off x="5003800" y="7474307"/>
          <a:ext cx="647700" cy="9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10657</xdr:rowOff>
    </xdr:from>
    <xdr:to>
      <xdr:col>4</xdr:col>
      <xdr:colOff>469900</xdr:colOff>
      <xdr:row>38</xdr:row>
      <xdr:rowOff>15801</xdr:rowOff>
    </xdr:to>
    <xdr:cxnSp macro="">
      <xdr:nvCxnSpPr>
        <xdr:cNvPr id="117" name="直線コネクタ 116"/>
        <xdr:cNvCxnSpPr/>
      </xdr:nvCxnSpPr>
      <xdr:spPr bwMode="auto">
        <a:xfrm>
          <a:off x="4305300" y="7478257"/>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8638</xdr:rowOff>
    </xdr:from>
    <xdr:to>
      <xdr:col>3</xdr:col>
      <xdr:colOff>904875</xdr:colOff>
      <xdr:row>38</xdr:row>
      <xdr:rowOff>10657</xdr:rowOff>
    </xdr:to>
    <xdr:cxnSp macro="">
      <xdr:nvCxnSpPr>
        <xdr:cNvPr id="120" name="直線コネクタ 119"/>
        <xdr:cNvCxnSpPr/>
      </xdr:nvCxnSpPr>
      <xdr:spPr bwMode="auto">
        <a:xfrm>
          <a:off x="3606800" y="7476238"/>
          <a:ext cx="698500" cy="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5015</xdr:rowOff>
    </xdr:from>
    <xdr:to>
      <xdr:col>3</xdr:col>
      <xdr:colOff>206375</xdr:colOff>
      <xdr:row>38</xdr:row>
      <xdr:rowOff>8638</xdr:rowOff>
    </xdr:to>
    <xdr:cxnSp macro="">
      <xdr:nvCxnSpPr>
        <xdr:cNvPr id="123" name="直線コネクタ 122"/>
        <xdr:cNvCxnSpPr/>
      </xdr:nvCxnSpPr>
      <xdr:spPr bwMode="auto">
        <a:xfrm>
          <a:off x="2908300" y="7472615"/>
          <a:ext cx="698500" cy="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298807</xdr:rowOff>
    </xdr:from>
    <xdr:to>
      <xdr:col>5</xdr:col>
      <xdr:colOff>34925</xdr:colOff>
      <xdr:row>38</xdr:row>
      <xdr:rowOff>57507</xdr:rowOff>
    </xdr:to>
    <xdr:sp macro="" textlink="">
      <xdr:nvSpPr>
        <xdr:cNvPr id="133" name="円/楕円 132"/>
        <xdr:cNvSpPr/>
      </xdr:nvSpPr>
      <xdr:spPr bwMode="auto">
        <a:xfrm>
          <a:off x="5600700" y="742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307901</xdr:rowOff>
    </xdr:from>
    <xdr:to>
      <xdr:col>4</xdr:col>
      <xdr:colOff>520700</xdr:colOff>
      <xdr:row>38</xdr:row>
      <xdr:rowOff>66601</xdr:rowOff>
    </xdr:to>
    <xdr:sp macro="" textlink="">
      <xdr:nvSpPr>
        <xdr:cNvPr id="135" name="円/楕円 134"/>
        <xdr:cNvSpPr/>
      </xdr:nvSpPr>
      <xdr:spPr bwMode="auto">
        <a:xfrm>
          <a:off x="4953000" y="7432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51378</xdr:rowOff>
    </xdr:from>
    <xdr:ext cx="736600" cy="259045"/>
    <xdr:sp macro="" textlink="">
      <xdr:nvSpPr>
        <xdr:cNvPr id="136" name="テキスト ボックス 135"/>
        <xdr:cNvSpPr txBox="1"/>
      </xdr:nvSpPr>
      <xdr:spPr>
        <a:xfrm>
          <a:off x="4622800" y="7518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302757</xdr:rowOff>
    </xdr:from>
    <xdr:to>
      <xdr:col>3</xdr:col>
      <xdr:colOff>955675</xdr:colOff>
      <xdr:row>38</xdr:row>
      <xdr:rowOff>61457</xdr:rowOff>
    </xdr:to>
    <xdr:sp macro="" textlink="">
      <xdr:nvSpPr>
        <xdr:cNvPr id="137" name="円/楕円 136"/>
        <xdr:cNvSpPr/>
      </xdr:nvSpPr>
      <xdr:spPr bwMode="auto">
        <a:xfrm>
          <a:off x="4254500" y="7427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46234</xdr:rowOff>
    </xdr:from>
    <xdr:ext cx="762000" cy="259045"/>
    <xdr:sp macro="" textlink="">
      <xdr:nvSpPr>
        <xdr:cNvPr id="138" name="テキスト ボックス 137"/>
        <xdr:cNvSpPr txBox="1"/>
      </xdr:nvSpPr>
      <xdr:spPr>
        <a:xfrm>
          <a:off x="3924300" y="75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300738</xdr:rowOff>
    </xdr:from>
    <xdr:to>
      <xdr:col>3</xdr:col>
      <xdr:colOff>257175</xdr:colOff>
      <xdr:row>38</xdr:row>
      <xdr:rowOff>59438</xdr:rowOff>
    </xdr:to>
    <xdr:sp macro="" textlink="">
      <xdr:nvSpPr>
        <xdr:cNvPr id="139" name="円/楕円 138"/>
        <xdr:cNvSpPr/>
      </xdr:nvSpPr>
      <xdr:spPr bwMode="auto">
        <a:xfrm>
          <a:off x="3556000" y="742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44215</xdr:rowOff>
    </xdr:from>
    <xdr:ext cx="762000" cy="259045"/>
    <xdr:sp macro="" textlink="">
      <xdr:nvSpPr>
        <xdr:cNvPr id="140" name="テキスト ボックス 139"/>
        <xdr:cNvSpPr txBox="1"/>
      </xdr:nvSpPr>
      <xdr:spPr>
        <a:xfrm>
          <a:off x="3225800" y="75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297115</xdr:rowOff>
    </xdr:from>
    <xdr:to>
      <xdr:col>2</xdr:col>
      <xdr:colOff>692150</xdr:colOff>
      <xdr:row>38</xdr:row>
      <xdr:rowOff>55815</xdr:rowOff>
    </xdr:to>
    <xdr:sp macro="" textlink="">
      <xdr:nvSpPr>
        <xdr:cNvPr id="141" name="円/楕円 140"/>
        <xdr:cNvSpPr/>
      </xdr:nvSpPr>
      <xdr:spPr bwMode="auto">
        <a:xfrm>
          <a:off x="2857500" y="742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40592</xdr:rowOff>
    </xdr:from>
    <xdr:ext cx="762000" cy="259045"/>
    <xdr:sp macro="" textlink="">
      <xdr:nvSpPr>
        <xdr:cNvPr id="142" name="テキスト ボックス 141"/>
        <xdr:cNvSpPr txBox="1"/>
      </xdr:nvSpPr>
      <xdr:spPr>
        <a:xfrm>
          <a:off x="2527300" y="750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40,014
39,505
157.44
16,691,772
15,718,284
934,549
11,318,843
18,649,611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134042</xdr:rowOff>
    </xdr:from>
    <xdr:to>
      <xdr:col>6</xdr:col>
      <xdr:colOff>511175</xdr:colOff>
      <xdr:row>36</xdr:row>
      <xdr:rowOff>140586</xdr:rowOff>
    </xdr:to>
    <xdr:cxnSp macro="">
      <xdr:nvCxnSpPr>
        <xdr:cNvPr id="65" name="直線コネクタ 64"/>
        <xdr:cNvCxnSpPr/>
      </xdr:nvCxnSpPr>
      <xdr:spPr>
        <a:xfrm>
          <a:off x="3797300" y="6306242"/>
          <a:ext cx="8382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134042</xdr:rowOff>
    </xdr:from>
    <xdr:to>
      <xdr:col>5</xdr:col>
      <xdr:colOff>358775</xdr:colOff>
      <xdr:row>36</xdr:row>
      <xdr:rowOff>153773</xdr:rowOff>
    </xdr:to>
    <xdr:cxnSp macro="">
      <xdr:nvCxnSpPr>
        <xdr:cNvPr id="68" name="直線コネクタ 67"/>
        <xdr:cNvCxnSpPr/>
      </xdr:nvCxnSpPr>
      <xdr:spPr>
        <a:xfrm flipV="1">
          <a:off x="2908300" y="6306242"/>
          <a:ext cx="88900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120483</xdr:rowOff>
    </xdr:from>
    <xdr:to>
      <xdr:col>4</xdr:col>
      <xdr:colOff>155575</xdr:colOff>
      <xdr:row>36</xdr:row>
      <xdr:rowOff>153773</xdr:rowOff>
    </xdr:to>
    <xdr:cxnSp macro="">
      <xdr:nvCxnSpPr>
        <xdr:cNvPr id="71" name="直線コネクタ 70"/>
        <xdr:cNvCxnSpPr/>
      </xdr:nvCxnSpPr>
      <xdr:spPr>
        <a:xfrm>
          <a:off x="2019300" y="6292683"/>
          <a:ext cx="889000" cy="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87465</xdr:rowOff>
    </xdr:from>
    <xdr:to>
      <xdr:col>2</xdr:col>
      <xdr:colOff>638175</xdr:colOff>
      <xdr:row>36</xdr:row>
      <xdr:rowOff>120483</xdr:rowOff>
    </xdr:to>
    <xdr:cxnSp macro="">
      <xdr:nvCxnSpPr>
        <xdr:cNvPr id="74" name="直線コネクタ 73"/>
        <xdr:cNvCxnSpPr/>
      </xdr:nvCxnSpPr>
      <xdr:spPr>
        <a:xfrm>
          <a:off x="1130300" y="6259665"/>
          <a:ext cx="8890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89786</xdr:rowOff>
    </xdr:from>
    <xdr:to>
      <xdr:col>6</xdr:col>
      <xdr:colOff>561975</xdr:colOff>
      <xdr:row>37</xdr:row>
      <xdr:rowOff>19936</xdr:rowOff>
    </xdr:to>
    <xdr:sp macro="" textlink="">
      <xdr:nvSpPr>
        <xdr:cNvPr id="84" name="円/楕円 83"/>
        <xdr:cNvSpPr/>
      </xdr:nvSpPr>
      <xdr:spPr>
        <a:xfrm>
          <a:off x="4584700" y="62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68213</xdr:rowOff>
    </xdr:from>
    <xdr:ext cx="534377" cy="259045"/>
    <xdr:sp macro="" textlink="">
      <xdr:nvSpPr>
        <xdr:cNvPr id="85" name="人件費該当値テキスト"/>
        <xdr:cNvSpPr txBox="1"/>
      </xdr:nvSpPr>
      <xdr:spPr>
        <a:xfrm>
          <a:off x="4686300" y="62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75,938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83242</xdr:rowOff>
    </xdr:from>
    <xdr:to>
      <xdr:col>5</xdr:col>
      <xdr:colOff>409575</xdr:colOff>
      <xdr:row>37</xdr:row>
      <xdr:rowOff>13392</xdr:rowOff>
    </xdr:to>
    <xdr:sp macro="" textlink="">
      <xdr:nvSpPr>
        <xdr:cNvPr id="86" name="円/楕円 85"/>
        <xdr:cNvSpPr/>
      </xdr:nvSpPr>
      <xdr:spPr>
        <a:xfrm>
          <a:off x="3746500" y="62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4519</xdr:rowOff>
    </xdr:from>
    <xdr:ext cx="534377" cy="259045"/>
    <xdr:sp macro="" textlink="">
      <xdr:nvSpPr>
        <xdr:cNvPr id="87" name="テキスト ボックス 86"/>
        <xdr:cNvSpPr txBox="1"/>
      </xdr:nvSpPr>
      <xdr:spPr>
        <a:xfrm>
          <a:off x="3530111" y="63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102973</xdr:rowOff>
    </xdr:from>
    <xdr:to>
      <xdr:col>4</xdr:col>
      <xdr:colOff>206375</xdr:colOff>
      <xdr:row>37</xdr:row>
      <xdr:rowOff>33123</xdr:rowOff>
    </xdr:to>
    <xdr:sp macro="" textlink="">
      <xdr:nvSpPr>
        <xdr:cNvPr id="88" name="円/楕円 87"/>
        <xdr:cNvSpPr/>
      </xdr:nvSpPr>
      <xdr:spPr>
        <a:xfrm>
          <a:off x="2857500" y="62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24250</xdr:rowOff>
    </xdr:from>
    <xdr:ext cx="534377" cy="259045"/>
    <xdr:sp macro="" textlink="">
      <xdr:nvSpPr>
        <xdr:cNvPr id="89" name="テキスト ボックス 88"/>
        <xdr:cNvSpPr txBox="1"/>
      </xdr:nvSpPr>
      <xdr:spPr>
        <a:xfrm>
          <a:off x="2641111" y="63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69683</xdr:rowOff>
    </xdr:from>
    <xdr:to>
      <xdr:col>3</xdr:col>
      <xdr:colOff>3175</xdr:colOff>
      <xdr:row>36</xdr:row>
      <xdr:rowOff>171283</xdr:rowOff>
    </xdr:to>
    <xdr:sp macro="" textlink="">
      <xdr:nvSpPr>
        <xdr:cNvPr id="90" name="円/楕円 89"/>
        <xdr:cNvSpPr/>
      </xdr:nvSpPr>
      <xdr:spPr>
        <a:xfrm>
          <a:off x="1968500" y="62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162410</xdr:rowOff>
    </xdr:from>
    <xdr:ext cx="534377" cy="259045"/>
    <xdr:sp macro="" textlink="">
      <xdr:nvSpPr>
        <xdr:cNvPr id="91" name="テキスト ボックス 90"/>
        <xdr:cNvSpPr txBox="1"/>
      </xdr:nvSpPr>
      <xdr:spPr>
        <a:xfrm>
          <a:off x="1752111" y="633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36665</xdr:rowOff>
    </xdr:from>
    <xdr:to>
      <xdr:col>1</xdr:col>
      <xdr:colOff>485775</xdr:colOff>
      <xdr:row>36</xdr:row>
      <xdr:rowOff>138265</xdr:rowOff>
    </xdr:to>
    <xdr:sp macro="" textlink="">
      <xdr:nvSpPr>
        <xdr:cNvPr id="92" name="円/楕円 91"/>
        <xdr:cNvSpPr/>
      </xdr:nvSpPr>
      <xdr:spPr>
        <a:xfrm>
          <a:off x="1079500" y="62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129392</xdr:rowOff>
    </xdr:from>
    <xdr:ext cx="534377" cy="259045"/>
    <xdr:sp macro="" textlink="">
      <xdr:nvSpPr>
        <xdr:cNvPr id="93" name="テキスト ボックス 92"/>
        <xdr:cNvSpPr txBox="1"/>
      </xdr:nvSpPr>
      <xdr:spPr>
        <a:xfrm>
          <a:off x="863111" y="63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27851</xdr:rowOff>
    </xdr:from>
    <xdr:to>
      <xdr:col>6</xdr:col>
      <xdr:colOff>511175</xdr:colOff>
      <xdr:row>57</xdr:row>
      <xdr:rowOff>40094</xdr:rowOff>
    </xdr:to>
    <xdr:cxnSp macro="">
      <xdr:nvCxnSpPr>
        <xdr:cNvPr id="123" name="直線コネクタ 122"/>
        <xdr:cNvCxnSpPr/>
      </xdr:nvCxnSpPr>
      <xdr:spPr>
        <a:xfrm flipV="1">
          <a:off x="3797300" y="9800501"/>
          <a:ext cx="8382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40094</xdr:rowOff>
    </xdr:from>
    <xdr:to>
      <xdr:col>5</xdr:col>
      <xdr:colOff>358775</xdr:colOff>
      <xdr:row>57</xdr:row>
      <xdr:rowOff>85357</xdr:rowOff>
    </xdr:to>
    <xdr:cxnSp macro="">
      <xdr:nvCxnSpPr>
        <xdr:cNvPr id="126" name="直線コネクタ 125"/>
        <xdr:cNvCxnSpPr/>
      </xdr:nvCxnSpPr>
      <xdr:spPr>
        <a:xfrm flipV="1">
          <a:off x="2908300" y="9812744"/>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85357</xdr:rowOff>
    </xdr:from>
    <xdr:to>
      <xdr:col>4</xdr:col>
      <xdr:colOff>155575</xdr:colOff>
      <xdr:row>57</xdr:row>
      <xdr:rowOff>155956</xdr:rowOff>
    </xdr:to>
    <xdr:cxnSp macro="">
      <xdr:nvCxnSpPr>
        <xdr:cNvPr id="129" name="直線コネクタ 128"/>
        <xdr:cNvCxnSpPr/>
      </xdr:nvCxnSpPr>
      <xdr:spPr>
        <a:xfrm flipV="1">
          <a:off x="2019300" y="9858007"/>
          <a:ext cx="8890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155956</xdr:rowOff>
    </xdr:from>
    <xdr:to>
      <xdr:col>2</xdr:col>
      <xdr:colOff>638175</xdr:colOff>
      <xdr:row>57</xdr:row>
      <xdr:rowOff>167449</xdr:rowOff>
    </xdr:to>
    <xdr:cxnSp macro="">
      <xdr:nvCxnSpPr>
        <xdr:cNvPr id="132" name="直線コネクタ 131"/>
        <xdr:cNvCxnSpPr/>
      </xdr:nvCxnSpPr>
      <xdr:spPr>
        <a:xfrm flipV="1">
          <a:off x="1130300" y="9928606"/>
          <a:ext cx="8890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148501</xdr:rowOff>
    </xdr:from>
    <xdr:to>
      <xdr:col>6</xdr:col>
      <xdr:colOff>561975</xdr:colOff>
      <xdr:row>57</xdr:row>
      <xdr:rowOff>78651</xdr:rowOff>
    </xdr:to>
    <xdr:sp macro="" textlink="">
      <xdr:nvSpPr>
        <xdr:cNvPr id="142" name="円/楕円 141"/>
        <xdr:cNvSpPr/>
      </xdr:nvSpPr>
      <xdr:spPr>
        <a:xfrm>
          <a:off x="4584700" y="97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126928</xdr:rowOff>
    </xdr:from>
    <xdr:ext cx="534377" cy="259045"/>
    <xdr:sp macro="" textlink="">
      <xdr:nvSpPr>
        <xdr:cNvPr id="143" name="物件費該当値テキスト"/>
        <xdr:cNvSpPr txBox="1"/>
      </xdr:nvSpPr>
      <xdr:spPr>
        <a:xfrm>
          <a:off x="4686300" y="97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160744</xdr:rowOff>
    </xdr:from>
    <xdr:to>
      <xdr:col>5</xdr:col>
      <xdr:colOff>409575</xdr:colOff>
      <xdr:row>57</xdr:row>
      <xdr:rowOff>90894</xdr:rowOff>
    </xdr:to>
    <xdr:sp macro="" textlink="">
      <xdr:nvSpPr>
        <xdr:cNvPr id="144" name="円/楕円 143"/>
        <xdr:cNvSpPr/>
      </xdr:nvSpPr>
      <xdr:spPr>
        <a:xfrm>
          <a:off x="3746500" y="97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82021</xdr:rowOff>
    </xdr:from>
    <xdr:ext cx="534377" cy="259045"/>
    <xdr:sp macro="" textlink="">
      <xdr:nvSpPr>
        <xdr:cNvPr id="145" name="テキスト ボックス 144"/>
        <xdr:cNvSpPr txBox="1"/>
      </xdr:nvSpPr>
      <xdr:spPr>
        <a:xfrm>
          <a:off x="3530111" y="98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34557</xdr:rowOff>
    </xdr:from>
    <xdr:to>
      <xdr:col>4</xdr:col>
      <xdr:colOff>206375</xdr:colOff>
      <xdr:row>57</xdr:row>
      <xdr:rowOff>136157</xdr:rowOff>
    </xdr:to>
    <xdr:sp macro="" textlink="">
      <xdr:nvSpPr>
        <xdr:cNvPr id="146" name="円/楕円 145"/>
        <xdr:cNvSpPr/>
      </xdr:nvSpPr>
      <xdr:spPr>
        <a:xfrm>
          <a:off x="2857500" y="98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127284</xdr:rowOff>
    </xdr:from>
    <xdr:ext cx="534377" cy="259045"/>
    <xdr:sp macro="" textlink="">
      <xdr:nvSpPr>
        <xdr:cNvPr id="147" name="テキスト ボックス 146"/>
        <xdr:cNvSpPr txBox="1"/>
      </xdr:nvSpPr>
      <xdr:spPr>
        <a:xfrm>
          <a:off x="2641111" y="98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105156</xdr:rowOff>
    </xdr:from>
    <xdr:to>
      <xdr:col>3</xdr:col>
      <xdr:colOff>3175</xdr:colOff>
      <xdr:row>58</xdr:row>
      <xdr:rowOff>35306</xdr:rowOff>
    </xdr:to>
    <xdr:sp macro="" textlink="">
      <xdr:nvSpPr>
        <xdr:cNvPr id="148" name="円/楕円 147"/>
        <xdr:cNvSpPr/>
      </xdr:nvSpPr>
      <xdr:spPr>
        <a:xfrm>
          <a:off x="1968500" y="98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26433</xdr:rowOff>
    </xdr:from>
    <xdr:ext cx="534377" cy="259045"/>
    <xdr:sp macro="" textlink="">
      <xdr:nvSpPr>
        <xdr:cNvPr id="149" name="テキスト ボックス 148"/>
        <xdr:cNvSpPr txBox="1"/>
      </xdr:nvSpPr>
      <xdr:spPr>
        <a:xfrm>
          <a:off x="1752111" y="99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116649</xdr:rowOff>
    </xdr:from>
    <xdr:to>
      <xdr:col>1</xdr:col>
      <xdr:colOff>485775</xdr:colOff>
      <xdr:row>58</xdr:row>
      <xdr:rowOff>46799</xdr:rowOff>
    </xdr:to>
    <xdr:sp macro="" textlink="">
      <xdr:nvSpPr>
        <xdr:cNvPr id="150" name="円/楕円 149"/>
        <xdr:cNvSpPr/>
      </xdr:nvSpPr>
      <xdr:spPr>
        <a:xfrm>
          <a:off x="1079500" y="98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37926</xdr:rowOff>
    </xdr:from>
    <xdr:ext cx="534377" cy="259045"/>
    <xdr:sp macro="" textlink="">
      <xdr:nvSpPr>
        <xdr:cNvPr id="151" name="テキスト ボックス 150"/>
        <xdr:cNvSpPr txBox="1"/>
      </xdr:nvSpPr>
      <xdr:spPr>
        <a:xfrm>
          <a:off x="863111" y="99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156654</xdr:rowOff>
    </xdr:from>
    <xdr:to>
      <xdr:col>6</xdr:col>
      <xdr:colOff>511175</xdr:colOff>
      <xdr:row>78</xdr:row>
      <xdr:rowOff>169608</xdr:rowOff>
    </xdr:to>
    <xdr:cxnSp macro="">
      <xdr:nvCxnSpPr>
        <xdr:cNvPr id="180" name="直線コネクタ 179"/>
        <xdr:cNvCxnSpPr/>
      </xdr:nvCxnSpPr>
      <xdr:spPr>
        <a:xfrm>
          <a:off x="3797300" y="13529754"/>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156654</xdr:rowOff>
    </xdr:from>
    <xdr:to>
      <xdr:col>5</xdr:col>
      <xdr:colOff>358775</xdr:colOff>
      <xdr:row>78</xdr:row>
      <xdr:rowOff>160159</xdr:rowOff>
    </xdr:to>
    <xdr:cxnSp macro="">
      <xdr:nvCxnSpPr>
        <xdr:cNvPr id="183" name="直線コネクタ 182"/>
        <xdr:cNvCxnSpPr/>
      </xdr:nvCxnSpPr>
      <xdr:spPr>
        <a:xfrm flipV="1">
          <a:off x="2908300" y="1352975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158789</xdr:rowOff>
    </xdr:from>
    <xdr:to>
      <xdr:col>4</xdr:col>
      <xdr:colOff>155575</xdr:colOff>
      <xdr:row>78</xdr:row>
      <xdr:rowOff>160159</xdr:rowOff>
    </xdr:to>
    <xdr:cxnSp macro="">
      <xdr:nvCxnSpPr>
        <xdr:cNvPr id="186" name="直線コネクタ 185"/>
        <xdr:cNvCxnSpPr/>
      </xdr:nvCxnSpPr>
      <xdr:spPr>
        <a:xfrm>
          <a:off x="2019300" y="13531889"/>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158789</xdr:rowOff>
    </xdr:from>
    <xdr:to>
      <xdr:col>2</xdr:col>
      <xdr:colOff>638175</xdr:colOff>
      <xdr:row>78</xdr:row>
      <xdr:rowOff>159626</xdr:rowOff>
    </xdr:to>
    <xdr:cxnSp macro="">
      <xdr:nvCxnSpPr>
        <xdr:cNvPr id="189" name="直線コネクタ 188"/>
        <xdr:cNvCxnSpPr/>
      </xdr:nvCxnSpPr>
      <xdr:spPr>
        <a:xfrm flipV="1">
          <a:off x="1130300" y="13531889"/>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118808</xdr:rowOff>
    </xdr:from>
    <xdr:to>
      <xdr:col>6</xdr:col>
      <xdr:colOff>561975</xdr:colOff>
      <xdr:row>79</xdr:row>
      <xdr:rowOff>48958</xdr:rowOff>
    </xdr:to>
    <xdr:sp macro="" textlink="">
      <xdr:nvSpPr>
        <xdr:cNvPr id="199" name="円/楕円 198"/>
        <xdr:cNvSpPr/>
      </xdr:nvSpPr>
      <xdr:spPr>
        <a:xfrm>
          <a:off x="4584700" y="134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33735</xdr:rowOff>
    </xdr:from>
    <xdr:ext cx="469744" cy="259045"/>
    <xdr:sp macro="" textlink="">
      <xdr:nvSpPr>
        <xdr:cNvPr id="200" name="維持補修費該当値テキスト"/>
        <xdr:cNvSpPr txBox="1"/>
      </xdr:nvSpPr>
      <xdr:spPr>
        <a:xfrm>
          <a:off x="4686300" y="134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105854</xdr:rowOff>
    </xdr:from>
    <xdr:to>
      <xdr:col>5</xdr:col>
      <xdr:colOff>409575</xdr:colOff>
      <xdr:row>79</xdr:row>
      <xdr:rowOff>36004</xdr:rowOff>
    </xdr:to>
    <xdr:sp macro="" textlink="">
      <xdr:nvSpPr>
        <xdr:cNvPr id="201" name="円/楕円 200"/>
        <xdr:cNvSpPr/>
      </xdr:nvSpPr>
      <xdr:spPr>
        <a:xfrm>
          <a:off x="3746500" y="134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27131</xdr:rowOff>
    </xdr:from>
    <xdr:ext cx="469744" cy="259045"/>
    <xdr:sp macro="" textlink="">
      <xdr:nvSpPr>
        <xdr:cNvPr id="202" name="テキスト ボックス 201"/>
        <xdr:cNvSpPr txBox="1"/>
      </xdr:nvSpPr>
      <xdr:spPr>
        <a:xfrm>
          <a:off x="3562427"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109359</xdr:rowOff>
    </xdr:from>
    <xdr:to>
      <xdr:col>4</xdr:col>
      <xdr:colOff>206375</xdr:colOff>
      <xdr:row>79</xdr:row>
      <xdr:rowOff>39509</xdr:rowOff>
    </xdr:to>
    <xdr:sp macro="" textlink="">
      <xdr:nvSpPr>
        <xdr:cNvPr id="203" name="円/楕円 202"/>
        <xdr:cNvSpPr/>
      </xdr:nvSpPr>
      <xdr:spPr>
        <a:xfrm>
          <a:off x="2857500" y="13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30636</xdr:rowOff>
    </xdr:from>
    <xdr:ext cx="469744" cy="259045"/>
    <xdr:sp macro="" textlink="">
      <xdr:nvSpPr>
        <xdr:cNvPr id="204" name="テキスト ボックス 203"/>
        <xdr:cNvSpPr txBox="1"/>
      </xdr:nvSpPr>
      <xdr:spPr>
        <a:xfrm>
          <a:off x="2673427" y="1357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107989</xdr:rowOff>
    </xdr:from>
    <xdr:to>
      <xdr:col>3</xdr:col>
      <xdr:colOff>3175</xdr:colOff>
      <xdr:row>79</xdr:row>
      <xdr:rowOff>38139</xdr:rowOff>
    </xdr:to>
    <xdr:sp macro="" textlink="">
      <xdr:nvSpPr>
        <xdr:cNvPr id="205" name="円/楕円 204"/>
        <xdr:cNvSpPr/>
      </xdr:nvSpPr>
      <xdr:spPr>
        <a:xfrm>
          <a:off x="1968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29266</xdr:rowOff>
    </xdr:from>
    <xdr:ext cx="469744" cy="259045"/>
    <xdr:sp macro="" textlink="">
      <xdr:nvSpPr>
        <xdr:cNvPr id="206" name="テキスト ボックス 205"/>
        <xdr:cNvSpPr txBox="1"/>
      </xdr:nvSpPr>
      <xdr:spPr>
        <a:xfrm>
          <a:off x="1784427"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108826</xdr:rowOff>
    </xdr:from>
    <xdr:to>
      <xdr:col>1</xdr:col>
      <xdr:colOff>485775</xdr:colOff>
      <xdr:row>79</xdr:row>
      <xdr:rowOff>38976</xdr:rowOff>
    </xdr:to>
    <xdr:sp macro="" textlink="">
      <xdr:nvSpPr>
        <xdr:cNvPr id="207" name="円/楕円 206"/>
        <xdr:cNvSpPr/>
      </xdr:nvSpPr>
      <xdr:spPr>
        <a:xfrm>
          <a:off x="1079500" y="134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30103</xdr:rowOff>
    </xdr:from>
    <xdr:ext cx="469744" cy="259045"/>
    <xdr:sp macro="" textlink="">
      <xdr:nvSpPr>
        <xdr:cNvPr id="208" name="テキスト ボックス 207"/>
        <xdr:cNvSpPr txBox="1"/>
      </xdr:nvSpPr>
      <xdr:spPr>
        <a:xfrm>
          <a:off x="895427" y="1357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32116</xdr:rowOff>
    </xdr:from>
    <xdr:to>
      <xdr:col>6</xdr:col>
      <xdr:colOff>510540</xdr:colOff>
      <xdr:row>97</xdr:row>
      <xdr:rowOff>161069</xdr:rowOff>
    </xdr:to>
    <xdr:cxnSp macro="">
      <xdr:nvCxnSpPr>
        <xdr:cNvPr id="235" name="直線コネクタ 234"/>
        <xdr:cNvCxnSpPr/>
      </xdr:nvCxnSpPr>
      <xdr:spPr>
        <a:xfrm flipV="1">
          <a:off x="4633595" y="15462616"/>
          <a:ext cx="1270" cy="132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164896</xdr:rowOff>
    </xdr:from>
    <xdr:ext cx="534377" cy="259045"/>
    <xdr:sp macro="" textlink="">
      <xdr:nvSpPr>
        <xdr:cNvPr id="236" name="扶助費最小値テキスト"/>
        <xdr:cNvSpPr txBox="1"/>
      </xdr:nvSpPr>
      <xdr:spPr>
        <a:xfrm>
          <a:off x="4686300" y="167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97</xdr:row>
      <xdr:rowOff>161069</xdr:rowOff>
    </xdr:from>
    <xdr:to>
      <xdr:col>6</xdr:col>
      <xdr:colOff>600075</xdr:colOff>
      <xdr:row>97</xdr:row>
      <xdr:rowOff>161069</xdr:rowOff>
    </xdr:to>
    <xdr:cxnSp macro="">
      <xdr:nvCxnSpPr>
        <xdr:cNvPr id="237" name="直線コネクタ 236"/>
        <xdr:cNvCxnSpPr/>
      </xdr:nvCxnSpPr>
      <xdr:spPr>
        <a:xfrm>
          <a:off x="4546600" y="1679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150243</xdr:rowOff>
    </xdr:from>
    <xdr:ext cx="599010" cy="259045"/>
    <xdr:sp macro="" textlink="">
      <xdr:nvSpPr>
        <xdr:cNvPr id="238" name="扶助費最大値テキスト"/>
        <xdr:cNvSpPr txBox="1"/>
      </xdr:nvSpPr>
      <xdr:spPr>
        <a:xfrm>
          <a:off x="4686300" y="152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32116</xdr:rowOff>
    </xdr:from>
    <xdr:to>
      <xdr:col>6</xdr:col>
      <xdr:colOff>600075</xdr:colOff>
      <xdr:row>90</xdr:row>
      <xdr:rowOff>32116</xdr:rowOff>
    </xdr:to>
    <xdr:cxnSp macro="">
      <xdr:nvCxnSpPr>
        <xdr:cNvPr id="239" name="直線コネクタ 238"/>
        <xdr:cNvCxnSpPr/>
      </xdr:nvCxnSpPr>
      <xdr:spPr>
        <a:xfrm>
          <a:off x="4546600" y="154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158347</xdr:rowOff>
    </xdr:from>
    <xdr:to>
      <xdr:col>6</xdr:col>
      <xdr:colOff>511175</xdr:colOff>
      <xdr:row>98</xdr:row>
      <xdr:rowOff>7657</xdr:rowOff>
    </xdr:to>
    <xdr:cxnSp macro="">
      <xdr:nvCxnSpPr>
        <xdr:cNvPr id="240" name="直線コネクタ 239"/>
        <xdr:cNvCxnSpPr/>
      </xdr:nvCxnSpPr>
      <xdr:spPr>
        <a:xfrm flipV="1">
          <a:off x="3797300" y="16788997"/>
          <a:ext cx="838200" cy="2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90659</xdr:rowOff>
    </xdr:from>
    <xdr:ext cx="534377" cy="259045"/>
    <xdr:sp macro="" textlink="">
      <xdr:nvSpPr>
        <xdr:cNvPr id="241" name="扶助費平均値テキスト"/>
        <xdr:cNvSpPr txBox="1"/>
      </xdr:nvSpPr>
      <xdr:spPr>
        <a:xfrm>
          <a:off x="4686300" y="16206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67782</xdr:rowOff>
    </xdr:from>
    <xdr:to>
      <xdr:col>6</xdr:col>
      <xdr:colOff>561975</xdr:colOff>
      <xdr:row>95</xdr:row>
      <xdr:rowOff>169382</xdr:rowOff>
    </xdr:to>
    <xdr:sp macro="" textlink="">
      <xdr:nvSpPr>
        <xdr:cNvPr id="242" name="フローチャート : 判断 241"/>
        <xdr:cNvSpPr/>
      </xdr:nvSpPr>
      <xdr:spPr>
        <a:xfrm>
          <a:off x="45847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7657</xdr:rowOff>
    </xdr:from>
    <xdr:to>
      <xdr:col>5</xdr:col>
      <xdr:colOff>358775</xdr:colOff>
      <xdr:row>98</xdr:row>
      <xdr:rowOff>49991</xdr:rowOff>
    </xdr:to>
    <xdr:cxnSp macro="">
      <xdr:nvCxnSpPr>
        <xdr:cNvPr id="243" name="直線コネクタ 242"/>
        <xdr:cNvCxnSpPr/>
      </xdr:nvCxnSpPr>
      <xdr:spPr>
        <a:xfrm flipV="1">
          <a:off x="2908300" y="16809757"/>
          <a:ext cx="889000" cy="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125966</xdr:rowOff>
    </xdr:from>
    <xdr:to>
      <xdr:col>5</xdr:col>
      <xdr:colOff>409575</xdr:colOff>
      <xdr:row>96</xdr:row>
      <xdr:rowOff>56116</xdr:rowOff>
    </xdr:to>
    <xdr:sp macro="" textlink="">
      <xdr:nvSpPr>
        <xdr:cNvPr id="244" name="フローチャート : 判断 243"/>
        <xdr:cNvSpPr/>
      </xdr:nvSpPr>
      <xdr:spPr>
        <a:xfrm>
          <a:off x="3746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72643</xdr:rowOff>
    </xdr:from>
    <xdr:ext cx="534377" cy="259045"/>
    <xdr:sp macro="" textlink="">
      <xdr:nvSpPr>
        <xdr:cNvPr id="245" name="テキスト ボックス 244"/>
        <xdr:cNvSpPr txBox="1"/>
      </xdr:nvSpPr>
      <xdr:spPr>
        <a:xfrm>
          <a:off x="3530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49991</xdr:rowOff>
    </xdr:from>
    <xdr:to>
      <xdr:col>4</xdr:col>
      <xdr:colOff>155575</xdr:colOff>
      <xdr:row>98</xdr:row>
      <xdr:rowOff>63795</xdr:rowOff>
    </xdr:to>
    <xdr:cxnSp macro="">
      <xdr:nvCxnSpPr>
        <xdr:cNvPr id="246" name="直線コネクタ 245"/>
        <xdr:cNvCxnSpPr/>
      </xdr:nvCxnSpPr>
      <xdr:spPr>
        <a:xfrm flipV="1">
          <a:off x="2019300" y="16852091"/>
          <a:ext cx="8890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20417</xdr:rowOff>
    </xdr:from>
    <xdr:to>
      <xdr:col>4</xdr:col>
      <xdr:colOff>206375</xdr:colOff>
      <xdr:row>96</xdr:row>
      <xdr:rowOff>122017</xdr:rowOff>
    </xdr:to>
    <xdr:sp macro="" textlink="">
      <xdr:nvSpPr>
        <xdr:cNvPr id="247" name="フローチャート : 判断 246"/>
        <xdr:cNvSpPr/>
      </xdr:nvSpPr>
      <xdr:spPr>
        <a:xfrm>
          <a:off x="2857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138544</xdr:rowOff>
    </xdr:from>
    <xdr:ext cx="534377" cy="259045"/>
    <xdr:sp macro="" textlink="">
      <xdr:nvSpPr>
        <xdr:cNvPr id="248" name="テキスト ボックス 247"/>
        <xdr:cNvSpPr txBox="1"/>
      </xdr:nvSpPr>
      <xdr:spPr>
        <a:xfrm>
          <a:off x="2641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63795</xdr:rowOff>
    </xdr:from>
    <xdr:to>
      <xdr:col>2</xdr:col>
      <xdr:colOff>638175</xdr:colOff>
      <xdr:row>98</xdr:row>
      <xdr:rowOff>84347</xdr:rowOff>
    </xdr:to>
    <xdr:cxnSp macro="">
      <xdr:nvCxnSpPr>
        <xdr:cNvPr id="249" name="直線コネクタ 248"/>
        <xdr:cNvCxnSpPr/>
      </xdr:nvCxnSpPr>
      <xdr:spPr>
        <a:xfrm flipV="1">
          <a:off x="1130300" y="16865895"/>
          <a:ext cx="8890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41580</xdr:rowOff>
    </xdr:from>
    <xdr:to>
      <xdr:col>3</xdr:col>
      <xdr:colOff>3175</xdr:colOff>
      <xdr:row>96</xdr:row>
      <xdr:rowOff>143180</xdr:rowOff>
    </xdr:to>
    <xdr:sp macro="" textlink="">
      <xdr:nvSpPr>
        <xdr:cNvPr id="250" name="フローチャート : 判断 249"/>
        <xdr:cNvSpPr/>
      </xdr:nvSpPr>
      <xdr:spPr>
        <a:xfrm>
          <a:off x="1968500" y="165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159707</xdr:rowOff>
    </xdr:from>
    <xdr:ext cx="534377" cy="259045"/>
    <xdr:sp macro="" textlink="">
      <xdr:nvSpPr>
        <xdr:cNvPr id="251" name="テキスト ボックス 250"/>
        <xdr:cNvSpPr txBox="1"/>
      </xdr:nvSpPr>
      <xdr:spPr>
        <a:xfrm>
          <a:off x="1752111" y="162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40872</xdr:rowOff>
    </xdr:from>
    <xdr:to>
      <xdr:col>1</xdr:col>
      <xdr:colOff>485775</xdr:colOff>
      <xdr:row>96</xdr:row>
      <xdr:rowOff>142472</xdr:rowOff>
    </xdr:to>
    <xdr:sp macro="" textlink="">
      <xdr:nvSpPr>
        <xdr:cNvPr id="252" name="フローチャート : 判断 251"/>
        <xdr:cNvSpPr/>
      </xdr:nvSpPr>
      <xdr:spPr>
        <a:xfrm>
          <a:off x="1079500" y="165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158999</xdr:rowOff>
    </xdr:from>
    <xdr:ext cx="534377" cy="259045"/>
    <xdr:sp macro="" textlink="">
      <xdr:nvSpPr>
        <xdr:cNvPr id="253" name="テキスト ボックス 252"/>
        <xdr:cNvSpPr txBox="1"/>
      </xdr:nvSpPr>
      <xdr:spPr>
        <a:xfrm>
          <a:off x="863111" y="162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107547</xdr:rowOff>
    </xdr:from>
    <xdr:to>
      <xdr:col>6</xdr:col>
      <xdr:colOff>561975</xdr:colOff>
      <xdr:row>98</xdr:row>
      <xdr:rowOff>37697</xdr:rowOff>
    </xdr:to>
    <xdr:sp macro="" textlink="">
      <xdr:nvSpPr>
        <xdr:cNvPr id="259" name="円/楕円 258"/>
        <xdr:cNvSpPr/>
      </xdr:nvSpPr>
      <xdr:spPr>
        <a:xfrm>
          <a:off x="4584700" y="167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22474</xdr:rowOff>
    </xdr:from>
    <xdr:ext cx="534377" cy="259045"/>
    <xdr:sp macro="" textlink="">
      <xdr:nvSpPr>
        <xdr:cNvPr id="260" name="扶助費該当値テキスト"/>
        <xdr:cNvSpPr txBox="1"/>
      </xdr:nvSpPr>
      <xdr:spPr>
        <a:xfrm>
          <a:off x="4686300" y="1665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128307</xdr:rowOff>
    </xdr:from>
    <xdr:to>
      <xdr:col>5</xdr:col>
      <xdr:colOff>409575</xdr:colOff>
      <xdr:row>98</xdr:row>
      <xdr:rowOff>58457</xdr:rowOff>
    </xdr:to>
    <xdr:sp macro="" textlink="">
      <xdr:nvSpPr>
        <xdr:cNvPr id="261" name="円/楕円 260"/>
        <xdr:cNvSpPr/>
      </xdr:nvSpPr>
      <xdr:spPr>
        <a:xfrm>
          <a:off x="3746500" y="167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49584</xdr:rowOff>
    </xdr:from>
    <xdr:ext cx="534377" cy="259045"/>
    <xdr:sp macro="" textlink="">
      <xdr:nvSpPr>
        <xdr:cNvPr id="262" name="テキスト ボックス 261"/>
        <xdr:cNvSpPr txBox="1"/>
      </xdr:nvSpPr>
      <xdr:spPr>
        <a:xfrm>
          <a:off x="3530111" y="1685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170641</xdr:rowOff>
    </xdr:from>
    <xdr:to>
      <xdr:col>4</xdr:col>
      <xdr:colOff>206375</xdr:colOff>
      <xdr:row>98</xdr:row>
      <xdr:rowOff>100791</xdr:rowOff>
    </xdr:to>
    <xdr:sp macro="" textlink="">
      <xdr:nvSpPr>
        <xdr:cNvPr id="263" name="円/楕円 262"/>
        <xdr:cNvSpPr/>
      </xdr:nvSpPr>
      <xdr:spPr>
        <a:xfrm>
          <a:off x="2857500" y="16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91918</xdr:rowOff>
    </xdr:from>
    <xdr:ext cx="534377" cy="259045"/>
    <xdr:sp macro="" textlink="">
      <xdr:nvSpPr>
        <xdr:cNvPr id="264" name="テキスト ボックス 263"/>
        <xdr:cNvSpPr txBox="1"/>
      </xdr:nvSpPr>
      <xdr:spPr>
        <a:xfrm>
          <a:off x="2641111" y="168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12995</xdr:rowOff>
    </xdr:from>
    <xdr:to>
      <xdr:col>3</xdr:col>
      <xdr:colOff>3175</xdr:colOff>
      <xdr:row>98</xdr:row>
      <xdr:rowOff>114595</xdr:rowOff>
    </xdr:to>
    <xdr:sp macro="" textlink="">
      <xdr:nvSpPr>
        <xdr:cNvPr id="265" name="円/楕円 264"/>
        <xdr:cNvSpPr/>
      </xdr:nvSpPr>
      <xdr:spPr>
        <a:xfrm>
          <a:off x="1968500" y="168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105722</xdr:rowOff>
    </xdr:from>
    <xdr:ext cx="534377" cy="259045"/>
    <xdr:sp macro="" textlink="">
      <xdr:nvSpPr>
        <xdr:cNvPr id="266" name="テキスト ボックス 265"/>
        <xdr:cNvSpPr txBox="1"/>
      </xdr:nvSpPr>
      <xdr:spPr>
        <a:xfrm>
          <a:off x="1752111" y="169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33547</xdr:rowOff>
    </xdr:from>
    <xdr:to>
      <xdr:col>1</xdr:col>
      <xdr:colOff>485775</xdr:colOff>
      <xdr:row>98</xdr:row>
      <xdr:rowOff>135147</xdr:rowOff>
    </xdr:to>
    <xdr:sp macro="" textlink="">
      <xdr:nvSpPr>
        <xdr:cNvPr id="267" name="円/楕円 266"/>
        <xdr:cNvSpPr/>
      </xdr:nvSpPr>
      <xdr:spPr>
        <a:xfrm>
          <a:off x="1079500" y="168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126274</xdr:rowOff>
    </xdr:from>
    <xdr:ext cx="534377" cy="259045"/>
    <xdr:sp macro="" textlink="">
      <xdr:nvSpPr>
        <xdr:cNvPr id="268" name="テキスト ボックス 267"/>
        <xdr:cNvSpPr txBox="1"/>
      </xdr:nvSpPr>
      <xdr:spPr>
        <a:xfrm>
          <a:off x="863111" y="1692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9" name="直線コネクタ 27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80" name="テキスト ボックス 27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81" name="直線コネクタ 28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2" name="テキスト ボックス 28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3" name="直線コネクタ 28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4" name="テキスト ボックス 28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7" name="直線コネクタ 28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8" name="テキスト ボックス 287"/>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9" name="直線コネクタ 28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90" name="テキスト ボックス 28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91" name="直線コネクタ 29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2" name="テキスト ボックス 29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6" name="直線コネクタ 295"/>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7"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8" name="直線コネクタ 297"/>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9"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300" name="直線コネクタ 299"/>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162293</xdr:rowOff>
    </xdr:from>
    <xdr:to>
      <xdr:col>15</xdr:col>
      <xdr:colOff>180975</xdr:colOff>
      <xdr:row>36</xdr:row>
      <xdr:rowOff>20304</xdr:rowOff>
    </xdr:to>
    <xdr:cxnSp macro="">
      <xdr:nvCxnSpPr>
        <xdr:cNvPr id="301" name="直線コネクタ 300"/>
        <xdr:cNvCxnSpPr/>
      </xdr:nvCxnSpPr>
      <xdr:spPr>
        <a:xfrm>
          <a:off x="9639300" y="6163043"/>
          <a:ext cx="838200" cy="2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2"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3" name="フローチャート : 判断 302"/>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162293</xdr:rowOff>
    </xdr:from>
    <xdr:to>
      <xdr:col>14</xdr:col>
      <xdr:colOff>28575</xdr:colOff>
      <xdr:row>35</xdr:row>
      <xdr:rowOff>169399</xdr:rowOff>
    </xdr:to>
    <xdr:cxnSp macro="">
      <xdr:nvCxnSpPr>
        <xdr:cNvPr id="304" name="直線コネクタ 303"/>
        <xdr:cNvCxnSpPr/>
      </xdr:nvCxnSpPr>
      <xdr:spPr>
        <a:xfrm flipV="1">
          <a:off x="8750300" y="6163043"/>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5" name="フローチャート : 判断 304"/>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6" name="テキスト ボックス 305"/>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158521</xdr:rowOff>
    </xdr:from>
    <xdr:to>
      <xdr:col>12</xdr:col>
      <xdr:colOff>511175</xdr:colOff>
      <xdr:row>35</xdr:row>
      <xdr:rowOff>169399</xdr:rowOff>
    </xdr:to>
    <xdr:cxnSp macro="">
      <xdr:nvCxnSpPr>
        <xdr:cNvPr id="307" name="直線コネクタ 306"/>
        <xdr:cNvCxnSpPr/>
      </xdr:nvCxnSpPr>
      <xdr:spPr>
        <a:xfrm>
          <a:off x="7861300" y="6159271"/>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8" name="フローチャート : 判断 307"/>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9" name="テキスト ボックス 308"/>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158521</xdr:rowOff>
    </xdr:from>
    <xdr:to>
      <xdr:col>11</xdr:col>
      <xdr:colOff>307975</xdr:colOff>
      <xdr:row>35</xdr:row>
      <xdr:rowOff>163750</xdr:rowOff>
    </xdr:to>
    <xdr:cxnSp macro="">
      <xdr:nvCxnSpPr>
        <xdr:cNvPr id="310" name="直線コネクタ 309"/>
        <xdr:cNvCxnSpPr/>
      </xdr:nvCxnSpPr>
      <xdr:spPr>
        <a:xfrm flipV="1">
          <a:off x="6972300" y="6159271"/>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11" name="フローチャート : 判断 310"/>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2" name="テキスト ボックス 311"/>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3" name="フローチャート : 判断 312"/>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4" name="テキスト ボックス 313"/>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140954</xdr:rowOff>
    </xdr:from>
    <xdr:to>
      <xdr:col>15</xdr:col>
      <xdr:colOff>231775</xdr:colOff>
      <xdr:row>36</xdr:row>
      <xdr:rowOff>71104</xdr:rowOff>
    </xdr:to>
    <xdr:sp macro="" textlink="">
      <xdr:nvSpPr>
        <xdr:cNvPr id="320" name="円/楕円 319"/>
        <xdr:cNvSpPr/>
      </xdr:nvSpPr>
      <xdr:spPr>
        <a:xfrm>
          <a:off x="10426700" y="614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163831</xdr:rowOff>
    </xdr:from>
    <xdr:ext cx="534377" cy="259045"/>
    <xdr:sp macro="" textlink="">
      <xdr:nvSpPr>
        <xdr:cNvPr id="321" name="補助費等該当値テキスト"/>
        <xdr:cNvSpPr txBox="1"/>
      </xdr:nvSpPr>
      <xdr:spPr>
        <a:xfrm>
          <a:off x="10528300" y="59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66,535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111493</xdr:rowOff>
    </xdr:from>
    <xdr:to>
      <xdr:col>14</xdr:col>
      <xdr:colOff>79375</xdr:colOff>
      <xdr:row>36</xdr:row>
      <xdr:rowOff>41643</xdr:rowOff>
    </xdr:to>
    <xdr:sp macro="" textlink="">
      <xdr:nvSpPr>
        <xdr:cNvPr id="322" name="円/楕円 321"/>
        <xdr:cNvSpPr/>
      </xdr:nvSpPr>
      <xdr:spPr>
        <a:xfrm>
          <a:off x="9588500" y="61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58170</xdr:rowOff>
    </xdr:from>
    <xdr:ext cx="534377" cy="259045"/>
    <xdr:sp macro="" textlink="">
      <xdr:nvSpPr>
        <xdr:cNvPr id="323" name="テキスト ボックス 322"/>
        <xdr:cNvSpPr txBox="1"/>
      </xdr:nvSpPr>
      <xdr:spPr>
        <a:xfrm>
          <a:off x="9372111" y="58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118599</xdr:rowOff>
    </xdr:from>
    <xdr:to>
      <xdr:col>12</xdr:col>
      <xdr:colOff>561975</xdr:colOff>
      <xdr:row>36</xdr:row>
      <xdr:rowOff>48749</xdr:rowOff>
    </xdr:to>
    <xdr:sp macro="" textlink="">
      <xdr:nvSpPr>
        <xdr:cNvPr id="324" name="円/楕円 323"/>
        <xdr:cNvSpPr/>
      </xdr:nvSpPr>
      <xdr:spPr>
        <a:xfrm>
          <a:off x="8699500" y="61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65276</xdr:rowOff>
    </xdr:from>
    <xdr:ext cx="534377" cy="259045"/>
    <xdr:sp macro="" textlink="">
      <xdr:nvSpPr>
        <xdr:cNvPr id="325" name="テキスト ボックス 324"/>
        <xdr:cNvSpPr txBox="1"/>
      </xdr:nvSpPr>
      <xdr:spPr>
        <a:xfrm>
          <a:off x="8483111" y="58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107721</xdr:rowOff>
    </xdr:from>
    <xdr:to>
      <xdr:col>11</xdr:col>
      <xdr:colOff>358775</xdr:colOff>
      <xdr:row>36</xdr:row>
      <xdr:rowOff>37871</xdr:rowOff>
    </xdr:to>
    <xdr:sp macro="" textlink="">
      <xdr:nvSpPr>
        <xdr:cNvPr id="326" name="円/楕円 325"/>
        <xdr:cNvSpPr/>
      </xdr:nvSpPr>
      <xdr:spPr>
        <a:xfrm>
          <a:off x="7810500" y="61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54398</xdr:rowOff>
    </xdr:from>
    <xdr:ext cx="534377" cy="259045"/>
    <xdr:sp macro="" textlink="">
      <xdr:nvSpPr>
        <xdr:cNvPr id="327" name="テキスト ボックス 326"/>
        <xdr:cNvSpPr txBox="1"/>
      </xdr:nvSpPr>
      <xdr:spPr>
        <a:xfrm>
          <a:off x="7594111" y="58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112950</xdr:rowOff>
    </xdr:from>
    <xdr:to>
      <xdr:col>10</xdr:col>
      <xdr:colOff>155575</xdr:colOff>
      <xdr:row>36</xdr:row>
      <xdr:rowOff>43100</xdr:rowOff>
    </xdr:to>
    <xdr:sp macro="" textlink="">
      <xdr:nvSpPr>
        <xdr:cNvPr id="328" name="円/楕円 327"/>
        <xdr:cNvSpPr/>
      </xdr:nvSpPr>
      <xdr:spPr>
        <a:xfrm>
          <a:off x="6921500" y="611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59627</xdr:rowOff>
    </xdr:from>
    <xdr:ext cx="534377" cy="259045"/>
    <xdr:sp macro="" textlink="">
      <xdr:nvSpPr>
        <xdr:cNvPr id="329" name="テキスト ボックス 328"/>
        <xdr:cNvSpPr txBox="1"/>
      </xdr:nvSpPr>
      <xdr:spPr>
        <a:xfrm>
          <a:off x="6705111" y="58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40" name="直線コネクタ 33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41" name="テキスト ボックス 34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2" name="直線コネクタ 34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3" name="テキスト ボックス 34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4" name="直線コネクタ 34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5" name="テキスト ボックス 344"/>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6" name="直線コネクタ 34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7" name="テキスト ボックス 346"/>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51" name="直線コネクタ 350"/>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2"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3" name="直線コネクタ 352"/>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4"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5" name="直線コネクタ 354"/>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76601</xdr:rowOff>
    </xdr:from>
    <xdr:to>
      <xdr:col>15</xdr:col>
      <xdr:colOff>180975</xdr:colOff>
      <xdr:row>58</xdr:row>
      <xdr:rowOff>122755</xdr:rowOff>
    </xdr:to>
    <xdr:cxnSp macro="">
      <xdr:nvCxnSpPr>
        <xdr:cNvPr id="356" name="直線コネクタ 355"/>
        <xdr:cNvCxnSpPr/>
      </xdr:nvCxnSpPr>
      <xdr:spPr>
        <a:xfrm>
          <a:off x="9639300" y="10020701"/>
          <a:ext cx="838200" cy="4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7"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8" name="フローチャート : 判断 357"/>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76601</xdr:rowOff>
    </xdr:from>
    <xdr:to>
      <xdr:col>14</xdr:col>
      <xdr:colOff>28575</xdr:colOff>
      <xdr:row>58</xdr:row>
      <xdr:rowOff>94715</xdr:rowOff>
    </xdr:to>
    <xdr:cxnSp macro="">
      <xdr:nvCxnSpPr>
        <xdr:cNvPr id="359" name="直線コネクタ 358"/>
        <xdr:cNvCxnSpPr/>
      </xdr:nvCxnSpPr>
      <xdr:spPr>
        <a:xfrm flipV="1">
          <a:off x="8750300" y="10020701"/>
          <a:ext cx="8890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60" name="フローチャート : 判断 359"/>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61" name="テキスト ボックス 360"/>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77270</xdr:rowOff>
    </xdr:from>
    <xdr:to>
      <xdr:col>12</xdr:col>
      <xdr:colOff>511175</xdr:colOff>
      <xdr:row>58</xdr:row>
      <xdr:rowOff>94715</xdr:rowOff>
    </xdr:to>
    <xdr:cxnSp macro="">
      <xdr:nvCxnSpPr>
        <xdr:cNvPr id="362" name="直線コネクタ 361"/>
        <xdr:cNvCxnSpPr/>
      </xdr:nvCxnSpPr>
      <xdr:spPr>
        <a:xfrm>
          <a:off x="7861300" y="10021370"/>
          <a:ext cx="8890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3" name="フローチャート : 判断 362"/>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4" name="テキスト ボックス 363"/>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77270</xdr:rowOff>
    </xdr:from>
    <xdr:to>
      <xdr:col>11</xdr:col>
      <xdr:colOff>307975</xdr:colOff>
      <xdr:row>58</xdr:row>
      <xdr:rowOff>79018</xdr:rowOff>
    </xdr:to>
    <xdr:cxnSp macro="">
      <xdr:nvCxnSpPr>
        <xdr:cNvPr id="365" name="直線コネクタ 364"/>
        <xdr:cNvCxnSpPr/>
      </xdr:nvCxnSpPr>
      <xdr:spPr>
        <a:xfrm flipV="1">
          <a:off x="6972300" y="10021370"/>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6" name="フローチャート : 判断 365"/>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7" name="テキスト ボックス 366"/>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8" name="フローチャート : 判断 367"/>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9" name="テキスト ボックス 368"/>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71955</xdr:rowOff>
    </xdr:from>
    <xdr:to>
      <xdr:col>15</xdr:col>
      <xdr:colOff>231775</xdr:colOff>
      <xdr:row>59</xdr:row>
      <xdr:rowOff>2105</xdr:rowOff>
    </xdr:to>
    <xdr:sp macro="" textlink="">
      <xdr:nvSpPr>
        <xdr:cNvPr id="375" name="円/楕円 374"/>
        <xdr:cNvSpPr/>
      </xdr:nvSpPr>
      <xdr:spPr>
        <a:xfrm>
          <a:off x="10426700" y="100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6"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25801</xdr:rowOff>
    </xdr:from>
    <xdr:to>
      <xdr:col>14</xdr:col>
      <xdr:colOff>79375</xdr:colOff>
      <xdr:row>58</xdr:row>
      <xdr:rowOff>127401</xdr:rowOff>
    </xdr:to>
    <xdr:sp macro="" textlink="">
      <xdr:nvSpPr>
        <xdr:cNvPr id="377" name="円/楕円 376"/>
        <xdr:cNvSpPr/>
      </xdr:nvSpPr>
      <xdr:spPr>
        <a:xfrm>
          <a:off x="9588500" y="99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118528</xdr:rowOff>
    </xdr:from>
    <xdr:ext cx="534377" cy="259045"/>
    <xdr:sp macro="" textlink="">
      <xdr:nvSpPr>
        <xdr:cNvPr id="378" name="テキスト ボックス 377"/>
        <xdr:cNvSpPr txBox="1"/>
      </xdr:nvSpPr>
      <xdr:spPr>
        <a:xfrm>
          <a:off x="9372111" y="100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43915</xdr:rowOff>
    </xdr:from>
    <xdr:to>
      <xdr:col>12</xdr:col>
      <xdr:colOff>561975</xdr:colOff>
      <xdr:row>58</xdr:row>
      <xdr:rowOff>145515</xdr:rowOff>
    </xdr:to>
    <xdr:sp macro="" textlink="">
      <xdr:nvSpPr>
        <xdr:cNvPr id="379" name="円/楕円 378"/>
        <xdr:cNvSpPr/>
      </xdr:nvSpPr>
      <xdr:spPr>
        <a:xfrm>
          <a:off x="8699500" y="99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136642</xdr:rowOff>
    </xdr:from>
    <xdr:ext cx="534377" cy="259045"/>
    <xdr:sp macro="" textlink="">
      <xdr:nvSpPr>
        <xdr:cNvPr id="380" name="テキスト ボックス 379"/>
        <xdr:cNvSpPr txBox="1"/>
      </xdr:nvSpPr>
      <xdr:spPr>
        <a:xfrm>
          <a:off x="8483111" y="1008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26470</xdr:rowOff>
    </xdr:from>
    <xdr:to>
      <xdr:col>11</xdr:col>
      <xdr:colOff>358775</xdr:colOff>
      <xdr:row>58</xdr:row>
      <xdr:rowOff>128070</xdr:rowOff>
    </xdr:to>
    <xdr:sp macro="" textlink="">
      <xdr:nvSpPr>
        <xdr:cNvPr id="381" name="円/楕円 380"/>
        <xdr:cNvSpPr/>
      </xdr:nvSpPr>
      <xdr:spPr>
        <a:xfrm>
          <a:off x="7810500" y="99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119197</xdr:rowOff>
    </xdr:from>
    <xdr:ext cx="534377" cy="259045"/>
    <xdr:sp macro="" textlink="">
      <xdr:nvSpPr>
        <xdr:cNvPr id="382" name="テキスト ボックス 381"/>
        <xdr:cNvSpPr txBox="1"/>
      </xdr:nvSpPr>
      <xdr:spPr>
        <a:xfrm>
          <a:off x="7594111" y="1006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28218</xdr:rowOff>
    </xdr:from>
    <xdr:to>
      <xdr:col>10</xdr:col>
      <xdr:colOff>155575</xdr:colOff>
      <xdr:row>58</xdr:row>
      <xdr:rowOff>129818</xdr:rowOff>
    </xdr:to>
    <xdr:sp macro="" textlink="">
      <xdr:nvSpPr>
        <xdr:cNvPr id="383" name="円/楕円 382"/>
        <xdr:cNvSpPr/>
      </xdr:nvSpPr>
      <xdr:spPr>
        <a:xfrm>
          <a:off x="6921500" y="99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120945</xdr:rowOff>
    </xdr:from>
    <xdr:ext cx="534377" cy="259045"/>
    <xdr:sp macro="" textlink="">
      <xdr:nvSpPr>
        <xdr:cNvPr id="384" name="テキスト ボックス 383"/>
        <xdr:cNvSpPr txBox="1"/>
      </xdr:nvSpPr>
      <xdr:spPr>
        <a:xfrm>
          <a:off x="6705111" y="1006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8" name="直線コネクタ 407"/>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9"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10" name="直線コネクタ 40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11"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2" name="直線コネクタ 411"/>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163159</xdr:rowOff>
    </xdr:from>
    <xdr:to>
      <xdr:col>15</xdr:col>
      <xdr:colOff>180975</xdr:colOff>
      <xdr:row>79</xdr:row>
      <xdr:rowOff>34424</xdr:rowOff>
    </xdr:to>
    <xdr:cxnSp macro="">
      <xdr:nvCxnSpPr>
        <xdr:cNvPr id="413" name="直線コネクタ 412"/>
        <xdr:cNvCxnSpPr/>
      </xdr:nvCxnSpPr>
      <xdr:spPr>
        <a:xfrm>
          <a:off x="9639300" y="13536259"/>
          <a:ext cx="8382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4"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5" name="フローチャート : 判断 414"/>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6" name="フローチャート : 判断 415"/>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7" name="テキスト ボックス 416"/>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155074</xdr:rowOff>
    </xdr:from>
    <xdr:to>
      <xdr:col>15</xdr:col>
      <xdr:colOff>231775</xdr:colOff>
      <xdr:row>79</xdr:row>
      <xdr:rowOff>85224</xdr:rowOff>
    </xdr:to>
    <xdr:sp macro="" textlink="">
      <xdr:nvSpPr>
        <xdr:cNvPr id="423" name="円/楕円 422"/>
        <xdr:cNvSpPr/>
      </xdr:nvSpPr>
      <xdr:spPr>
        <a:xfrm>
          <a:off x="10426700" y="135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92190</xdr:rowOff>
    </xdr:from>
    <xdr:ext cx="469744" cy="259045"/>
    <xdr:sp macro="" textlink="">
      <xdr:nvSpPr>
        <xdr:cNvPr id="424" name="普通建設事業費 （ うち新規整備　）該当値テキスト"/>
        <xdr:cNvSpPr txBox="1"/>
      </xdr:nvSpPr>
      <xdr:spPr>
        <a:xfrm>
          <a:off x="10528300" y="134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112359</xdr:rowOff>
    </xdr:from>
    <xdr:to>
      <xdr:col>14</xdr:col>
      <xdr:colOff>79375</xdr:colOff>
      <xdr:row>79</xdr:row>
      <xdr:rowOff>42509</xdr:rowOff>
    </xdr:to>
    <xdr:sp macro="" textlink="">
      <xdr:nvSpPr>
        <xdr:cNvPr id="425" name="円/楕円 424"/>
        <xdr:cNvSpPr/>
      </xdr:nvSpPr>
      <xdr:spPr>
        <a:xfrm>
          <a:off x="9588500" y="134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33636</xdr:rowOff>
    </xdr:from>
    <xdr:ext cx="534377" cy="259045"/>
    <xdr:sp macro="" textlink="">
      <xdr:nvSpPr>
        <xdr:cNvPr id="426" name="テキスト ボックス 425"/>
        <xdr:cNvSpPr txBox="1"/>
      </xdr:nvSpPr>
      <xdr:spPr>
        <a:xfrm>
          <a:off x="9372111" y="1357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50" name="直線コネクタ 449"/>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3"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4" name="直線コネクタ 453"/>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19166</xdr:rowOff>
    </xdr:from>
    <xdr:to>
      <xdr:col>15</xdr:col>
      <xdr:colOff>180975</xdr:colOff>
      <xdr:row>98</xdr:row>
      <xdr:rowOff>145811</xdr:rowOff>
    </xdr:to>
    <xdr:cxnSp macro="">
      <xdr:nvCxnSpPr>
        <xdr:cNvPr id="455" name="直線コネクタ 454"/>
        <xdr:cNvCxnSpPr/>
      </xdr:nvCxnSpPr>
      <xdr:spPr>
        <a:xfrm>
          <a:off x="9639300" y="16821266"/>
          <a:ext cx="8382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6"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7" name="フローチャート : 判断 456"/>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8" name="フローチャート : 判断 457"/>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9" name="テキスト ボックス 458"/>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95011</xdr:rowOff>
    </xdr:from>
    <xdr:to>
      <xdr:col>15</xdr:col>
      <xdr:colOff>231775</xdr:colOff>
      <xdr:row>99</xdr:row>
      <xdr:rowOff>25161</xdr:rowOff>
    </xdr:to>
    <xdr:sp macro="" textlink="">
      <xdr:nvSpPr>
        <xdr:cNvPr id="465" name="円/楕円 464"/>
        <xdr:cNvSpPr/>
      </xdr:nvSpPr>
      <xdr:spPr>
        <a:xfrm>
          <a:off x="10426700" y="168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9938</xdr:rowOff>
    </xdr:from>
    <xdr:ext cx="469744" cy="259045"/>
    <xdr:sp macro="" textlink="">
      <xdr:nvSpPr>
        <xdr:cNvPr id="466" name="普通建設事業費 （ うち更新整備　）該当値テキスト"/>
        <xdr:cNvSpPr txBox="1"/>
      </xdr:nvSpPr>
      <xdr:spPr>
        <a:xfrm>
          <a:off x="10528300" y="1681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139816</xdr:rowOff>
    </xdr:from>
    <xdr:to>
      <xdr:col>14</xdr:col>
      <xdr:colOff>79375</xdr:colOff>
      <xdr:row>98</xdr:row>
      <xdr:rowOff>69966</xdr:rowOff>
    </xdr:to>
    <xdr:sp macro="" textlink="">
      <xdr:nvSpPr>
        <xdr:cNvPr id="467" name="円/楕円 466"/>
        <xdr:cNvSpPr/>
      </xdr:nvSpPr>
      <xdr:spPr>
        <a:xfrm>
          <a:off x="9588500" y="167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61093</xdr:rowOff>
    </xdr:from>
    <xdr:ext cx="534377" cy="259045"/>
    <xdr:sp macro="" textlink="">
      <xdr:nvSpPr>
        <xdr:cNvPr id="468" name="テキスト ボックス 467"/>
        <xdr:cNvSpPr txBox="1"/>
      </xdr:nvSpPr>
      <xdr:spPr>
        <a:xfrm>
          <a:off x="9372111" y="168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2" name="テキスト ボックス 48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4" name="テキスト ボックス 48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6" name="テキスト ボックス 48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8" name="テキスト ボックス 48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90" name="直線コネクタ 489"/>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91"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2" name="直線コネクタ 49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3"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4" name="直線コネクタ 493"/>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130817</xdr:rowOff>
    </xdr:from>
    <xdr:to>
      <xdr:col>23</xdr:col>
      <xdr:colOff>517525</xdr:colOff>
      <xdr:row>38</xdr:row>
      <xdr:rowOff>138735</xdr:rowOff>
    </xdr:to>
    <xdr:cxnSp macro="">
      <xdr:nvCxnSpPr>
        <xdr:cNvPr id="495" name="直線コネクタ 494"/>
        <xdr:cNvCxnSpPr/>
      </xdr:nvCxnSpPr>
      <xdr:spPr>
        <a:xfrm>
          <a:off x="15481300" y="6645917"/>
          <a:ext cx="838200" cy="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6"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7" name="フローチャート : 判断 496"/>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130817</xdr:rowOff>
    </xdr:from>
    <xdr:to>
      <xdr:col>22</xdr:col>
      <xdr:colOff>365125</xdr:colOff>
      <xdr:row>38</xdr:row>
      <xdr:rowOff>135572</xdr:rowOff>
    </xdr:to>
    <xdr:cxnSp macro="">
      <xdr:nvCxnSpPr>
        <xdr:cNvPr id="498" name="直線コネクタ 497"/>
        <xdr:cNvCxnSpPr/>
      </xdr:nvCxnSpPr>
      <xdr:spPr>
        <a:xfrm flipV="1">
          <a:off x="14592300" y="6645917"/>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9" name="フローチャート : 判断 498"/>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500" name="テキスト ボックス 499"/>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133930</xdr:rowOff>
    </xdr:from>
    <xdr:to>
      <xdr:col>21</xdr:col>
      <xdr:colOff>161925</xdr:colOff>
      <xdr:row>38</xdr:row>
      <xdr:rowOff>135572</xdr:rowOff>
    </xdr:to>
    <xdr:cxnSp macro="">
      <xdr:nvCxnSpPr>
        <xdr:cNvPr id="501" name="直線コネクタ 500"/>
        <xdr:cNvCxnSpPr/>
      </xdr:nvCxnSpPr>
      <xdr:spPr>
        <a:xfrm>
          <a:off x="13703300" y="6649030"/>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2" name="フローチャート : 判断 501"/>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3" name="テキスト ボックス 502"/>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133930</xdr:rowOff>
    </xdr:from>
    <xdr:to>
      <xdr:col>19</xdr:col>
      <xdr:colOff>644525</xdr:colOff>
      <xdr:row>38</xdr:row>
      <xdr:rowOff>134955</xdr:rowOff>
    </xdr:to>
    <xdr:cxnSp macro="">
      <xdr:nvCxnSpPr>
        <xdr:cNvPr id="504" name="直線コネクタ 503"/>
        <xdr:cNvCxnSpPr/>
      </xdr:nvCxnSpPr>
      <xdr:spPr>
        <a:xfrm flipV="1">
          <a:off x="12814300" y="6649030"/>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5" name="フローチャート : 判断 504"/>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6" name="テキスト ボックス 505"/>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7" name="フローチャート : 判断 506"/>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8" name="テキスト ボックス 507"/>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87935</xdr:rowOff>
    </xdr:from>
    <xdr:to>
      <xdr:col>23</xdr:col>
      <xdr:colOff>568325</xdr:colOff>
      <xdr:row>39</xdr:row>
      <xdr:rowOff>18085</xdr:rowOff>
    </xdr:to>
    <xdr:sp macro="" textlink="">
      <xdr:nvSpPr>
        <xdr:cNvPr id="514" name="円/楕円 513"/>
        <xdr:cNvSpPr/>
      </xdr:nvSpPr>
      <xdr:spPr>
        <a:xfrm>
          <a:off x="16268700" y="66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5"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80017</xdr:rowOff>
    </xdr:from>
    <xdr:to>
      <xdr:col>22</xdr:col>
      <xdr:colOff>415925</xdr:colOff>
      <xdr:row>39</xdr:row>
      <xdr:rowOff>10167</xdr:rowOff>
    </xdr:to>
    <xdr:sp macro="" textlink="">
      <xdr:nvSpPr>
        <xdr:cNvPr id="516" name="円/楕円 515"/>
        <xdr:cNvSpPr/>
      </xdr:nvSpPr>
      <xdr:spPr>
        <a:xfrm>
          <a:off x="15430500" y="65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1294</xdr:rowOff>
    </xdr:from>
    <xdr:ext cx="469744" cy="259045"/>
    <xdr:sp macro="" textlink="">
      <xdr:nvSpPr>
        <xdr:cNvPr id="517" name="テキスト ボックス 516"/>
        <xdr:cNvSpPr txBox="1"/>
      </xdr:nvSpPr>
      <xdr:spPr>
        <a:xfrm>
          <a:off x="15246427" y="668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84772</xdr:rowOff>
    </xdr:from>
    <xdr:to>
      <xdr:col>21</xdr:col>
      <xdr:colOff>212725</xdr:colOff>
      <xdr:row>39</xdr:row>
      <xdr:rowOff>14922</xdr:rowOff>
    </xdr:to>
    <xdr:sp macro="" textlink="">
      <xdr:nvSpPr>
        <xdr:cNvPr id="518" name="円/楕円 517"/>
        <xdr:cNvSpPr/>
      </xdr:nvSpPr>
      <xdr:spPr>
        <a:xfrm>
          <a:off x="14541500" y="65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6049</xdr:rowOff>
    </xdr:from>
    <xdr:ext cx="378565" cy="259045"/>
    <xdr:sp macro="" textlink="">
      <xdr:nvSpPr>
        <xdr:cNvPr id="519" name="テキスト ボックス 518"/>
        <xdr:cNvSpPr txBox="1"/>
      </xdr:nvSpPr>
      <xdr:spPr>
        <a:xfrm>
          <a:off x="14403017" y="66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83130</xdr:rowOff>
    </xdr:from>
    <xdr:to>
      <xdr:col>20</xdr:col>
      <xdr:colOff>9525</xdr:colOff>
      <xdr:row>39</xdr:row>
      <xdr:rowOff>13280</xdr:rowOff>
    </xdr:to>
    <xdr:sp macro="" textlink="">
      <xdr:nvSpPr>
        <xdr:cNvPr id="520" name="円/楕円 519"/>
        <xdr:cNvSpPr/>
      </xdr:nvSpPr>
      <xdr:spPr>
        <a:xfrm>
          <a:off x="13652500" y="65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4407</xdr:rowOff>
    </xdr:from>
    <xdr:ext cx="469744" cy="259045"/>
    <xdr:sp macro="" textlink="">
      <xdr:nvSpPr>
        <xdr:cNvPr id="521" name="テキスト ボックス 520"/>
        <xdr:cNvSpPr txBox="1"/>
      </xdr:nvSpPr>
      <xdr:spPr>
        <a:xfrm>
          <a:off x="13468427" y="669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84155</xdr:rowOff>
    </xdr:from>
    <xdr:to>
      <xdr:col>18</xdr:col>
      <xdr:colOff>492125</xdr:colOff>
      <xdr:row>39</xdr:row>
      <xdr:rowOff>14305</xdr:rowOff>
    </xdr:to>
    <xdr:sp macro="" textlink="">
      <xdr:nvSpPr>
        <xdr:cNvPr id="522" name="円/楕円 521"/>
        <xdr:cNvSpPr/>
      </xdr:nvSpPr>
      <xdr:spPr>
        <a:xfrm>
          <a:off x="12763500" y="65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5432</xdr:rowOff>
    </xdr:from>
    <xdr:ext cx="469744" cy="259045"/>
    <xdr:sp macro="" textlink="">
      <xdr:nvSpPr>
        <xdr:cNvPr id="523" name="テキスト ボックス 522"/>
        <xdr:cNvSpPr txBox="1"/>
      </xdr:nvSpPr>
      <xdr:spPr>
        <a:xfrm>
          <a:off x="12579427" y="669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4" name="直線コネクタ 53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5" name="テキスト ボックス 53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6" name="直線コネクタ 53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7" name="テキスト ボックス 536"/>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8" name="直線コネクタ 53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9" name="テキスト ボックス 538"/>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0" name="直線コネクタ 53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1" name="テキスト ボックス 540"/>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5" name="直線コネクタ 544"/>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6"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8"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9" name="直線コネクタ 54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0" name="直線コネクタ 54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1"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2" name="フローチャート : 判断 551"/>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3" name="直線コネクタ 55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4" name="フローチャート : 判断 553"/>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5" name="テキスト ボックス 554"/>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6" name="直線コネクタ 55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7" name="フローチャート : 判断 556"/>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8" name="テキスト ボックス 557"/>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9" name="直線コネクタ 55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60" name="フローチャート : 判断 559"/>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61" name="テキスト ボックス 560"/>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2" name="フローチャート : 判断 561"/>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3" name="テキスト ボックス 562"/>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9" name="円/楕円 56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0"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1" name="円/楕円 57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2" name="テキスト ボックス 571"/>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3" name="円/楕円 57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4" name="テキスト ボックス 57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5" name="円/楕円 57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6" name="テキスト ボックス 575"/>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7" name="円/楕円 57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8" name="テキスト ボックス 577"/>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2" name="テキスト ボックス 59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2" name="直線コネクタ 601"/>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3"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4" name="直線コネクタ 603"/>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5"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6" name="直線コネクタ 605"/>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28017</xdr:rowOff>
    </xdr:from>
    <xdr:to>
      <xdr:col>23</xdr:col>
      <xdr:colOff>517525</xdr:colOff>
      <xdr:row>78</xdr:row>
      <xdr:rowOff>40461</xdr:rowOff>
    </xdr:to>
    <xdr:cxnSp macro="">
      <xdr:nvCxnSpPr>
        <xdr:cNvPr id="607" name="直線コネクタ 606"/>
        <xdr:cNvCxnSpPr/>
      </xdr:nvCxnSpPr>
      <xdr:spPr>
        <a:xfrm flipV="1">
          <a:off x="15481300" y="13401117"/>
          <a:ext cx="8382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8"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9" name="フローチャート : 判断 608"/>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40461</xdr:rowOff>
    </xdr:from>
    <xdr:to>
      <xdr:col>22</xdr:col>
      <xdr:colOff>365125</xdr:colOff>
      <xdr:row>78</xdr:row>
      <xdr:rowOff>53403</xdr:rowOff>
    </xdr:to>
    <xdr:cxnSp macro="">
      <xdr:nvCxnSpPr>
        <xdr:cNvPr id="610" name="直線コネクタ 609"/>
        <xdr:cNvCxnSpPr/>
      </xdr:nvCxnSpPr>
      <xdr:spPr>
        <a:xfrm flipV="1">
          <a:off x="14592300" y="13413561"/>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11" name="フローチャート : 判断 610"/>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2" name="テキスト ボックス 611"/>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53403</xdr:rowOff>
    </xdr:from>
    <xdr:to>
      <xdr:col>21</xdr:col>
      <xdr:colOff>161925</xdr:colOff>
      <xdr:row>78</xdr:row>
      <xdr:rowOff>60525</xdr:rowOff>
    </xdr:to>
    <xdr:cxnSp macro="">
      <xdr:nvCxnSpPr>
        <xdr:cNvPr id="613" name="直線コネクタ 612"/>
        <xdr:cNvCxnSpPr/>
      </xdr:nvCxnSpPr>
      <xdr:spPr>
        <a:xfrm flipV="1">
          <a:off x="13703300" y="13426503"/>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4" name="フローチャート : 判断 613"/>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5" name="テキスト ボックス 614"/>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60525</xdr:rowOff>
    </xdr:from>
    <xdr:to>
      <xdr:col>19</xdr:col>
      <xdr:colOff>644525</xdr:colOff>
      <xdr:row>78</xdr:row>
      <xdr:rowOff>67839</xdr:rowOff>
    </xdr:to>
    <xdr:cxnSp macro="">
      <xdr:nvCxnSpPr>
        <xdr:cNvPr id="616" name="直線コネクタ 615"/>
        <xdr:cNvCxnSpPr/>
      </xdr:nvCxnSpPr>
      <xdr:spPr>
        <a:xfrm flipV="1">
          <a:off x="12814300" y="13433625"/>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7" name="フローチャート : 判断 616"/>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8" name="テキスト ボックス 617"/>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9" name="フローチャート : 判断 618"/>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20" name="テキスト ボックス 619"/>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148667</xdr:rowOff>
    </xdr:from>
    <xdr:to>
      <xdr:col>23</xdr:col>
      <xdr:colOff>568325</xdr:colOff>
      <xdr:row>78</xdr:row>
      <xdr:rowOff>78817</xdr:rowOff>
    </xdr:to>
    <xdr:sp macro="" textlink="">
      <xdr:nvSpPr>
        <xdr:cNvPr id="626" name="円/楕円 625"/>
        <xdr:cNvSpPr/>
      </xdr:nvSpPr>
      <xdr:spPr>
        <a:xfrm>
          <a:off x="16268700" y="133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63594</xdr:rowOff>
    </xdr:from>
    <xdr:ext cx="534377" cy="259045"/>
    <xdr:sp macro="" textlink="">
      <xdr:nvSpPr>
        <xdr:cNvPr id="627" name="公債費該当値テキスト"/>
        <xdr:cNvSpPr txBox="1"/>
      </xdr:nvSpPr>
      <xdr:spPr>
        <a:xfrm>
          <a:off x="16370300" y="132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49,313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161111</xdr:rowOff>
    </xdr:from>
    <xdr:to>
      <xdr:col>22</xdr:col>
      <xdr:colOff>415925</xdr:colOff>
      <xdr:row>78</xdr:row>
      <xdr:rowOff>91261</xdr:rowOff>
    </xdr:to>
    <xdr:sp macro="" textlink="">
      <xdr:nvSpPr>
        <xdr:cNvPr id="628" name="円/楕円 627"/>
        <xdr:cNvSpPr/>
      </xdr:nvSpPr>
      <xdr:spPr>
        <a:xfrm>
          <a:off x="15430500" y="133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82388</xdr:rowOff>
    </xdr:from>
    <xdr:ext cx="534377" cy="259045"/>
    <xdr:sp macro="" textlink="">
      <xdr:nvSpPr>
        <xdr:cNvPr id="629" name="テキスト ボックス 628"/>
        <xdr:cNvSpPr txBox="1"/>
      </xdr:nvSpPr>
      <xdr:spPr>
        <a:xfrm>
          <a:off x="15214111" y="1345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2603</xdr:rowOff>
    </xdr:from>
    <xdr:to>
      <xdr:col>21</xdr:col>
      <xdr:colOff>212725</xdr:colOff>
      <xdr:row>78</xdr:row>
      <xdr:rowOff>104203</xdr:rowOff>
    </xdr:to>
    <xdr:sp macro="" textlink="">
      <xdr:nvSpPr>
        <xdr:cNvPr id="630" name="円/楕円 629"/>
        <xdr:cNvSpPr/>
      </xdr:nvSpPr>
      <xdr:spPr>
        <a:xfrm>
          <a:off x="14541500" y="133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95330</xdr:rowOff>
    </xdr:from>
    <xdr:ext cx="534377" cy="259045"/>
    <xdr:sp macro="" textlink="">
      <xdr:nvSpPr>
        <xdr:cNvPr id="631" name="テキスト ボックス 630"/>
        <xdr:cNvSpPr txBox="1"/>
      </xdr:nvSpPr>
      <xdr:spPr>
        <a:xfrm>
          <a:off x="14325111" y="134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9725</xdr:rowOff>
    </xdr:from>
    <xdr:to>
      <xdr:col>20</xdr:col>
      <xdr:colOff>9525</xdr:colOff>
      <xdr:row>78</xdr:row>
      <xdr:rowOff>111325</xdr:rowOff>
    </xdr:to>
    <xdr:sp macro="" textlink="">
      <xdr:nvSpPr>
        <xdr:cNvPr id="632" name="円/楕円 631"/>
        <xdr:cNvSpPr/>
      </xdr:nvSpPr>
      <xdr:spPr>
        <a:xfrm>
          <a:off x="13652500" y="133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102452</xdr:rowOff>
    </xdr:from>
    <xdr:ext cx="534377" cy="259045"/>
    <xdr:sp macro="" textlink="">
      <xdr:nvSpPr>
        <xdr:cNvPr id="633" name="テキスト ボックス 632"/>
        <xdr:cNvSpPr txBox="1"/>
      </xdr:nvSpPr>
      <xdr:spPr>
        <a:xfrm>
          <a:off x="13436111" y="134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17039</xdr:rowOff>
    </xdr:from>
    <xdr:to>
      <xdr:col>18</xdr:col>
      <xdr:colOff>492125</xdr:colOff>
      <xdr:row>78</xdr:row>
      <xdr:rowOff>118639</xdr:rowOff>
    </xdr:to>
    <xdr:sp macro="" textlink="">
      <xdr:nvSpPr>
        <xdr:cNvPr id="634" name="円/楕円 633"/>
        <xdr:cNvSpPr/>
      </xdr:nvSpPr>
      <xdr:spPr>
        <a:xfrm>
          <a:off x="12763500" y="133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109766</xdr:rowOff>
    </xdr:from>
    <xdr:ext cx="534377" cy="259045"/>
    <xdr:sp macro="" textlink="">
      <xdr:nvSpPr>
        <xdr:cNvPr id="635" name="テキスト ボックス 634"/>
        <xdr:cNvSpPr txBox="1"/>
      </xdr:nvSpPr>
      <xdr:spPr>
        <a:xfrm>
          <a:off x="12547111" y="134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7" name="直線コネクタ 656"/>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8"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9" name="直線コネクタ 658"/>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60"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61" name="直線コネクタ 660"/>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91701</xdr:rowOff>
    </xdr:from>
    <xdr:to>
      <xdr:col>23</xdr:col>
      <xdr:colOff>517525</xdr:colOff>
      <xdr:row>98</xdr:row>
      <xdr:rowOff>129742</xdr:rowOff>
    </xdr:to>
    <xdr:cxnSp macro="">
      <xdr:nvCxnSpPr>
        <xdr:cNvPr id="662" name="直線コネクタ 661"/>
        <xdr:cNvCxnSpPr/>
      </xdr:nvCxnSpPr>
      <xdr:spPr>
        <a:xfrm flipV="1">
          <a:off x="15481300" y="16893801"/>
          <a:ext cx="838200" cy="3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3"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4" name="フローチャート : 判断 663"/>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103135</xdr:rowOff>
    </xdr:from>
    <xdr:to>
      <xdr:col>22</xdr:col>
      <xdr:colOff>365125</xdr:colOff>
      <xdr:row>98</xdr:row>
      <xdr:rowOff>129742</xdr:rowOff>
    </xdr:to>
    <xdr:cxnSp macro="">
      <xdr:nvCxnSpPr>
        <xdr:cNvPr id="665" name="直線コネクタ 664"/>
        <xdr:cNvCxnSpPr/>
      </xdr:nvCxnSpPr>
      <xdr:spPr>
        <a:xfrm>
          <a:off x="14592300" y="16905235"/>
          <a:ext cx="889000" cy="2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6" name="フローチャート : 判断 665"/>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7" name="テキスト ボックス 666"/>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103135</xdr:rowOff>
    </xdr:from>
    <xdr:to>
      <xdr:col>21</xdr:col>
      <xdr:colOff>161925</xdr:colOff>
      <xdr:row>98</xdr:row>
      <xdr:rowOff>104618</xdr:rowOff>
    </xdr:to>
    <xdr:cxnSp macro="">
      <xdr:nvCxnSpPr>
        <xdr:cNvPr id="668" name="直線コネクタ 667"/>
        <xdr:cNvCxnSpPr/>
      </xdr:nvCxnSpPr>
      <xdr:spPr>
        <a:xfrm flipV="1">
          <a:off x="13703300" y="16905235"/>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9" name="フローチャート : 判断 668"/>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70" name="テキスト ボックス 669"/>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99955</xdr:rowOff>
    </xdr:from>
    <xdr:to>
      <xdr:col>19</xdr:col>
      <xdr:colOff>644525</xdr:colOff>
      <xdr:row>98</xdr:row>
      <xdr:rowOff>104618</xdr:rowOff>
    </xdr:to>
    <xdr:cxnSp macro="">
      <xdr:nvCxnSpPr>
        <xdr:cNvPr id="671" name="直線コネクタ 670"/>
        <xdr:cNvCxnSpPr/>
      </xdr:nvCxnSpPr>
      <xdr:spPr>
        <a:xfrm>
          <a:off x="12814300" y="16902055"/>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2" name="フローチャート : 判断 671"/>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3" name="テキスト ボックス 672"/>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4" name="フローチャート : 判断 673"/>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5" name="テキスト ボックス 674"/>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40901</xdr:rowOff>
    </xdr:from>
    <xdr:to>
      <xdr:col>23</xdr:col>
      <xdr:colOff>568325</xdr:colOff>
      <xdr:row>98</xdr:row>
      <xdr:rowOff>142501</xdr:rowOff>
    </xdr:to>
    <xdr:sp macro="" textlink="">
      <xdr:nvSpPr>
        <xdr:cNvPr id="681" name="円/楕円 680"/>
        <xdr:cNvSpPr/>
      </xdr:nvSpPr>
      <xdr:spPr>
        <a:xfrm>
          <a:off x="16268700" y="168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278</xdr:rowOff>
    </xdr:from>
    <xdr:ext cx="534377" cy="259045"/>
    <xdr:sp macro="" textlink="">
      <xdr:nvSpPr>
        <xdr:cNvPr id="682" name="積立金該当値テキスト"/>
        <xdr:cNvSpPr txBox="1"/>
      </xdr:nvSpPr>
      <xdr:spPr>
        <a:xfrm>
          <a:off x="16370300" y="166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78942</xdr:rowOff>
    </xdr:from>
    <xdr:to>
      <xdr:col>22</xdr:col>
      <xdr:colOff>415925</xdr:colOff>
      <xdr:row>99</xdr:row>
      <xdr:rowOff>9092</xdr:rowOff>
    </xdr:to>
    <xdr:sp macro="" textlink="">
      <xdr:nvSpPr>
        <xdr:cNvPr id="683" name="円/楕円 682"/>
        <xdr:cNvSpPr/>
      </xdr:nvSpPr>
      <xdr:spPr>
        <a:xfrm>
          <a:off x="15430500" y="168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219</xdr:rowOff>
    </xdr:from>
    <xdr:ext cx="469744" cy="259045"/>
    <xdr:sp macro="" textlink="">
      <xdr:nvSpPr>
        <xdr:cNvPr id="684" name="テキスト ボックス 683"/>
        <xdr:cNvSpPr txBox="1"/>
      </xdr:nvSpPr>
      <xdr:spPr>
        <a:xfrm>
          <a:off x="15246427" y="1697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52335</xdr:rowOff>
    </xdr:from>
    <xdr:to>
      <xdr:col>21</xdr:col>
      <xdr:colOff>212725</xdr:colOff>
      <xdr:row>98</xdr:row>
      <xdr:rowOff>153935</xdr:rowOff>
    </xdr:to>
    <xdr:sp macro="" textlink="">
      <xdr:nvSpPr>
        <xdr:cNvPr id="685" name="円/楕円 684"/>
        <xdr:cNvSpPr/>
      </xdr:nvSpPr>
      <xdr:spPr>
        <a:xfrm>
          <a:off x="14541500" y="168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145062</xdr:rowOff>
    </xdr:from>
    <xdr:ext cx="534377" cy="259045"/>
    <xdr:sp macro="" textlink="">
      <xdr:nvSpPr>
        <xdr:cNvPr id="686" name="テキスト ボックス 685"/>
        <xdr:cNvSpPr txBox="1"/>
      </xdr:nvSpPr>
      <xdr:spPr>
        <a:xfrm>
          <a:off x="14325111" y="1694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53818</xdr:rowOff>
    </xdr:from>
    <xdr:to>
      <xdr:col>20</xdr:col>
      <xdr:colOff>9525</xdr:colOff>
      <xdr:row>98</xdr:row>
      <xdr:rowOff>155418</xdr:rowOff>
    </xdr:to>
    <xdr:sp macro="" textlink="">
      <xdr:nvSpPr>
        <xdr:cNvPr id="687" name="円/楕円 686"/>
        <xdr:cNvSpPr/>
      </xdr:nvSpPr>
      <xdr:spPr>
        <a:xfrm>
          <a:off x="13652500" y="168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146545</xdr:rowOff>
    </xdr:from>
    <xdr:ext cx="534377" cy="259045"/>
    <xdr:sp macro="" textlink="">
      <xdr:nvSpPr>
        <xdr:cNvPr id="688" name="テキスト ボックス 687"/>
        <xdr:cNvSpPr txBox="1"/>
      </xdr:nvSpPr>
      <xdr:spPr>
        <a:xfrm>
          <a:off x="13436111" y="169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49155</xdr:rowOff>
    </xdr:from>
    <xdr:to>
      <xdr:col>18</xdr:col>
      <xdr:colOff>492125</xdr:colOff>
      <xdr:row>98</xdr:row>
      <xdr:rowOff>150755</xdr:rowOff>
    </xdr:to>
    <xdr:sp macro="" textlink="">
      <xdr:nvSpPr>
        <xdr:cNvPr id="689" name="円/楕円 688"/>
        <xdr:cNvSpPr/>
      </xdr:nvSpPr>
      <xdr:spPr>
        <a:xfrm>
          <a:off x="12763500" y="168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141882</xdr:rowOff>
    </xdr:from>
    <xdr:ext cx="534377" cy="259045"/>
    <xdr:sp macro="" textlink="">
      <xdr:nvSpPr>
        <xdr:cNvPr id="690" name="テキスト ボックス 689"/>
        <xdr:cNvSpPr txBox="1"/>
      </xdr:nvSpPr>
      <xdr:spPr>
        <a:xfrm>
          <a:off x="12547111" y="1694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4" name="テキスト ボックス 70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6" name="テキスト ボックス 70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8" name="テキスト ボックス 70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2" name="直線コネクタ 711"/>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5"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6" name="直線コネクタ 715"/>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58958</xdr:rowOff>
    </xdr:from>
    <xdr:to>
      <xdr:col>32</xdr:col>
      <xdr:colOff>187325</xdr:colOff>
      <xdr:row>38</xdr:row>
      <xdr:rowOff>79166</xdr:rowOff>
    </xdr:to>
    <xdr:cxnSp macro="">
      <xdr:nvCxnSpPr>
        <xdr:cNvPr id="717" name="直線コネクタ 716"/>
        <xdr:cNvCxnSpPr/>
      </xdr:nvCxnSpPr>
      <xdr:spPr>
        <a:xfrm flipV="1">
          <a:off x="21323300" y="6574058"/>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8"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9" name="フローチャート : 判断 718"/>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79166</xdr:rowOff>
    </xdr:from>
    <xdr:to>
      <xdr:col>31</xdr:col>
      <xdr:colOff>34925</xdr:colOff>
      <xdr:row>38</xdr:row>
      <xdr:rowOff>79807</xdr:rowOff>
    </xdr:to>
    <xdr:cxnSp macro="">
      <xdr:nvCxnSpPr>
        <xdr:cNvPr id="720" name="直線コネクタ 719"/>
        <xdr:cNvCxnSpPr/>
      </xdr:nvCxnSpPr>
      <xdr:spPr>
        <a:xfrm flipV="1">
          <a:off x="20434300" y="6594266"/>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1" name="フローチャート : 判断 720"/>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2" name="テキスト ボックス 721"/>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72400</xdr:rowOff>
    </xdr:from>
    <xdr:to>
      <xdr:col>29</xdr:col>
      <xdr:colOff>517525</xdr:colOff>
      <xdr:row>38</xdr:row>
      <xdr:rowOff>79807</xdr:rowOff>
    </xdr:to>
    <xdr:cxnSp macro="">
      <xdr:nvCxnSpPr>
        <xdr:cNvPr id="723" name="直線コネクタ 722"/>
        <xdr:cNvCxnSpPr/>
      </xdr:nvCxnSpPr>
      <xdr:spPr>
        <a:xfrm>
          <a:off x="19545300" y="6587500"/>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4" name="フローチャート : 判断 723"/>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5" name="テキスト ボックス 724"/>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65588</xdr:rowOff>
    </xdr:from>
    <xdr:to>
      <xdr:col>28</xdr:col>
      <xdr:colOff>314325</xdr:colOff>
      <xdr:row>38</xdr:row>
      <xdr:rowOff>72400</xdr:rowOff>
    </xdr:to>
    <xdr:cxnSp macro="">
      <xdr:nvCxnSpPr>
        <xdr:cNvPr id="726" name="直線コネクタ 725"/>
        <xdr:cNvCxnSpPr/>
      </xdr:nvCxnSpPr>
      <xdr:spPr>
        <a:xfrm>
          <a:off x="18656300" y="6580688"/>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7" name="フローチャート : 判断 726"/>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8" name="テキスト ボックス 727"/>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9" name="フローチャート : 判断 728"/>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30" name="テキスト ボックス 729"/>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8158</xdr:rowOff>
    </xdr:from>
    <xdr:to>
      <xdr:col>32</xdr:col>
      <xdr:colOff>238125</xdr:colOff>
      <xdr:row>38</xdr:row>
      <xdr:rowOff>109758</xdr:rowOff>
    </xdr:to>
    <xdr:sp macro="" textlink="">
      <xdr:nvSpPr>
        <xdr:cNvPr id="736" name="円/楕円 735"/>
        <xdr:cNvSpPr/>
      </xdr:nvSpPr>
      <xdr:spPr>
        <a:xfrm>
          <a:off x="22110700" y="65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138985</xdr:rowOff>
    </xdr:from>
    <xdr:ext cx="469744" cy="259045"/>
    <xdr:sp macro="" textlink="">
      <xdr:nvSpPr>
        <xdr:cNvPr id="737" name="投資及び出資金該当値テキスト"/>
        <xdr:cNvSpPr txBox="1"/>
      </xdr:nvSpPr>
      <xdr:spPr>
        <a:xfrm>
          <a:off x="22212300" y="631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28366</xdr:rowOff>
    </xdr:from>
    <xdr:to>
      <xdr:col>31</xdr:col>
      <xdr:colOff>85725</xdr:colOff>
      <xdr:row>38</xdr:row>
      <xdr:rowOff>129966</xdr:rowOff>
    </xdr:to>
    <xdr:sp macro="" textlink="">
      <xdr:nvSpPr>
        <xdr:cNvPr id="738" name="円/楕円 737"/>
        <xdr:cNvSpPr/>
      </xdr:nvSpPr>
      <xdr:spPr>
        <a:xfrm>
          <a:off x="21272500" y="65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121093</xdr:rowOff>
    </xdr:from>
    <xdr:ext cx="469744" cy="259045"/>
    <xdr:sp macro="" textlink="">
      <xdr:nvSpPr>
        <xdr:cNvPr id="739" name="テキスト ボックス 738"/>
        <xdr:cNvSpPr txBox="1"/>
      </xdr:nvSpPr>
      <xdr:spPr>
        <a:xfrm>
          <a:off x="21088427" y="663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29007</xdr:rowOff>
    </xdr:from>
    <xdr:to>
      <xdr:col>29</xdr:col>
      <xdr:colOff>568325</xdr:colOff>
      <xdr:row>38</xdr:row>
      <xdr:rowOff>130607</xdr:rowOff>
    </xdr:to>
    <xdr:sp macro="" textlink="">
      <xdr:nvSpPr>
        <xdr:cNvPr id="740" name="円/楕円 739"/>
        <xdr:cNvSpPr/>
      </xdr:nvSpPr>
      <xdr:spPr>
        <a:xfrm>
          <a:off x="20383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121734</xdr:rowOff>
    </xdr:from>
    <xdr:ext cx="469744" cy="259045"/>
    <xdr:sp macro="" textlink="">
      <xdr:nvSpPr>
        <xdr:cNvPr id="741" name="テキスト ボックス 740"/>
        <xdr:cNvSpPr txBox="1"/>
      </xdr:nvSpPr>
      <xdr:spPr>
        <a:xfrm>
          <a:off x="20199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21600</xdr:rowOff>
    </xdr:from>
    <xdr:to>
      <xdr:col>28</xdr:col>
      <xdr:colOff>365125</xdr:colOff>
      <xdr:row>38</xdr:row>
      <xdr:rowOff>123200</xdr:rowOff>
    </xdr:to>
    <xdr:sp macro="" textlink="">
      <xdr:nvSpPr>
        <xdr:cNvPr id="742" name="円/楕円 741"/>
        <xdr:cNvSpPr/>
      </xdr:nvSpPr>
      <xdr:spPr>
        <a:xfrm>
          <a:off x="19494500" y="6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114327</xdr:rowOff>
    </xdr:from>
    <xdr:ext cx="469744" cy="259045"/>
    <xdr:sp macro="" textlink="">
      <xdr:nvSpPr>
        <xdr:cNvPr id="743" name="テキスト ボックス 742"/>
        <xdr:cNvSpPr txBox="1"/>
      </xdr:nvSpPr>
      <xdr:spPr>
        <a:xfrm>
          <a:off x="19310427" y="66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14788</xdr:rowOff>
    </xdr:from>
    <xdr:to>
      <xdr:col>27</xdr:col>
      <xdr:colOff>161925</xdr:colOff>
      <xdr:row>38</xdr:row>
      <xdr:rowOff>116388</xdr:rowOff>
    </xdr:to>
    <xdr:sp macro="" textlink="">
      <xdr:nvSpPr>
        <xdr:cNvPr id="744" name="円/楕円 743"/>
        <xdr:cNvSpPr/>
      </xdr:nvSpPr>
      <xdr:spPr>
        <a:xfrm>
          <a:off x="18605500" y="652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132915</xdr:rowOff>
    </xdr:from>
    <xdr:ext cx="469744" cy="259045"/>
    <xdr:sp macro="" textlink="">
      <xdr:nvSpPr>
        <xdr:cNvPr id="745" name="テキスト ボックス 744"/>
        <xdr:cNvSpPr txBox="1"/>
      </xdr:nvSpPr>
      <xdr:spPr>
        <a:xfrm>
          <a:off x="18421427" y="630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7" name="テキスト ボックス 76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9" name="直線コネクタ 768"/>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1" name="直線コネクタ 77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2"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3" name="直線コネクタ 772"/>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34716</xdr:rowOff>
    </xdr:from>
    <xdr:to>
      <xdr:col>32</xdr:col>
      <xdr:colOff>187325</xdr:colOff>
      <xdr:row>59</xdr:row>
      <xdr:rowOff>34906</xdr:rowOff>
    </xdr:to>
    <xdr:cxnSp macro="">
      <xdr:nvCxnSpPr>
        <xdr:cNvPr id="774" name="直線コネクタ 773"/>
        <xdr:cNvCxnSpPr/>
      </xdr:nvCxnSpPr>
      <xdr:spPr>
        <a:xfrm flipV="1">
          <a:off x="21323300" y="10150266"/>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5"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6" name="フローチャート : 判断 775"/>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34068</xdr:rowOff>
    </xdr:from>
    <xdr:to>
      <xdr:col>31</xdr:col>
      <xdr:colOff>34925</xdr:colOff>
      <xdr:row>59</xdr:row>
      <xdr:rowOff>34906</xdr:rowOff>
    </xdr:to>
    <xdr:cxnSp macro="">
      <xdr:nvCxnSpPr>
        <xdr:cNvPr id="777" name="直線コネクタ 776"/>
        <xdr:cNvCxnSpPr/>
      </xdr:nvCxnSpPr>
      <xdr:spPr>
        <a:xfrm>
          <a:off x="20434300" y="1014961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8" name="フローチャート : 判断 777"/>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9" name="テキスト ボックス 778"/>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34068</xdr:rowOff>
    </xdr:from>
    <xdr:to>
      <xdr:col>29</xdr:col>
      <xdr:colOff>517525</xdr:colOff>
      <xdr:row>59</xdr:row>
      <xdr:rowOff>34354</xdr:rowOff>
    </xdr:to>
    <xdr:cxnSp macro="">
      <xdr:nvCxnSpPr>
        <xdr:cNvPr id="780" name="直線コネクタ 779"/>
        <xdr:cNvCxnSpPr/>
      </xdr:nvCxnSpPr>
      <xdr:spPr>
        <a:xfrm flipV="1">
          <a:off x="19545300" y="10149618"/>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81" name="フローチャート : 判断 780"/>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2" name="テキスト ボックス 781"/>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34354</xdr:rowOff>
    </xdr:from>
    <xdr:to>
      <xdr:col>28</xdr:col>
      <xdr:colOff>314325</xdr:colOff>
      <xdr:row>59</xdr:row>
      <xdr:rowOff>35478</xdr:rowOff>
    </xdr:to>
    <xdr:cxnSp macro="">
      <xdr:nvCxnSpPr>
        <xdr:cNvPr id="783" name="直線コネクタ 782"/>
        <xdr:cNvCxnSpPr/>
      </xdr:nvCxnSpPr>
      <xdr:spPr>
        <a:xfrm flipV="1">
          <a:off x="18656300" y="10149904"/>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4" name="フローチャート : 判断 783"/>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5" name="テキスト ボックス 784"/>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6" name="フローチャート : 判断 785"/>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7" name="テキスト ボックス 786"/>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155366</xdr:rowOff>
    </xdr:from>
    <xdr:to>
      <xdr:col>32</xdr:col>
      <xdr:colOff>238125</xdr:colOff>
      <xdr:row>59</xdr:row>
      <xdr:rowOff>85516</xdr:rowOff>
    </xdr:to>
    <xdr:sp macro="" textlink="">
      <xdr:nvSpPr>
        <xdr:cNvPr id="793" name="円/楕円 792"/>
        <xdr:cNvSpPr/>
      </xdr:nvSpPr>
      <xdr:spPr>
        <a:xfrm>
          <a:off x="22110700" y="100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70293</xdr:rowOff>
    </xdr:from>
    <xdr:ext cx="378565" cy="259045"/>
    <xdr:sp macro="" textlink="">
      <xdr:nvSpPr>
        <xdr:cNvPr id="794" name="貸付金該当値テキスト"/>
        <xdr:cNvSpPr txBox="1"/>
      </xdr:nvSpPr>
      <xdr:spPr>
        <a:xfrm>
          <a:off x="22212300" y="1001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155556</xdr:rowOff>
    </xdr:from>
    <xdr:to>
      <xdr:col>31</xdr:col>
      <xdr:colOff>85725</xdr:colOff>
      <xdr:row>59</xdr:row>
      <xdr:rowOff>85706</xdr:rowOff>
    </xdr:to>
    <xdr:sp macro="" textlink="">
      <xdr:nvSpPr>
        <xdr:cNvPr id="795" name="円/楕円 794"/>
        <xdr:cNvSpPr/>
      </xdr:nvSpPr>
      <xdr:spPr>
        <a:xfrm>
          <a:off x="21272500" y="100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76833</xdr:rowOff>
    </xdr:from>
    <xdr:ext cx="378565" cy="259045"/>
    <xdr:sp macro="" textlink="">
      <xdr:nvSpPr>
        <xdr:cNvPr id="796" name="テキスト ボックス 795"/>
        <xdr:cNvSpPr txBox="1"/>
      </xdr:nvSpPr>
      <xdr:spPr>
        <a:xfrm>
          <a:off x="21134017" y="10192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154718</xdr:rowOff>
    </xdr:from>
    <xdr:to>
      <xdr:col>29</xdr:col>
      <xdr:colOff>568325</xdr:colOff>
      <xdr:row>59</xdr:row>
      <xdr:rowOff>84868</xdr:rowOff>
    </xdr:to>
    <xdr:sp macro="" textlink="">
      <xdr:nvSpPr>
        <xdr:cNvPr id="797" name="円/楕円 796"/>
        <xdr:cNvSpPr/>
      </xdr:nvSpPr>
      <xdr:spPr>
        <a:xfrm>
          <a:off x="20383500" y="100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75995</xdr:rowOff>
    </xdr:from>
    <xdr:ext cx="378565" cy="259045"/>
    <xdr:sp macro="" textlink="">
      <xdr:nvSpPr>
        <xdr:cNvPr id="798" name="テキスト ボックス 797"/>
        <xdr:cNvSpPr txBox="1"/>
      </xdr:nvSpPr>
      <xdr:spPr>
        <a:xfrm>
          <a:off x="20245017" y="1019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155004</xdr:rowOff>
    </xdr:from>
    <xdr:to>
      <xdr:col>28</xdr:col>
      <xdr:colOff>365125</xdr:colOff>
      <xdr:row>59</xdr:row>
      <xdr:rowOff>85154</xdr:rowOff>
    </xdr:to>
    <xdr:sp macro="" textlink="">
      <xdr:nvSpPr>
        <xdr:cNvPr id="799" name="円/楕円 798"/>
        <xdr:cNvSpPr/>
      </xdr:nvSpPr>
      <xdr:spPr>
        <a:xfrm>
          <a:off x="19494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76281</xdr:rowOff>
    </xdr:from>
    <xdr:ext cx="378565" cy="259045"/>
    <xdr:sp macro="" textlink="">
      <xdr:nvSpPr>
        <xdr:cNvPr id="800" name="テキスト ボックス 799"/>
        <xdr:cNvSpPr txBox="1"/>
      </xdr:nvSpPr>
      <xdr:spPr>
        <a:xfrm>
          <a:off x="19356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156128</xdr:rowOff>
    </xdr:from>
    <xdr:to>
      <xdr:col>27</xdr:col>
      <xdr:colOff>161925</xdr:colOff>
      <xdr:row>59</xdr:row>
      <xdr:rowOff>86278</xdr:rowOff>
    </xdr:to>
    <xdr:sp macro="" textlink="">
      <xdr:nvSpPr>
        <xdr:cNvPr id="801" name="円/楕円 800"/>
        <xdr:cNvSpPr/>
      </xdr:nvSpPr>
      <xdr:spPr>
        <a:xfrm>
          <a:off x="18605500" y="101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77405</xdr:rowOff>
    </xdr:from>
    <xdr:ext cx="378565" cy="259045"/>
    <xdr:sp macro="" textlink="">
      <xdr:nvSpPr>
        <xdr:cNvPr id="802" name="テキスト ボックス 801"/>
        <xdr:cNvSpPr txBox="1"/>
      </xdr:nvSpPr>
      <xdr:spPr>
        <a:xfrm>
          <a:off x="18467017" y="101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7" name="直線コネクタ 826"/>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8"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9" name="直線コネクタ 828"/>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30"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31" name="直線コネクタ 830"/>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111925</xdr:rowOff>
    </xdr:from>
    <xdr:to>
      <xdr:col>32</xdr:col>
      <xdr:colOff>187325</xdr:colOff>
      <xdr:row>76</xdr:row>
      <xdr:rowOff>137509</xdr:rowOff>
    </xdr:to>
    <xdr:cxnSp macro="">
      <xdr:nvCxnSpPr>
        <xdr:cNvPr id="832" name="直線コネクタ 831"/>
        <xdr:cNvCxnSpPr/>
      </xdr:nvCxnSpPr>
      <xdr:spPr>
        <a:xfrm flipV="1">
          <a:off x="21323300" y="13142125"/>
          <a:ext cx="8382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3"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4" name="フローチャート : 判断 833"/>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137509</xdr:rowOff>
    </xdr:from>
    <xdr:to>
      <xdr:col>31</xdr:col>
      <xdr:colOff>34925</xdr:colOff>
      <xdr:row>77</xdr:row>
      <xdr:rowOff>7779</xdr:rowOff>
    </xdr:to>
    <xdr:cxnSp macro="">
      <xdr:nvCxnSpPr>
        <xdr:cNvPr id="835" name="直線コネクタ 834"/>
        <xdr:cNvCxnSpPr/>
      </xdr:nvCxnSpPr>
      <xdr:spPr>
        <a:xfrm flipV="1">
          <a:off x="20434300" y="13167709"/>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6" name="フローチャート : 判断 835"/>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7" name="テキスト ボックス 836"/>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7779</xdr:rowOff>
    </xdr:from>
    <xdr:to>
      <xdr:col>29</xdr:col>
      <xdr:colOff>517525</xdr:colOff>
      <xdr:row>77</xdr:row>
      <xdr:rowOff>36334</xdr:rowOff>
    </xdr:to>
    <xdr:cxnSp macro="">
      <xdr:nvCxnSpPr>
        <xdr:cNvPr id="838" name="直線コネクタ 837"/>
        <xdr:cNvCxnSpPr/>
      </xdr:nvCxnSpPr>
      <xdr:spPr>
        <a:xfrm flipV="1">
          <a:off x="19545300" y="13209429"/>
          <a:ext cx="8890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9" name="フローチャート : 判断 838"/>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40" name="テキスト ボックス 839"/>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36334</xdr:rowOff>
    </xdr:from>
    <xdr:to>
      <xdr:col>28</xdr:col>
      <xdr:colOff>314325</xdr:colOff>
      <xdr:row>77</xdr:row>
      <xdr:rowOff>45955</xdr:rowOff>
    </xdr:to>
    <xdr:cxnSp macro="">
      <xdr:nvCxnSpPr>
        <xdr:cNvPr id="841" name="直線コネクタ 840"/>
        <xdr:cNvCxnSpPr/>
      </xdr:nvCxnSpPr>
      <xdr:spPr>
        <a:xfrm flipV="1">
          <a:off x="18656300" y="13237984"/>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2" name="フローチャート : 判断 841"/>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3" name="テキスト ボックス 842"/>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4" name="フローチャート : 判断 843"/>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5" name="テキスト ボックス 844"/>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61125</xdr:rowOff>
    </xdr:from>
    <xdr:to>
      <xdr:col>32</xdr:col>
      <xdr:colOff>238125</xdr:colOff>
      <xdr:row>76</xdr:row>
      <xdr:rowOff>162725</xdr:rowOff>
    </xdr:to>
    <xdr:sp macro="" textlink="">
      <xdr:nvSpPr>
        <xdr:cNvPr id="851" name="円/楕円 850"/>
        <xdr:cNvSpPr/>
      </xdr:nvSpPr>
      <xdr:spPr>
        <a:xfrm>
          <a:off x="22110700" y="130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39552</xdr:rowOff>
    </xdr:from>
    <xdr:ext cx="534377" cy="259045"/>
    <xdr:sp macro="" textlink="">
      <xdr:nvSpPr>
        <xdr:cNvPr id="852" name="繰出金該当値テキスト"/>
        <xdr:cNvSpPr txBox="1"/>
      </xdr:nvSpPr>
      <xdr:spPr>
        <a:xfrm>
          <a:off x="22212300" y="130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86709</xdr:rowOff>
    </xdr:from>
    <xdr:to>
      <xdr:col>31</xdr:col>
      <xdr:colOff>85725</xdr:colOff>
      <xdr:row>77</xdr:row>
      <xdr:rowOff>16859</xdr:rowOff>
    </xdr:to>
    <xdr:sp macro="" textlink="">
      <xdr:nvSpPr>
        <xdr:cNvPr id="853" name="円/楕円 852"/>
        <xdr:cNvSpPr/>
      </xdr:nvSpPr>
      <xdr:spPr>
        <a:xfrm>
          <a:off x="21272500" y="131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7986</xdr:rowOff>
    </xdr:from>
    <xdr:ext cx="534377" cy="259045"/>
    <xdr:sp macro="" textlink="">
      <xdr:nvSpPr>
        <xdr:cNvPr id="854" name="テキスト ボックス 853"/>
        <xdr:cNvSpPr txBox="1"/>
      </xdr:nvSpPr>
      <xdr:spPr>
        <a:xfrm>
          <a:off x="21056111" y="132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128429</xdr:rowOff>
    </xdr:from>
    <xdr:to>
      <xdr:col>29</xdr:col>
      <xdr:colOff>568325</xdr:colOff>
      <xdr:row>77</xdr:row>
      <xdr:rowOff>58579</xdr:rowOff>
    </xdr:to>
    <xdr:sp macro="" textlink="">
      <xdr:nvSpPr>
        <xdr:cNvPr id="855" name="円/楕円 854"/>
        <xdr:cNvSpPr/>
      </xdr:nvSpPr>
      <xdr:spPr>
        <a:xfrm>
          <a:off x="20383500" y="131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49706</xdr:rowOff>
    </xdr:from>
    <xdr:ext cx="534377" cy="259045"/>
    <xdr:sp macro="" textlink="">
      <xdr:nvSpPr>
        <xdr:cNvPr id="856" name="テキスト ボックス 855"/>
        <xdr:cNvSpPr txBox="1"/>
      </xdr:nvSpPr>
      <xdr:spPr>
        <a:xfrm>
          <a:off x="20167111" y="132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156984</xdr:rowOff>
    </xdr:from>
    <xdr:to>
      <xdr:col>28</xdr:col>
      <xdr:colOff>365125</xdr:colOff>
      <xdr:row>77</xdr:row>
      <xdr:rowOff>87134</xdr:rowOff>
    </xdr:to>
    <xdr:sp macro="" textlink="">
      <xdr:nvSpPr>
        <xdr:cNvPr id="857" name="円/楕円 856"/>
        <xdr:cNvSpPr/>
      </xdr:nvSpPr>
      <xdr:spPr>
        <a:xfrm>
          <a:off x="19494500" y="131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78261</xdr:rowOff>
    </xdr:from>
    <xdr:ext cx="534377" cy="259045"/>
    <xdr:sp macro="" textlink="">
      <xdr:nvSpPr>
        <xdr:cNvPr id="858" name="テキスト ボックス 857"/>
        <xdr:cNvSpPr txBox="1"/>
      </xdr:nvSpPr>
      <xdr:spPr>
        <a:xfrm>
          <a:off x="19278111" y="1327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166605</xdr:rowOff>
    </xdr:from>
    <xdr:to>
      <xdr:col>27</xdr:col>
      <xdr:colOff>161925</xdr:colOff>
      <xdr:row>77</xdr:row>
      <xdr:rowOff>96755</xdr:rowOff>
    </xdr:to>
    <xdr:sp macro="" textlink="">
      <xdr:nvSpPr>
        <xdr:cNvPr id="859" name="円/楕円 858"/>
        <xdr:cNvSpPr/>
      </xdr:nvSpPr>
      <xdr:spPr>
        <a:xfrm>
          <a:off x="18605500" y="131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87882</xdr:rowOff>
    </xdr:from>
    <xdr:ext cx="534377" cy="259045"/>
    <xdr:sp macro="" textlink="">
      <xdr:nvSpPr>
        <xdr:cNvPr id="860" name="テキスト ボックス 859"/>
        <xdr:cNvSpPr txBox="1"/>
      </xdr:nvSpPr>
      <xdr:spPr>
        <a:xfrm>
          <a:off x="18389111" y="1328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1" name="直線コネクタ 870"/>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2" name="テキスト ボックス 871"/>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3" name="直線コネクタ 872"/>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4" name="テキスト ボックス 873"/>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5" name="直線コネクタ 874"/>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6" name="テキスト ボックス 875"/>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7" name="直線コネクタ 876"/>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8" name="テキスト ボックス 877"/>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9" name="直線コネクタ 878"/>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80" name="テキスト ボックス 879"/>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1" name="直線コネクタ 880"/>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2" name="テキスト ボックス 881"/>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4" name="テキスト ボックス 88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6" name="直線コネクタ 885"/>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7"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9"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90" name="直線コネクタ 889"/>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1" name="直線コネクタ 890"/>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2"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3" name="フローチャート : 判断 892"/>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4" name="直線コネクタ 893"/>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5" name="フローチャート : 判断 894"/>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6" name="テキスト ボックス 895"/>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7" name="直線コネクタ 896"/>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8" name="フローチャート : 判断 897"/>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9" name="テキスト ボックス 898"/>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900" name="直線コネクタ 899"/>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901" name="フローチャート : 判断 900"/>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2" name="テキスト ボックス 901"/>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3" name="フローチャート : 判断 902"/>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4" name="テキスト ボックス 903"/>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10" name="円/楕円 909"/>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11"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2" name="円/楕円 911"/>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3" name="テキスト ボックス 912"/>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4" name="円/楕円 913"/>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5" name="テキスト ボックス 91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6" name="円/楕円 915"/>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7" name="テキスト ボックス 916"/>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8" name="円/楕円 917"/>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9" name="テキスト ボックス 918"/>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類似団体内では、扶助費と普通建設事業費が非常に低くなっているが、その他の項目はほとんど類似団体平均に近い金額になっている。</a:t>
          </a:r>
          <a:endParaRPr kumimoji="1" lang="en-US" altLang="ja-JP" sz="1300">
            <a:latin typeface="ＭＳ Ｐゴシック"/>
          </a:endParaRPr>
        </a:p>
        <a:p>
          <a:r>
            <a:rPr kumimoji="1" lang="ja-JP" altLang="en-US" sz="1300">
              <a:latin typeface="ＭＳ Ｐゴシック"/>
            </a:rPr>
            <a:t>扶助費が少ない要因としては、子供や生活保護者の人数が少ないことでその経費が少ないことがあげられる。</a:t>
          </a:r>
          <a:endParaRPr kumimoji="1" lang="en-US" altLang="ja-JP" sz="1300">
            <a:latin typeface="ＭＳ Ｐゴシック"/>
          </a:endParaRPr>
        </a:p>
        <a:p>
          <a:r>
            <a:rPr kumimoji="1" lang="ja-JP" altLang="en-US" sz="1300">
              <a:latin typeface="ＭＳ Ｐゴシック"/>
            </a:rPr>
            <a:t>普通建設事業費は平成</a:t>
          </a:r>
          <a:r>
            <a:rPr kumimoji="1" lang="en-US" altLang="ja-JP" sz="1300">
              <a:latin typeface="ＭＳ Ｐゴシック"/>
            </a:rPr>
            <a:t>27</a:t>
          </a:r>
          <a:r>
            <a:rPr kumimoji="1" lang="ja-JP" altLang="en-US" sz="1300">
              <a:latin typeface="ＭＳ Ｐゴシック"/>
            </a:rPr>
            <a:t>年度に歳出抑制を行ったことで経費が少ないことがあげられる。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40,014
39,505
157.44
16,691,772
15,718,284
934,549
11,318,843
18,649,611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75883</xdr:rowOff>
    </xdr:from>
    <xdr:to>
      <xdr:col>6</xdr:col>
      <xdr:colOff>511175</xdr:colOff>
      <xdr:row>36</xdr:row>
      <xdr:rowOff>112268</xdr:rowOff>
    </xdr:to>
    <xdr:cxnSp macro="">
      <xdr:nvCxnSpPr>
        <xdr:cNvPr id="61" name="直線コネクタ 60"/>
        <xdr:cNvCxnSpPr/>
      </xdr:nvCxnSpPr>
      <xdr:spPr>
        <a:xfrm>
          <a:off x="3797300" y="6248083"/>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75883</xdr:rowOff>
    </xdr:from>
    <xdr:to>
      <xdr:col>5</xdr:col>
      <xdr:colOff>358775</xdr:colOff>
      <xdr:row>36</xdr:row>
      <xdr:rowOff>117602</xdr:rowOff>
    </xdr:to>
    <xdr:cxnSp macro="">
      <xdr:nvCxnSpPr>
        <xdr:cNvPr id="64" name="直線コネクタ 63"/>
        <xdr:cNvCxnSpPr/>
      </xdr:nvCxnSpPr>
      <xdr:spPr>
        <a:xfrm flipV="1">
          <a:off x="2908300" y="6248083"/>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106743</xdr:rowOff>
    </xdr:from>
    <xdr:to>
      <xdr:col>4</xdr:col>
      <xdr:colOff>155575</xdr:colOff>
      <xdr:row>36</xdr:row>
      <xdr:rowOff>117602</xdr:rowOff>
    </xdr:to>
    <xdr:cxnSp macro="">
      <xdr:nvCxnSpPr>
        <xdr:cNvPr id="67" name="直線コネクタ 66"/>
        <xdr:cNvCxnSpPr/>
      </xdr:nvCxnSpPr>
      <xdr:spPr>
        <a:xfrm>
          <a:off x="2019300" y="627894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148844</xdr:rowOff>
    </xdr:from>
    <xdr:to>
      <xdr:col>2</xdr:col>
      <xdr:colOff>638175</xdr:colOff>
      <xdr:row>36</xdr:row>
      <xdr:rowOff>106743</xdr:rowOff>
    </xdr:to>
    <xdr:cxnSp macro="">
      <xdr:nvCxnSpPr>
        <xdr:cNvPr id="70" name="直線コネクタ 69"/>
        <xdr:cNvCxnSpPr/>
      </xdr:nvCxnSpPr>
      <xdr:spPr>
        <a:xfrm>
          <a:off x="1130300" y="6149594"/>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61468</xdr:rowOff>
    </xdr:from>
    <xdr:to>
      <xdr:col>6</xdr:col>
      <xdr:colOff>561975</xdr:colOff>
      <xdr:row>36</xdr:row>
      <xdr:rowOff>163068</xdr:rowOff>
    </xdr:to>
    <xdr:sp macro="" textlink="">
      <xdr:nvSpPr>
        <xdr:cNvPr id="80" name="円/楕円 79"/>
        <xdr:cNvSpPr/>
      </xdr:nvSpPr>
      <xdr:spPr>
        <a:xfrm>
          <a:off x="4584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39895</xdr:rowOff>
    </xdr:from>
    <xdr:ext cx="469744" cy="259045"/>
    <xdr:sp macro="" textlink="">
      <xdr:nvSpPr>
        <xdr:cNvPr id="81" name="議会費該当値テキスト"/>
        <xdr:cNvSpPr txBox="1"/>
      </xdr:nvSpPr>
      <xdr:spPr>
        <a:xfrm>
          <a:off x="4686300"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25083</xdr:rowOff>
    </xdr:from>
    <xdr:to>
      <xdr:col>5</xdr:col>
      <xdr:colOff>409575</xdr:colOff>
      <xdr:row>36</xdr:row>
      <xdr:rowOff>126683</xdr:rowOff>
    </xdr:to>
    <xdr:sp macro="" textlink="">
      <xdr:nvSpPr>
        <xdr:cNvPr id="82" name="円/楕円 81"/>
        <xdr:cNvSpPr/>
      </xdr:nvSpPr>
      <xdr:spPr>
        <a:xfrm>
          <a:off x="3746500" y="61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117810</xdr:rowOff>
    </xdr:from>
    <xdr:ext cx="469744" cy="259045"/>
    <xdr:sp macro="" textlink="">
      <xdr:nvSpPr>
        <xdr:cNvPr id="83" name="テキスト ボックス 82"/>
        <xdr:cNvSpPr txBox="1"/>
      </xdr:nvSpPr>
      <xdr:spPr>
        <a:xfrm>
          <a:off x="3562427" y="629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66802</xdr:rowOff>
    </xdr:from>
    <xdr:to>
      <xdr:col>4</xdr:col>
      <xdr:colOff>206375</xdr:colOff>
      <xdr:row>36</xdr:row>
      <xdr:rowOff>168402</xdr:rowOff>
    </xdr:to>
    <xdr:sp macro="" textlink="">
      <xdr:nvSpPr>
        <xdr:cNvPr id="84" name="円/楕円 83"/>
        <xdr:cNvSpPr/>
      </xdr:nvSpPr>
      <xdr:spPr>
        <a:xfrm>
          <a:off x="2857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159529</xdr:rowOff>
    </xdr:from>
    <xdr:ext cx="469744" cy="259045"/>
    <xdr:sp macro="" textlink="">
      <xdr:nvSpPr>
        <xdr:cNvPr id="85" name="テキスト ボックス 84"/>
        <xdr:cNvSpPr txBox="1"/>
      </xdr:nvSpPr>
      <xdr:spPr>
        <a:xfrm>
          <a:off x="2673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55943</xdr:rowOff>
    </xdr:from>
    <xdr:to>
      <xdr:col>3</xdr:col>
      <xdr:colOff>3175</xdr:colOff>
      <xdr:row>36</xdr:row>
      <xdr:rowOff>157543</xdr:rowOff>
    </xdr:to>
    <xdr:sp macro="" textlink="">
      <xdr:nvSpPr>
        <xdr:cNvPr id="86" name="円/楕円 85"/>
        <xdr:cNvSpPr/>
      </xdr:nvSpPr>
      <xdr:spPr>
        <a:xfrm>
          <a:off x="1968500" y="6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148670</xdr:rowOff>
    </xdr:from>
    <xdr:ext cx="469744" cy="259045"/>
    <xdr:sp macro="" textlink="">
      <xdr:nvSpPr>
        <xdr:cNvPr id="87" name="テキスト ボックス 86"/>
        <xdr:cNvSpPr txBox="1"/>
      </xdr:nvSpPr>
      <xdr:spPr>
        <a:xfrm>
          <a:off x="1784427" y="632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98044</xdr:rowOff>
    </xdr:from>
    <xdr:to>
      <xdr:col>1</xdr:col>
      <xdr:colOff>485775</xdr:colOff>
      <xdr:row>36</xdr:row>
      <xdr:rowOff>28194</xdr:rowOff>
    </xdr:to>
    <xdr:sp macro="" textlink="">
      <xdr:nvSpPr>
        <xdr:cNvPr id="88" name="円/楕円 87"/>
        <xdr:cNvSpPr/>
      </xdr:nvSpPr>
      <xdr:spPr>
        <a:xfrm>
          <a:off x="1079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19321</xdr:rowOff>
    </xdr:from>
    <xdr:ext cx="469744" cy="259045"/>
    <xdr:sp macro="" textlink="">
      <xdr:nvSpPr>
        <xdr:cNvPr id="89" name="テキスト ボックス 88"/>
        <xdr:cNvSpPr txBox="1"/>
      </xdr:nvSpPr>
      <xdr:spPr>
        <a:xfrm>
          <a:off x="895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79715</xdr:rowOff>
    </xdr:from>
    <xdr:to>
      <xdr:col>6</xdr:col>
      <xdr:colOff>511175</xdr:colOff>
      <xdr:row>58</xdr:row>
      <xdr:rowOff>114733</xdr:rowOff>
    </xdr:to>
    <xdr:cxnSp macro="">
      <xdr:nvCxnSpPr>
        <xdr:cNvPr id="118" name="直線コネクタ 117"/>
        <xdr:cNvCxnSpPr/>
      </xdr:nvCxnSpPr>
      <xdr:spPr>
        <a:xfrm flipV="1">
          <a:off x="3797300" y="10023815"/>
          <a:ext cx="838200" cy="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94186</xdr:rowOff>
    </xdr:from>
    <xdr:to>
      <xdr:col>5</xdr:col>
      <xdr:colOff>358775</xdr:colOff>
      <xdr:row>58</xdr:row>
      <xdr:rowOff>114733</xdr:rowOff>
    </xdr:to>
    <xdr:cxnSp macro="">
      <xdr:nvCxnSpPr>
        <xdr:cNvPr id="121" name="直線コネクタ 120"/>
        <xdr:cNvCxnSpPr/>
      </xdr:nvCxnSpPr>
      <xdr:spPr>
        <a:xfrm>
          <a:off x="2908300" y="10038286"/>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54678</xdr:rowOff>
    </xdr:from>
    <xdr:to>
      <xdr:col>4</xdr:col>
      <xdr:colOff>155575</xdr:colOff>
      <xdr:row>58</xdr:row>
      <xdr:rowOff>94186</xdr:rowOff>
    </xdr:to>
    <xdr:cxnSp macro="">
      <xdr:nvCxnSpPr>
        <xdr:cNvPr id="124" name="直線コネクタ 123"/>
        <xdr:cNvCxnSpPr/>
      </xdr:nvCxnSpPr>
      <xdr:spPr>
        <a:xfrm>
          <a:off x="2019300" y="9998778"/>
          <a:ext cx="8890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54678</xdr:rowOff>
    </xdr:from>
    <xdr:to>
      <xdr:col>2</xdr:col>
      <xdr:colOff>638175</xdr:colOff>
      <xdr:row>58</xdr:row>
      <xdr:rowOff>92629</xdr:rowOff>
    </xdr:to>
    <xdr:cxnSp macro="">
      <xdr:nvCxnSpPr>
        <xdr:cNvPr id="127" name="直線コネクタ 126"/>
        <xdr:cNvCxnSpPr/>
      </xdr:nvCxnSpPr>
      <xdr:spPr>
        <a:xfrm flipV="1">
          <a:off x="1130300" y="9998778"/>
          <a:ext cx="889000" cy="3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28915</xdr:rowOff>
    </xdr:from>
    <xdr:to>
      <xdr:col>6</xdr:col>
      <xdr:colOff>561975</xdr:colOff>
      <xdr:row>58</xdr:row>
      <xdr:rowOff>130515</xdr:rowOff>
    </xdr:to>
    <xdr:sp macro="" textlink="">
      <xdr:nvSpPr>
        <xdr:cNvPr id="137" name="円/楕円 136"/>
        <xdr:cNvSpPr/>
      </xdr:nvSpPr>
      <xdr:spPr>
        <a:xfrm>
          <a:off x="4584700" y="99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71,488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63933</xdr:rowOff>
    </xdr:from>
    <xdr:to>
      <xdr:col>5</xdr:col>
      <xdr:colOff>409575</xdr:colOff>
      <xdr:row>58</xdr:row>
      <xdr:rowOff>165533</xdr:rowOff>
    </xdr:to>
    <xdr:sp macro="" textlink="">
      <xdr:nvSpPr>
        <xdr:cNvPr id="139" name="円/楕円 138"/>
        <xdr:cNvSpPr/>
      </xdr:nvSpPr>
      <xdr:spPr>
        <a:xfrm>
          <a:off x="3746500" y="100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156660</xdr:rowOff>
    </xdr:from>
    <xdr:ext cx="534377" cy="259045"/>
    <xdr:sp macro="" textlink="">
      <xdr:nvSpPr>
        <xdr:cNvPr id="140" name="テキスト ボックス 139"/>
        <xdr:cNvSpPr txBox="1"/>
      </xdr:nvSpPr>
      <xdr:spPr>
        <a:xfrm>
          <a:off x="3530111" y="1010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43386</xdr:rowOff>
    </xdr:from>
    <xdr:to>
      <xdr:col>4</xdr:col>
      <xdr:colOff>206375</xdr:colOff>
      <xdr:row>58</xdr:row>
      <xdr:rowOff>144986</xdr:rowOff>
    </xdr:to>
    <xdr:sp macro="" textlink="">
      <xdr:nvSpPr>
        <xdr:cNvPr id="141" name="円/楕円 140"/>
        <xdr:cNvSpPr/>
      </xdr:nvSpPr>
      <xdr:spPr>
        <a:xfrm>
          <a:off x="2857500" y="998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136113</xdr:rowOff>
    </xdr:from>
    <xdr:ext cx="534377" cy="259045"/>
    <xdr:sp macro="" textlink="">
      <xdr:nvSpPr>
        <xdr:cNvPr id="142" name="テキスト ボックス 141"/>
        <xdr:cNvSpPr txBox="1"/>
      </xdr:nvSpPr>
      <xdr:spPr>
        <a:xfrm>
          <a:off x="2641111" y="1008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3878</xdr:rowOff>
    </xdr:from>
    <xdr:to>
      <xdr:col>3</xdr:col>
      <xdr:colOff>3175</xdr:colOff>
      <xdr:row>58</xdr:row>
      <xdr:rowOff>105478</xdr:rowOff>
    </xdr:to>
    <xdr:sp macro="" textlink="">
      <xdr:nvSpPr>
        <xdr:cNvPr id="143" name="円/楕円 142"/>
        <xdr:cNvSpPr/>
      </xdr:nvSpPr>
      <xdr:spPr>
        <a:xfrm>
          <a:off x="1968500" y="99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96605</xdr:rowOff>
    </xdr:from>
    <xdr:ext cx="534377" cy="259045"/>
    <xdr:sp macro="" textlink="">
      <xdr:nvSpPr>
        <xdr:cNvPr id="144" name="テキスト ボックス 143"/>
        <xdr:cNvSpPr txBox="1"/>
      </xdr:nvSpPr>
      <xdr:spPr>
        <a:xfrm>
          <a:off x="1752111" y="100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41829</xdr:rowOff>
    </xdr:from>
    <xdr:to>
      <xdr:col>1</xdr:col>
      <xdr:colOff>485775</xdr:colOff>
      <xdr:row>58</xdr:row>
      <xdr:rowOff>143429</xdr:rowOff>
    </xdr:to>
    <xdr:sp macro="" textlink="">
      <xdr:nvSpPr>
        <xdr:cNvPr id="145" name="円/楕円 144"/>
        <xdr:cNvSpPr/>
      </xdr:nvSpPr>
      <xdr:spPr>
        <a:xfrm>
          <a:off x="1079500" y="99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134556</xdr:rowOff>
    </xdr:from>
    <xdr:ext cx="534377" cy="259045"/>
    <xdr:sp macro="" textlink="">
      <xdr:nvSpPr>
        <xdr:cNvPr id="146" name="テキスト ボックス 145"/>
        <xdr:cNvSpPr txBox="1"/>
      </xdr:nvSpPr>
      <xdr:spPr>
        <a:xfrm>
          <a:off x="863111" y="100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152166</xdr:rowOff>
    </xdr:from>
    <xdr:to>
      <xdr:col>6</xdr:col>
      <xdr:colOff>511175</xdr:colOff>
      <xdr:row>77</xdr:row>
      <xdr:rowOff>159063</xdr:rowOff>
    </xdr:to>
    <xdr:cxnSp macro="">
      <xdr:nvCxnSpPr>
        <xdr:cNvPr id="176" name="直線コネクタ 175"/>
        <xdr:cNvCxnSpPr/>
      </xdr:nvCxnSpPr>
      <xdr:spPr>
        <a:xfrm flipV="1">
          <a:off x="3797300" y="13353816"/>
          <a:ext cx="8382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159063</xdr:rowOff>
    </xdr:from>
    <xdr:to>
      <xdr:col>5</xdr:col>
      <xdr:colOff>358775</xdr:colOff>
      <xdr:row>78</xdr:row>
      <xdr:rowOff>45760</xdr:rowOff>
    </xdr:to>
    <xdr:cxnSp macro="">
      <xdr:nvCxnSpPr>
        <xdr:cNvPr id="179" name="直線コネクタ 178"/>
        <xdr:cNvCxnSpPr/>
      </xdr:nvCxnSpPr>
      <xdr:spPr>
        <a:xfrm flipV="1">
          <a:off x="2908300" y="13360713"/>
          <a:ext cx="889000" cy="5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45760</xdr:rowOff>
    </xdr:from>
    <xdr:to>
      <xdr:col>4</xdr:col>
      <xdr:colOff>155575</xdr:colOff>
      <xdr:row>78</xdr:row>
      <xdr:rowOff>55933</xdr:rowOff>
    </xdr:to>
    <xdr:cxnSp macro="">
      <xdr:nvCxnSpPr>
        <xdr:cNvPr id="182" name="直線コネクタ 181"/>
        <xdr:cNvCxnSpPr/>
      </xdr:nvCxnSpPr>
      <xdr:spPr>
        <a:xfrm flipV="1">
          <a:off x="2019300" y="13418860"/>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55933</xdr:rowOff>
    </xdr:from>
    <xdr:to>
      <xdr:col>2</xdr:col>
      <xdr:colOff>638175</xdr:colOff>
      <xdr:row>78</xdr:row>
      <xdr:rowOff>62441</xdr:rowOff>
    </xdr:to>
    <xdr:cxnSp macro="">
      <xdr:nvCxnSpPr>
        <xdr:cNvPr id="185" name="直線コネクタ 184"/>
        <xdr:cNvCxnSpPr/>
      </xdr:nvCxnSpPr>
      <xdr:spPr>
        <a:xfrm flipV="1">
          <a:off x="1130300" y="13429033"/>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101366</xdr:rowOff>
    </xdr:from>
    <xdr:to>
      <xdr:col>6</xdr:col>
      <xdr:colOff>561975</xdr:colOff>
      <xdr:row>78</xdr:row>
      <xdr:rowOff>31516</xdr:rowOff>
    </xdr:to>
    <xdr:sp macro="" textlink="">
      <xdr:nvSpPr>
        <xdr:cNvPr id="195" name="円/楕円 194"/>
        <xdr:cNvSpPr/>
      </xdr:nvSpPr>
      <xdr:spPr>
        <a:xfrm>
          <a:off x="4584700" y="133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79793</xdr:rowOff>
    </xdr:from>
    <xdr:ext cx="599010" cy="259045"/>
    <xdr:sp macro="" textlink="">
      <xdr:nvSpPr>
        <xdr:cNvPr id="196" name="民生費該当値テキスト"/>
        <xdr:cNvSpPr txBox="1"/>
      </xdr:nvSpPr>
      <xdr:spPr>
        <a:xfrm>
          <a:off x="4686300" y="1328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108263</xdr:rowOff>
    </xdr:from>
    <xdr:to>
      <xdr:col>5</xdr:col>
      <xdr:colOff>409575</xdr:colOff>
      <xdr:row>78</xdr:row>
      <xdr:rowOff>38413</xdr:rowOff>
    </xdr:to>
    <xdr:sp macro="" textlink="">
      <xdr:nvSpPr>
        <xdr:cNvPr id="197" name="円/楕円 196"/>
        <xdr:cNvSpPr/>
      </xdr:nvSpPr>
      <xdr:spPr>
        <a:xfrm>
          <a:off x="3746500" y="133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29540</xdr:rowOff>
    </xdr:from>
    <xdr:ext cx="599010" cy="259045"/>
    <xdr:sp macro="" textlink="">
      <xdr:nvSpPr>
        <xdr:cNvPr id="198" name="テキスト ボックス 197"/>
        <xdr:cNvSpPr txBox="1"/>
      </xdr:nvSpPr>
      <xdr:spPr>
        <a:xfrm>
          <a:off x="3497794" y="134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166410</xdr:rowOff>
    </xdr:from>
    <xdr:to>
      <xdr:col>4</xdr:col>
      <xdr:colOff>206375</xdr:colOff>
      <xdr:row>78</xdr:row>
      <xdr:rowOff>96560</xdr:rowOff>
    </xdr:to>
    <xdr:sp macro="" textlink="">
      <xdr:nvSpPr>
        <xdr:cNvPr id="199" name="円/楕円 198"/>
        <xdr:cNvSpPr/>
      </xdr:nvSpPr>
      <xdr:spPr>
        <a:xfrm>
          <a:off x="2857500" y="133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87687</xdr:rowOff>
    </xdr:from>
    <xdr:ext cx="599010" cy="259045"/>
    <xdr:sp macro="" textlink="">
      <xdr:nvSpPr>
        <xdr:cNvPr id="200" name="テキスト ボックス 199"/>
        <xdr:cNvSpPr txBox="1"/>
      </xdr:nvSpPr>
      <xdr:spPr>
        <a:xfrm>
          <a:off x="2608794" y="1346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5133</xdr:rowOff>
    </xdr:from>
    <xdr:to>
      <xdr:col>3</xdr:col>
      <xdr:colOff>3175</xdr:colOff>
      <xdr:row>78</xdr:row>
      <xdr:rowOff>106733</xdr:rowOff>
    </xdr:to>
    <xdr:sp macro="" textlink="">
      <xdr:nvSpPr>
        <xdr:cNvPr id="201" name="円/楕円 200"/>
        <xdr:cNvSpPr/>
      </xdr:nvSpPr>
      <xdr:spPr>
        <a:xfrm>
          <a:off x="1968500" y="133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97860</xdr:rowOff>
    </xdr:from>
    <xdr:ext cx="599010" cy="259045"/>
    <xdr:sp macro="" textlink="">
      <xdr:nvSpPr>
        <xdr:cNvPr id="202" name="テキスト ボックス 201"/>
        <xdr:cNvSpPr txBox="1"/>
      </xdr:nvSpPr>
      <xdr:spPr>
        <a:xfrm>
          <a:off x="1719794" y="1347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11641</xdr:rowOff>
    </xdr:from>
    <xdr:to>
      <xdr:col>1</xdr:col>
      <xdr:colOff>485775</xdr:colOff>
      <xdr:row>78</xdr:row>
      <xdr:rowOff>113241</xdr:rowOff>
    </xdr:to>
    <xdr:sp macro="" textlink="">
      <xdr:nvSpPr>
        <xdr:cNvPr id="203" name="円/楕円 202"/>
        <xdr:cNvSpPr/>
      </xdr:nvSpPr>
      <xdr:spPr>
        <a:xfrm>
          <a:off x="1079500" y="133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104368</xdr:rowOff>
    </xdr:from>
    <xdr:ext cx="599010" cy="259045"/>
    <xdr:sp macro="" textlink="">
      <xdr:nvSpPr>
        <xdr:cNvPr id="204" name="テキスト ボックス 203"/>
        <xdr:cNvSpPr txBox="1"/>
      </xdr:nvSpPr>
      <xdr:spPr>
        <a:xfrm>
          <a:off x="830794" y="134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89201</xdr:rowOff>
    </xdr:from>
    <xdr:to>
      <xdr:col>6</xdr:col>
      <xdr:colOff>511175</xdr:colOff>
      <xdr:row>96</xdr:row>
      <xdr:rowOff>120236</xdr:rowOff>
    </xdr:to>
    <xdr:cxnSp macro="">
      <xdr:nvCxnSpPr>
        <xdr:cNvPr id="235" name="直線コネクタ 234"/>
        <xdr:cNvCxnSpPr/>
      </xdr:nvCxnSpPr>
      <xdr:spPr>
        <a:xfrm>
          <a:off x="3797300" y="16548401"/>
          <a:ext cx="8382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71469</xdr:rowOff>
    </xdr:from>
    <xdr:to>
      <xdr:col>5</xdr:col>
      <xdr:colOff>358775</xdr:colOff>
      <xdr:row>96</xdr:row>
      <xdr:rowOff>89201</xdr:rowOff>
    </xdr:to>
    <xdr:cxnSp macro="">
      <xdr:nvCxnSpPr>
        <xdr:cNvPr id="238" name="直線コネクタ 237"/>
        <xdr:cNvCxnSpPr/>
      </xdr:nvCxnSpPr>
      <xdr:spPr>
        <a:xfrm>
          <a:off x="2908300" y="16530669"/>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67081</xdr:rowOff>
    </xdr:from>
    <xdr:to>
      <xdr:col>4</xdr:col>
      <xdr:colOff>155575</xdr:colOff>
      <xdr:row>96</xdr:row>
      <xdr:rowOff>71469</xdr:rowOff>
    </xdr:to>
    <xdr:cxnSp macro="">
      <xdr:nvCxnSpPr>
        <xdr:cNvPr id="241" name="直線コネクタ 240"/>
        <xdr:cNvCxnSpPr/>
      </xdr:nvCxnSpPr>
      <xdr:spPr>
        <a:xfrm>
          <a:off x="2019300" y="16526281"/>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64098</xdr:rowOff>
    </xdr:from>
    <xdr:to>
      <xdr:col>2</xdr:col>
      <xdr:colOff>638175</xdr:colOff>
      <xdr:row>96</xdr:row>
      <xdr:rowOff>67081</xdr:rowOff>
    </xdr:to>
    <xdr:cxnSp macro="">
      <xdr:nvCxnSpPr>
        <xdr:cNvPr id="244" name="直線コネクタ 243"/>
        <xdr:cNvCxnSpPr/>
      </xdr:nvCxnSpPr>
      <xdr:spPr>
        <a:xfrm>
          <a:off x="1130300" y="16523298"/>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69436</xdr:rowOff>
    </xdr:from>
    <xdr:to>
      <xdr:col>6</xdr:col>
      <xdr:colOff>561975</xdr:colOff>
      <xdr:row>96</xdr:row>
      <xdr:rowOff>171036</xdr:rowOff>
    </xdr:to>
    <xdr:sp macro="" textlink="">
      <xdr:nvSpPr>
        <xdr:cNvPr id="254" name="円/楕円 253"/>
        <xdr:cNvSpPr/>
      </xdr:nvSpPr>
      <xdr:spPr>
        <a:xfrm>
          <a:off x="4584700" y="16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47863</xdr:rowOff>
    </xdr:from>
    <xdr:ext cx="534377" cy="259045"/>
    <xdr:sp macro="" textlink="">
      <xdr:nvSpPr>
        <xdr:cNvPr id="255" name="衛生費該当値テキスト"/>
        <xdr:cNvSpPr txBox="1"/>
      </xdr:nvSpPr>
      <xdr:spPr>
        <a:xfrm>
          <a:off x="4686300" y="165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38401</xdr:rowOff>
    </xdr:from>
    <xdr:to>
      <xdr:col>5</xdr:col>
      <xdr:colOff>409575</xdr:colOff>
      <xdr:row>96</xdr:row>
      <xdr:rowOff>140001</xdr:rowOff>
    </xdr:to>
    <xdr:sp macro="" textlink="">
      <xdr:nvSpPr>
        <xdr:cNvPr id="256" name="円/楕円 255"/>
        <xdr:cNvSpPr/>
      </xdr:nvSpPr>
      <xdr:spPr>
        <a:xfrm>
          <a:off x="3746500" y="164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131128</xdr:rowOff>
    </xdr:from>
    <xdr:ext cx="534377" cy="259045"/>
    <xdr:sp macro="" textlink="">
      <xdr:nvSpPr>
        <xdr:cNvPr id="257" name="テキスト ボックス 256"/>
        <xdr:cNvSpPr txBox="1"/>
      </xdr:nvSpPr>
      <xdr:spPr>
        <a:xfrm>
          <a:off x="3530111" y="165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20669</xdr:rowOff>
    </xdr:from>
    <xdr:to>
      <xdr:col>4</xdr:col>
      <xdr:colOff>206375</xdr:colOff>
      <xdr:row>96</xdr:row>
      <xdr:rowOff>122269</xdr:rowOff>
    </xdr:to>
    <xdr:sp macro="" textlink="">
      <xdr:nvSpPr>
        <xdr:cNvPr id="258" name="円/楕円 257"/>
        <xdr:cNvSpPr/>
      </xdr:nvSpPr>
      <xdr:spPr>
        <a:xfrm>
          <a:off x="2857500" y="164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138796</xdr:rowOff>
    </xdr:from>
    <xdr:ext cx="534377" cy="259045"/>
    <xdr:sp macro="" textlink="">
      <xdr:nvSpPr>
        <xdr:cNvPr id="259" name="テキスト ボックス 258"/>
        <xdr:cNvSpPr txBox="1"/>
      </xdr:nvSpPr>
      <xdr:spPr>
        <a:xfrm>
          <a:off x="2641111" y="162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16281</xdr:rowOff>
    </xdr:from>
    <xdr:to>
      <xdr:col>3</xdr:col>
      <xdr:colOff>3175</xdr:colOff>
      <xdr:row>96</xdr:row>
      <xdr:rowOff>117881</xdr:rowOff>
    </xdr:to>
    <xdr:sp macro="" textlink="">
      <xdr:nvSpPr>
        <xdr:cNvPr id="260" name="円/楕円 259"/>
        <xdr:cNvSpPr/>
      </xdr:nvSpPr>
      <xdr:spPr>
        <a:xfrm>
          <a:off x="1968500" y="164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134408</xdr:rowOff>
    </xdr:from>
    <xdr:ext cx="534377" cy="259045"/>
    <xdr:sp macro="" textlink="">
      <xdr:nvSpPr>
        <xdr:cNvPr id="261" name="テキスト ボックス 260"/>
        <xdr:cNvSpPr txBox="1"/>
      </xdr:nvSpPr>
      <xdr:spPr>
        <a:xfrm>
          <a:off x="1752111" y="162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13298</xdr:rowOff>
    </xdr:from>
    <xdr:to>
      <xdr:col>1</xdr:col>
      <xdr:colOff>485775</xdr:colOff>
      <xdr:row>96</xdr:row>
      <xdr:rowOff>114898</xdr:rowOff>
    </xdr:to>
    <xdr:sp macro="" textlink="">
      <xdr:nvSpPr>
        <xdr:cNvPr id="262" name="円/楕円 261"/>
        <xdr:cNvSpPr/>
      </xdr:nvSpPr>
      <xdr:spPr>
        <a:xfrm>
          <a:off x="1079500" y="1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131425</xdr:rowOff>
    </xdr:from>
    <xdr:ext cx="534377" cy="259045"/>
    <xdr:sp macro="" textlink="">
      <xdr:nvSpPr>
        <xdr:cNvPr id="263" name="テキスト ボックス 262"/>
        <xdr:cNvSpPr txBox="1"/>
      </xdr:nvSpPr>
      <xdr:spPr>
        <a:xfrm>
          <a:off x="863111" y="162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144145</xdr:rowOff>
    </xdr:from>
    <xdr:to>
      <xdr:col>14</xdr:col>
      <xdr:colOff>28575</xdr:colOff>
      <xdr:row>39</xdr:row>
      <xdr:rowOff>44450</xdr:rowOff>
    </xdr:to>
    <xdr:cxnSp macro="">
      <xdr:nvCxnSpPr>
        <xdr:cNvPr id="295" name="直線コネクタ 294"/>
        <xdr:cNvCxnSpPr/>
      </xdr:nvCxnSpPr>
      <xdr:spPr>
        <a:xfrm>
          <a:off x="8750300" y="6659245"/>
          <a:ext cx="889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144145</xdr:rowOff>
    </xdr:from>
    <xdr:to>
      <xdr:col>12</xdr:col>
      <xdr:colOff>511175</xdr:colOff>
      <xdr:row>39</xdr:row>
      <xdr:rowOff>36830</xdr:rowOff>
    </xdr:to>
    <xdr:cxnSp macro="">
      <xdr:nvCxnSpPr>
        <xdr:cNvPr id="298" name="直線コネクタ 297"/>
        <xdr:cNvCxnSpPr/>
      </xdr:nvCxnSpPr>
      <xdr:spPr>
        <a:xfrm flipV="1">
          <a:off x="7861300" y="6659245"/>
          <a:ext cx="8890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110109</xdr:rowOff>
    </xdr:from>
    <xdr:to>
      <xdr:col>11</xdr:col>
      <xdr:colOff>307975</xdr:colOff>
      <xdr:row>39</xdr:row>
      <xdr:rowOff>36830</xdr:rowOff>
    </xdr:to>
    <xdr:cxnSp macro="">
      <xdr:nvCxnSpPr>
        <xdr:cNvPr id="301" name="直線コネクタ 300"/>
        <xdr:cNvCxnSpPr/>
      </xdr:nvCxnSpPr>
      <xdr:spPr>
        <a:xfrm>
          <a:off x="6972300" y="6453759"/>
          <a:ext cx="889000" cy="2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93345</xdr:rowOff>
    </xdr:from>
    <xdr:to>
      <xdr:col>12</xdr:col>
      <xdr:colOff>561975</xdr:colOff>
      <xdr:row>39</xdr:row>
      <xdr:rowOff>23495</xdr:rowOff>
    </xdr:to>
    <xdr:sp macro="" textlink="">
      <xdr:nvSpPr>
        <xdr:cNvPr id="315" name="円/楕円 314"/>
        <xdr:cNvSpPr/>
      </xdr:nvSpPr>
      <xdr:spPr>
        <a:xfrm>
          <a:off x="86995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14622</xdr:rowOff>
    </xdr:from>
    <xdr:ext cx="378565" cy="259045"/>
    <xdr:sp macro="" textlink="">
      <xdr:nvSpPr>
        <xdr:cNvPr id="316" name="テキスト ボックス 315"/>
        <xdr:cNvSpPr txBox="1"/>
      </xdr:nvSpPr>
      <xdr:spPr>
        <a:xfrm>
          <a:off x="8561017" y="670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157480</xdr:rowOff>
    </xdr:from>
    <xdr:to>
      <xdr:col>11</xdr:col>
      <xdr:colOff>358775</xdr:colOff>
      <xdr:row>39</xdr:row>
      <xdr:rowOff>87630</xdr:rowOff>
    </xdr:to>
    <xdr:sp macro="" textlink="">
      <xdr:nvSpPr>
        <xdr:cNvPr id="317" name="円/楕円 316"/>
        <xdr:cNvSpPr/>
      </xdr:nvSpPr>
      <xdr:spPr>
        <a:xfrm>
          <a:off x="781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78757</xdr:rowOff>
    </xdr:from>
    <xdr:ext cx="313932" cy="259045"/>
    <xdr:sp macro="" textlink="">
      <xdr:nvSpPr>
        <xdr:cNvPr id="318" name="テキスト ボックス 317"/>
        <xdr:cNvSpPr txBox="1"/>
      </xdr:nvSpPr>
      <xdr:spPr>
        <a:xfrm>
          <a:off x="7704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59309</xdr:rowOff>
    </xdr:from>
    <xdr:to>
      <xdr:col>10</xdr:col>
      <xdr:colOff>155575</xdr:colOff>
      <xdr:row>37</xdr:row>
      <xdr:rowOff>160910</xdr:rowOff>
    </xdr:to>
    <xdr:sp macro="" textlink="">
      <xdr:nvSpPr>
        <xdr:cNvPr id="319" name="円/楕円 318"/>
        <xdr:cNvSpPr/>
      </xdr:nvSpPr>
      <xdr:spPr>
        <a:xfrm>
          <a:off x="6921500" y="64029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152036</xdr:rowOff>
    </xdr:from>
    <xdr:ext cx="469744" cy="259045"/>
    <xdr:sp macro="" textlink="">
      <xdr:nvSpPr>
        <xdr:cNvPr id="320" name="テキスト ボックス 319"/>
        <xdr:cNvSpPr txBox="1"/>
      </xdr:nvSpPr>
      <xdr:spPr>
        <a:xfrm>
          <a:off x="6737427" y="649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19319</xdr:rowOff>
    </xdr:from>
    <xdr:to>
      <xdr:col>15</xdr:col>
      <xdr:colOff>180975</xdr:colOff>
      <xdr:row>58</xdr:row>
      <xdr:rowOff>29241</xdr:rowOff>
    </xdr:to>
    <xdr:cxnSp macro="">
      <xdr:nvCxnSpPr>
        <xdr:cNvPr id="347" name="直線コネクタ 346"/>
        <xdr:cNvCxnSpPr/>
      </xdr:nvCxnSpPr>
      <xdr:spPr>
        <a:xfrm flipV="1">
          <a:off x="9639300" y="9963419"/>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15597</xdr:rowOff>
    </xdr:from>
    <xdr:to>
      <xdr:col>14</xdr:col>
      <xdr:colOff>28575</xdr:colOff>
      <xdr:row>58</xdr:row>
      <xdr:rowOff>29241</xdr:rowOff>
    </xdr:to>
    <xdr:cxnSp macro="">
      <xdr:nvCxnSpPr>
        <xdr:cNvPr id="350" name="直線コネクタ 349"/>
        <xdr:cNvCxnSpPr/>
      </xdr:nvCxnSpPr>
      <xdr:spPr>
        <a:xfrm>
          <a:off x="8750300" y="9959697"/>
          <a:ext cx="8890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15597</xdr:rowOff>
    </xdr:from>
    <xdr:to>
      <xdr:col>12</xdr:col>
      <xdr:colOff>511175</xdr:colOff>
      <xdr:row>58</xdr:row>
      <xdr:rowOff>38129</xdr:rowOff>
    </xdr:to>
    <xdr:cxnSp macro="">
      <xdr:nvCxnSpPr>
        <xdr:cNvPr id="353" name="直線コネクタ 352"/>
        <xdr:cNvCxnSpPr/>
      </xdr:nvCxnSpPr>
      <xdr:spPr>
        <a:xfrm flipV="1">
          <a:off x="7861300" y="9959697"/>
          <a:ext cx="8890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38129</xdr:rowOff>
    </xdr:from>
    <xdr:to>
      <xdr:col>11</xdr:col>
      <xdr:colOff>307975</xdr:colOff>
      <xdr:row>58</xdr:row>
      <xdr:rowOff>38860</xdr:rowOff>
    </xdr:to>
    <xdr:cxnSp macro="">
      <xdr:nvCxnSpPr>
        <xdr:cNvPr id="356" name="直線コネクタ 355"/>
        <xdr:cNvCxnSpPr/>
      </xdr:nvCxnSpPr>
      <xdr:spPr>
        <a:xfrm flipV="1">
          <a:off x="6972300" y="9982229"/>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139969</xdr:rowOff>
    </xdr:from>
    <xdr:to>
      <xdr:col>15</xdr:col>
      <xdr:colOff>231775</xdr:colOff>
      <xdr:row>58</xdr:row>
      <xdr:rowOff>70119</xdr:rowOff>
    </xdr:to>
    <xdr:sp macro="" textlink="">
      <xdr:nvSpPr>
        <xdr:cNvPr id="366" name="円/楕円 365"/>
        <xdr:cNvSpPr/>
      </xdr:nvSpPr>
      <xdr:spPr>
        <a:xfrm>
          <a:off x="10426700" y="99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54896</xdr:rowOff>
    </xdr:from>
    <xdr:ext cx="534377" cy="259045"/>
    <xdr:sp macro="" textlink="">
      <xdr:nvSpPr>
        <xdr:cNvPr id="367" name="農林水産業費該当値テキスト"/>
        <xdr:cNvSpPr txBox="1"/>
      </xdr:nvSpPr>
      <xdr:spPr>
        <a:xfrm>
          <a:off x="10528300" y="98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149891</xdr:rowOff>
    </xdr:from>
    <xdr:to>
      <xdr:col>14</xdr:col>
      <xdr:colOff>79375</xdr:colOff>
      <xdr:row>58</xdr:row>
      <xdr:rowOff>80041</xdr:rowOff>
    </xdr:to>
    <xdr:sp macro="" textlink="">
      <xdr:nvSpPr>
        <xdr:cNvPr id="368" name="円/楕円 367"/>
        <xdr:cNvSpPr/>
      </xdr:nvSpPr>
      <xdr:spPr>
        <a:xfrm>
          <a:off x="9588500" y="99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71168</xdr:rowOff>
    </xdr:from>
    <xdr:ext cx="534377" cy="259045"/>
    <xdr:sp macro="" textlink="">
      <xdr:nvSpPr>
        <xdr:cNvPr id="369" name="テキスト ボックス 368"/>
        <xdr:cNvSpPr txBox="1"/>
      </xdr:nvSpPr>
      <xdr:spPr>
        <a:xfrm>
          <a:off x="9372111" y="1001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136247</xdr:rowOff>
    </xdr:from>
    <xdr:to>
      <xdr:col>12</xdr:col>
      <xdr:colOff>561975</xdr:colOff>
      <xdr:row>58</xdr:row>
      <xdr:rowOff>66397</xdr:rowOff>
    </xdr:to>
    <xdr:sp macro="" textlink="">
      <xdr:nvSpPr>
        <xdr:cNvPr id="370" name="円/楕円 369"/>
        <xdr:cNvSpPr/>
      </xdr:nvSpPr>
      <xdr:spPr>
        <a:xfrm>
          <a:off x="8699500" y="99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57524</xdr:rowOff>
    </xdr:from>
    <xdr:ext cx="534377" cy="259045"/>
    <xdr:sp macro="" textlink="">
      <xdr:nvSpPr>
        <xdr:cNvPr id="371" name="テキスト ボックス 370"/>
        <xdr:cNvSpPr txBox="1"/>
      </xdr:nvSpPr>
      <xdr:spPr>
        <a:xfrm>
          <a:off x="8483111" y="100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158779</xdr:rowOff>
    </xdr:from>
    <xdr:to>
      <xdr:col>11</xdr:col>
      <xdr:colOff>358775</xdr:colOff>
      <xdr:row>58</xdr:row>
      <xdr:rowOff>88929</xdr:rowOff>
    </xdr:to>
    <xdr:sp macro="" textlink="">
      <xdr:nvSpPr>
        <xdr:cNvPr id="372" name="円/楕円 371"/>
        <xdr:cNvSpPr/>
      </xdr:nvSpPr>
      <xdr:spPr>
        <a:xfrm>
          <a:off x="7810500" y="99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80056</xdr:rowOff>
    </xdr:from>
    <xdr:ext cx="534377" cy="259045"/>
    <xdr:sp macro="" textlink="">
      <xdr:nvSpPr>
        <xdr:cNvPr id="373" name="テキスト ボックス 372"/>
        <xdr:cNvSpPr txBox="1"/>
      </xdr:nvSpPr>
      <xdr:spPr>
        <a:xfrm>
          <a:off x="7594111" y="1002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159510</xdr:rowOff>
    </xdr:from>
    <xdr:to>
      <xdr:col>10</xdr:col>
      <xdr:colOff>155575</xdr:colOff>
      <xdr:row>58</xdr:row>
      <xdr:rowOff>89660</xdr:rowOff>
    </xdr:to>
    <xdr:sp macro="" textlink="">
      <xdr:nvSpPr>
        <xdr:cNvPr id="374" name="円/楕円 373"/>
        <xdr:cNvSpPr/>
      </xdr:nvSpPr>
      <xdr:spPr>
        <a:xfrm>
          <a:off x="6921500" y="9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80787</xdr:rowOff>
    </xdr:from>
    <xdr:ext cx="534377" cy="259045"/>
    <xdr:sp macro="" textlink="">
      <xdr:nvSpPr>
        <xdr:cNvPr id="375" name="テキスト ボックス 374"/>
        <xdr:cNvSpPr txBox="1"/>
      </xdr:nvSpPr>
      <xdr:spPr>
        <a:xfrm>
          <a:off x="6705111" y="100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4483</xdr:rowOff>
    </xdr:from>
    <xdr:to>
      <xdr:col>15</xdr:col>
      <xdr:colOff>180975</xdr:colOff>
      <xdr:row>79</xdr:row>
      <xdr:rowOff>17497</xdr:rowOff>
    </xdr:to>
    <xdr:cxnSp macro="">
      <xdr:nvCxnSpPr>
        <xdr:cNvPr id="406" name="直線コネクタ 405"/>
        <xdr:cNvCxnSpPr/>
      </xdr:nvCxnSpPr>
      <xdr:spPr>
        <a:xfrm flipV="1">
          <a:off x="9639300" y="13549033"/>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9398</xdr:rowOff>
    </xdr:from>
    <xdr:to>
      <xdr:col>14</xdr:col>
      <xdr:colOff>28575</xdr:colOff>
      <xdr:row>79</xdr:row>
      <xdr:rowOff>17497</xdr:rowOff>
    </xdr:to>
    <xdr:cxnSp macro="">
      <xdr:nvCxnSpPr>
        <xdr:cNvPr id="409" name="直線コネクタ 408"/>
        <xdr:cNvCxnSpPr/>
      </xdr:nvCxnSpPr>
      <xdr:spPr>
        <a:xfrm>
          <a:off x="8750300" y="13553948"/>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9398</xdr:rowOff>
    </xdr:from>
    <xdr:to>
      <xdr:col>12</xdr:col>
      <xdr:colOff>511175</xdr:colOff>
      <xdr:row>79</xdr:row>
      <xdr:rowOff>22413</xdr:rowOff>
    </xdr:to>
    <xdr:cxnSp macro="">
      <xdr:nvCxnSpPr>
        <xdr:cNvPr id="412" name="直線コネクタ 411"/>
        <xdr:cNvCxnSpPr/>
      </xdr:nvCxnSpPr>
      <xdr:spPr>
        <a:xfrm flipV="1">
          <a:off x="7861300" y="13553948"/>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5446</xdr:rowOff>
    </xdr:from>
    <xdr:to>
      <xdr:col>11</xdr:col>
      <xdr:colOff>307975</xdr:colOff>
      <xdr:row>79</xdr:row>
      <xdr:rowOff>22413</xdr:rowOff>
    </xdr:to>
    <xdr:cxnSp macro="">
      <xdr:nvCxnSpPr>
        <xdr:cNvPr id="415" name="直線コネクタ 414"/>
        <xdr:cNvCxnSpPr/>
      </xdr:nvCxnSpPr>
      <xdr:spPr>
        <a:xfrm>
          <a:off x="6972300" y="13549996"/>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125133</xdr:rowOff>
    </xdr:from>
    <xdr:to>
      <xdr:col>15</xdr:col>
      <xdr:colOff>231775</xdr:colOff>
      <xdr:row>79</xdr:row>
      <xdr:rowOff>55283</xdr:rowOff>
    </xdr:to>
    <xdr:sp macro="" textlink="">
      <xdr:nvSpPr>
        <xdr:cNvPr id="425" name="円/楕円 424"/>
        <xdr:cNvSpPr/>
      </xdr:nvSpPr>
      <xdr:spPr>
        <a:xfrm>
          <a:off x="10426700" y="134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40060</xdr:rowOff>
    </xdr:from>
    <xdr:ext cx="469744" cy="259045"/>
    <xdr:sp macro="" textlink="">
      <xdr:nvSpPr>
        <xdr:cNvPr id="426" name="商工費該当値テキスト"/>
        <xdr:cNvSpPr txBox="1"/>
      </xdr:nvSpPr>
      <xdr:spPr>
        <a:xfrm>
          <a:off x="10528300" y="134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138147</xdr:rowOff>
    </xdr:from>
    <xdr:to>
      <xdr:col>14</xdr:col>
      <xdr:colOff>79375</xdr:colOff>
      <xdr:row>79</xdr:row>
      <xdr:rowOff>68297</xdr:rowOff>
    </xdr:to>
    <xdr:sp macro="" textlink="">
      <xdr:nvSpPr>
        <xdr:cNvPr id="427" name="円/楕円 426"/>
        <xdr:cNvSpPr/>
      </xdr:nvSpPr>
      <xdr:spPr>
        <a:xfrm>
          <a:off x="9588500" y="135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59424</xdr:rowOff>
    </xdr:from>
    <xdr:ext cx="469744" cy="259045"/>
    <xdr:sp macro="" textlink="">
      <xdr:nvSpPr>
        <xdr:cNvPr id="428" name="テキスト ボックス 427"/>
        <xdr:cNvSpPr txBox="1"/>
      </xdr:nvSpPr>
      <xdr:spPr>
        <a:xfrm>
          <a:off x="9404427" y="136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130048</xdr:rowOff>
    </xdr:from>
    <xdr:to>
      <xdr:col>12</xdr:col>
      <xdr:colOff>561975</xdr:colOff>
      <xdr:row>79</xdr:row>
      <xdr:rowOff>60198</xdr:rowOff>
    </xdr:to>
    <xdr:sp macro="" textlink="">
      <xdr:nvSpPr>
        <xdr:cNvPr id="429" name="円/楕円 428"/>
        <xdr:cNvSpPr/>
      </xdr:nvSpPr>
      <xdr:spPr>
        <a:xfrm>
          <a:off x="8699500" y="1350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51325</xdr:rowOff>
    </xdr:from>
    <xdr:ext cx="469744" cy="259045"/>
    <xdr:sp macro="" textlink="">
      <xdr:nvSpPr>
        <xdr:cNvPr id="430" name="テキスト ボックス 429"/>
        <xdr:cNvSpPr txBox="1"/>
      </xdr:nvSpPr>
      <xdr:spPr>
        <a:xfrm>
          <a:off x="8515427" y="135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143063</xdr:rowOff>
    </xdr:from>
    <xdr:to>
      <xdr:col>11</xdr:col>
      <xdr:colOff>358775</xdr:colOff>
      <xdr:row>79</xdr:row>
      <xdr:rowOff>73213</xdr:rowOff>
    </xdr:to>
    <xdr:sp macro="" textlink="">
      <xdr:nvSpPr>
        <xdr:cNvPr id="431" name="円/楕円 430"/>
        <xdr:cNvSpPr/>
      </xdr:nvSpPr>
      <xdr:spPr>
        <a:xfrm>
          <a:off x="7810500" y="135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64340</xdr:rowOff>
    </xdr:from>
    <xdr:ext cx="469744" cy="259045"/>
    <xdr:sp macro="" textlink="">
      <xdr:nvSpPr>
        <xdr:cNvPr id="432" name="テキスト ボックス 431"/>
        <xdr:cNvSpPr txBox="1"/>
      </xdr:nvSpPr>
      <xdr:spPr>
        <a:xfrm>
          <a:off x="7626427" y="1360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126096</xdr:rowOff>
    </xdr:from>
    <xdr:to>
      <xdr:col>10</xdr:col>
      <xdr:colOff>155575</xdr:colOff>
      <xdr:row>79</xdr:row>
      <xdr:rowOff>56246</xdr:rowOff>
    </xdr:to>
    <xdr:sp macro="" textlink="">
      <xdr:nvSpPr>
        <xdr:cNvPr id="433" name="円/楕円 432"/>
        <xdr:cNvSpPr/>
      </xdr:nvSpPr>
      <xdr:spPr>
        <a:xfrm>
          <a:off x="6921500" y="134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47373</xdr:rowOff>
    </xdr:from>
    <xdr:ext cx="469744" cy="259045"/>
    <xdr:sp macro="" textlink="">
      <xdr:nvSpPr>
        <xdr:cNvPr id="434" name="テキスト ボックス 433"/>
        <xdr:cNvSpPr txBox="1"/>
      </xdr:nvSpPr>
      <xdr:spPr>
        <a:xfrm>
          <a:off x="6737427" y="135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126515</xdr:rowOff>
    </xdr:from>
    <xdr:to>
      <xdr:col>15</xdr:col>
      <xdr:colOff>180975</xdr:colOff>
      <xdr:row>98</xdr:row>
      <xdr:rowOff>127699</xdr:rowOff>
    </xdr:to>
    <xdr:cxnSp macro="">
      <xdr:nvCxnSpPr>
        <xdr:cNvPr id="461" name="直線コネクタ 460"/>
        <xdr:cNvCxnSpPr/>
      </xdr:nvCxnSpPr>
      <xdr:spPr>
        <a:xfrm>
          <a:off x="9639300" y="16928615"/>
          <a:ext cx="8382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116780</xdr:rowOff>
    </xdr:from>
    <xdr:to>
      <xdr:col>14</xdr:col>
      <xdr:colOff>28575</xdr:colOff>
      <xdr:row>98</xdr:row>
      <xdr:rowOff>126515</xdr:rowOff>
    </xdr:to>
    <xdr:cxnSp macro="">
      <xdr:nvCxnSpPr>
        <xdr:cNvPr id="464" name="直線コネクタ 463"/>
        <xdr:cNvCxnSpPr/>
      </xdr:nvCxnSpPr>
      <xdr:spPr>
        <a:xfrm>
          <a:off x="8750300" y="16918880"/>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115398</xdr:rowOff>
    </xdr:from>
    <xdr:to>
      <xdr:col>12</xdr:col>
      <xdr:colOff>511175</xdr:colOff>
      <xdr:row>98</xdr:row>
      <xdr:rowOff>116780</xdr:rowOff>
    </xdr:to>
    <xdr:cxnSp macro="">
      <xdr:nvCxnSpPr>
        <xdr:cNvPr id="467" name="直線コネクタ 466"/>
        <xdr:cNvCxnSpPr/>
      </xdr:nvCxnSpPr>
      <xdr:spPr>
        <a:xfrm>
          <a:off x="7861300" y="16917498"/>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99764</xdr:rowOff>
    </xdr:from>
    <xdr:to>
      <xdr:col>11</xdr:col>
      <xdr:colOff>307975</xdr:colOff>
      <xdr:row>98</xdr:row>
      <xdr:rowOff>115398</xdr:rowOff>
    </xdr:to>
    <xdr:cxnSp macro="">
      <xdr:nvCxnSpPr>
        <xdr:cNvPr id="470" name="直線コネクタ 469"/>
        <xdr:cNvCxnSpPr/>
      </xdr:nvCxnSpPr>
      <xdr:spPr>
        <a:xfrm>
          <a:off x="6972300" y="16901864"/>
          <a:ext cx="889000" cy="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76899</xdr:rowOff>
    </xdr:from>
    <xdr:to>
      <xdr:col>15</xdr:col>
      <xdr:colOff>231775</xdr:colOff>
      <xdr:row>99</xdr:row>
      <xdr:rowOff>7049</xdr:rowOff>
    </xdr:to>
    <xdr:sp macro="" textlink="">
      <xdr:nvSpPr>
        <xdr:cNvPr id="480" name="円/楕円 479"/>
        <xdr:cNvSpPr/>
      </xdr:nvSpPr>
      <xdr:spPr>
        <a:xfrm>
          <a:off x="10426700" y="168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75715</xdr:rowOff>
    </xdr:from>
    <xdr:to>
      <xdr:col>14</xdr:col>
      <xdr:colOff>79375</xdr:colOff>
      <xdr:row>99</xdr:row>
      <xdr:rowOff>5865</xdr:rowOff>
    </xdr:to>
    <xdr:sp macro="" textlink="">
      <xdr:nvSpPr>
        <xdr:cNvPr id="482" name="円/楕円 481"/>
        <xdr:cNvSpPr/>
      </xdr:nvSpPr>
      <xdr:spPr>
        <a:xfrm>
          <a:off x="9588500" y="168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168442</xdr:rowOff>
    </xdr:from>
    <xdr:ext cx="534377" cy="259045"/>
    <xdr:sp macro="" textlink="">
      <xdr:nvSpPr>
        <xdr:cNvPr id="483" name="テキスト ボックス 482"/>
        <xdr:cNvSpPr txBox="1"/>
      </xdr:nvSpPr>
      <xdr:spPr>
        <a:xfrm>
          <a:off x="9372111" y="169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65980</xdr:rowOff>
    </xdr:from>
    <xdr:to>
      <xdr:col>12</xdr:col>
      <xdr:colOff>561975</xdr:colOff>
      <xdr:row>98</xdr:row>
      <xdr:rowOff>167580</xdr:rowOff>
    </xdr:to>
    <xdr:sp macro="" textlink="">
      <xdr:nvSpPr>
        <xdr:cNvPr id="484" name="円/楕円 483"/>
        <xdr:cNvSpPr/>
      </xdr:nvSpPr>
      <xdr:spPr>
        <a:xfrm>
          <a:off x="8699500" y="168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158707</xdr:rowOff>
    </xdr:from>
    <xdr:ext cx="534377" cy="259045"/>
    <xdr:sp macro="" textlink="">
      <xdr:nvSpPr>
        <xdr:cNvPr id="485" name="テキスト ボックス 484"/>
        <xdr:cNvSpPr txBox="1"/>
      </xdr:nvSpPr>
      <xdr:spPr>
        <a:xfrm>
          <a:off x="8483111" y="1696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64598</xdr:rowOff>
    </xdr:from>
    <xdr:to>
      <xdr:col>11</xdr:col>
      <xdr:colOff>358775</xdr:colOff>
      <xdr:row>98</xdr:row>
      <xdr:rowOff>166198</xdr:rowOff>
    </xdr:to>
    <xdr:sp macro="" textlink="">
      <xdr:nvSpPr>
        <xdr:cNvPr id="486" name="円/楕円 485"/>
        <xdr:cNvSpPr/>
      </xdr:nvSpPr>
      <xdr:spPr>
        <a:xfrm>
          <a:off x="7810500" y="1686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157325</xdr:rowOff>
    </xdr:from>
    <xdr:ext cx="534377" cy="259045"/>
    <xdr:sp macro="" textlink="">
      <xdr:nvSpPr>
        <xdr:cNvPr id="487" name="テキスト ボックス 486"/>
        <xdr:cNvSpPr txBox="1"/>
      </xdr:nvSpPr>
      <xdr:spPr>
        <a:xfrm>
          <a:off x="7594111" y="1695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48964</xdr:rowOff>
    </xdr:from>
    <xdr:to>
      <xdr:col>10</xdr:col>
      <xdr:colOff>155575</xdr:colOff>
      <xdr:row>98</xdr:row>
      <xdr:rowOff>150564</xdr:rowOff>
    </xdr:to>
    <xdr:sp macro="" textlink="">
      <xdr:nvSpPr>
        <xdr:cNvPr id="488" name="円/楕円 487"/>
        <xdr:cNvSpPr/>
      </xdr:nvSpPr>
      <xdr:spPr>
        <a:xfrm>
          <a:off x="6921500" y="168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141691</xdr:rowOff>
    </xdr:from>
    <xdr:ext cx="534377" cy="259045"/>
    <xdr:sp macro="" textlink="">
      <xdr:nvSpPr>
        <xdr:cNvPr id="489" name="テキスト ボックス 488"/>
        <xdr:cNvSpPr txBox="1"/>
      </xdr:nvSpPr>
      <xdr:spPr>
        <a:xfrm>
          <a:off x="6705111" y="169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27963</xdr:rowOff>
    </xdr:from>
    <xdr:to>
      <xdr:col>23</xdr:col>
      <xdr:colOff>517525</xdr:colOff>
      <xdr:row>37</xdr:row>
      <xdr:rowOff>30233</xdr:rowOff>
    </xdr:to>
    <xdr:cxnSp macro="">
      <xdr:nvCxnSpPr>
        <xdr:cNvPr id="520" name="直線コネクタ 519"/>
        <xdr:cNvCxnSpPr/>
      </xdr:nvCxnSpPr>
      <xdr:spPr>
        <a:xfrm flipV="1">
          <a:off x="15481300" y="6371613"/>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25547</xdr:rowOff>
    </xdr:from>
    <xdr:to>
      <xdr:col>22</xdr:col>
      <xdr:colOff>365125</xdr:colOff>
      <xdr:row>37</xdr:row>
      <xdr:rowOff>30233</xdr:rowOff>
    </xdr:to>
    <xdr:cxnSp macro="">
      <xdr:nvCxnSpPr>
        <xdr:cNvPr id="523" name="直線コネクタ 522"/>
        <xdr:cNvCxnSpPr/>
      </xdr:nvCxnSpPr>
      <xdr:spPr>
        <a:xfrm>
          <a:off x="14592300" y="636919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15734</xdr:rowOff>
    </xdr:from>
    <xdr:to>
      <xdr:col>21</xdr:col>
      <xdr:colOff>161925</xdr:colOff>
      <xdr:row>37</xdr:row>
      <xdr:rowOff>25547</xdr:rowOff>
    </xdr:to>
    <xdr:cxnSp macro="">
      <xdr:nvCxnSpPr>
        <xdr:cNvPr id="526" name="直線コネクタ 525"/>
        <xdr:cNvCxnSpPr/>
      </xdr:nvCxnSpPr>
      <xdr:spPr>
        <a:xfrm>
          <a:off x="13703300" y="6359384"/>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109590</xdr:rowOff>
    </xdr:from>
    <xdr:to>
      <xdr:col>19</xdr:col>
      <xdr:colOff>644525</xdr:colOff>
      <xdr:row>37</xdr:row>
      <xdr:rowOff>15734</xdr:rowOff>
    </xdr:to>
    <xdr:cxnSp macro="">
      <xdr:nvCxnSpPr>
        <xdr:cNvPr id="529" name="直線コネクタ 528"/>
        <xdr:cNvCxnSpPr/>
      </xdr:nvCxnSpPr>
      <xdr:spPr>
        <a:xfrm>
          <a:off x="12814300" y="6281790"/>
          <a:ext cx="889000" cy="7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148613</xdr:rowOff>
    </xdr:from>
    <xdr:to>
      <xdr:col>23</xdr:col>
      <xdr:colOff>568325</xdr:colOff>
      <xdr:row>37</xdr:row>
      <xdr:rowOff>78763</xdr:rowOff>
    </xdr:to>
    <xdr:sp macro="" textlink="">
      <xdr:nvSpPr>
        <xdr:cNvPr id="539" name="円/楕円 538"/>
        <xdr:cNvSpPr/>
      </xdr:nvSpPr>
      <xdr:spPr>
        <a:xfrm>
          <a:off x="16268700" y="63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40</xdr:rowOff>
    </xdr:from>
    <xdr:ext cx="534377" cy="259045"/>
    <xdr:sp macro="" textlink="">
      <xdr:nvSpPr>
        <xdr:cNvPr id="540" name="消防費該当値テキスト"/>
        <xdr:cNvSpPr txBox="1"/>
      </xdr:nvSpPr>
      <xdr:spPr>
        <a:xfrm>
          <a:off x="16370300" y="61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150883</xdr:rowOff>
    </xdr:from>
    <xdr:to>
      <xdr:col>22</xdr:col>
      <xdr:colOff>415925</xdr:colOff>
      <xdr:row>37</xdr:row>
      <xdr:rowOff>81033</xdr:rowOff>
    </xdr:to>
    <xdr:sp macro="" textlink="">
      <xdr:nvSpPr>
        <xdr:cNvPr id="541" name="円/楕円 540"/>
        <xdr:cNvSpPr/>
      </xdr:nvSpPr>
      <xdr:spPr>
        <a:xfrm>
          <a:off x="15430500" y="63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97560</xdr:rowOff>
    </xdr:from>
    <xdr:ext cx="534377" cy="259045"/>
    <xdr:sp macro="" textlink="">
      <xdr:nvSpPr>
        <xdr:cNvPr id="542" name="テキスト ボックス 541"/>
        <xdr:cNvSpPr txBox="1"/>
      </xdr:nvSpPr>
      <xdr:spPr>
        <a:xfrm>
          <a:off x="15214111" y="60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146197</xdr:rowOff>
    </xdr:from>
    <xdr:to>
      <xdr:col>21</xdr:col>
      <xdr:colOff>212725</xdr:colOff>
      <xdr:row>37</xdr:row>
      <xdr:rowOff>76347</xdr:rowOff>
    </xdr:to>
    <xdr:sp macro="" textlink="">
      <xdr:nvSpPr>
        <xdr:cNvPr id="543" name="円/楕円 542"/>
        <xdr:cNvSpPr/>
      </xdr:nvSpPr>
      <xdr:spPr>
        <a:xfrm>
          <a:off x="14541500" y="63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92874</xdr:rowOff>
    </xdr:from>
    <xdr:ext cx="534377" cy="259045"/>
    <xdr:sp macro="" textlink="">
      <xdr:nvSpPr>
        <xdr:cNvPr id="544" name="テキスト ボックス 543"/>
        <xdr:cNvSpPr txBox="1"/>
      </xdr:nvSpPr>
      <xdr:spPr>
        <a:xfrm>
          <a:off x="14325111" y="60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136384</xdr:rowOff>
    </xdr:from>
    <xdr:to>
      <xdr:col>20</xdr:col>
      <xdr:colOff>9525</xdr:colOff>
      <xdr:row>37</xdr:row>
      <xdr:rowOff>66534</xdr:rowOff>
    </xdr:to>
    <xdr:sp macro="" textlink="">
      <xdr:nvSpPr>
        <xdr:cNvPr id="545" name="円/楕円 544"/>
        <xdr:cNvSpPr/>
      </xdr:nvSpPr>
      <xdr:spPr>
        <a:xfrm>
          <a:off x="13652500" y="63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83061</xdr:rowOff>
    </xdr:from>
    <xdr:ext cx="534377" cy="259045"/>
    <xdr:sp macro="" textlink="">
      <xdr:nvSpPr>
        <xdr:cNvPr id="546" name="テキスト ボックス 545"/>
        <xdr:cNvSpPr txBox="1"/>
      </xdr:nvSpPr>
      <xdr:spPr>
        <a:xfrm>
          <a:off x="13436111" y="60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58790</xdr:rowOff>
    </xdr:from>
    <xdr:to>
      <xdr:col>18</xdr:col>
      <xdr:colOff>492125</xdr:colOff>
      <xdr:row>36</xdr:row>
      <xdr:rowOff>160390</xdr:rowOff>
    </xdr:to>
    <xdr:sp macro="" textlink="">
      <xdr:nvSpPr>
        <xdr:cNvPr id="547" name="円/楕円 546"/>
        <xdr:cNvSpPr/>
      </xdr:nvSpPr>
      <xdr:spPr>
        <a:xfrm>
          <a:off x="12763500" y="623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5467</xdr:rowOff>
    </xdr:from>
    <xdr:ext cx="534377" cy="259045"/>
    <xdr:sp macro="" textlink="">
      <xdr:nvSpPr>
        <xdr:cNvPr id="548" name="テキスト ボックス 547"/>
        <xdr:cNvSpPr txBox="1"/>
      </xdr:nvSpPr>
      <xdr:spPr>
        <a:xfrm>
          <a:off x="12547111" y="600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65078</xdr:rowOff>
    </xdr:from>
    <xdr:to>
      <xdr:col>23</xdr:col>
      <xdr:colOff>517525</xdr:colOff>
      <xdr:row>58</xdr:row>
      <xdr:rowOff>48913</xdr:rowOff>
    </xdr:to>
    <xdr:cxnSp macro="">
      <xdr:nvCxnSpPr>
        <xdr:cNvPr id="579" name="直線コネクタ 578"/>
        <xdr:cNvCxnSpPr/>
      </xdr:nvCxnSpPr>
      <xdr:spPr>
        <a:xfrm>
          <a:off x="15481300" y="9666278"/>
          <a:ext cx="838200" cy="3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65078</xdr:rowOff>
    </xdr:from>
    <xdr:to>
      <xdr:col>22</xdr:col>
      <xdr:colOff>365125</xdr:colOff>
      <xdr:row>57</xdr:row>
      <xdr:rowOff>142136</xdr:rowOff>
    </xdr:to>
    <xdr:cxnSp macro="">
      <xdr:nvCxnSpPr>
        <xdr:cNvPr id="582" name="直線コネクタ 581"/>
        <xdr:cNvCxnSpPr/>
      </xdr:nvCxnSpPr>
      <xdr:spPr>
        <a:xfrm flipV="1">
          <a:off x="14592300" y="9666278"/>
          <a:ext cx="889000" cy="24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142136</xdr:rowOff>
    </xdr:from>
    <xdr:to>
      <xdr:col>21</xdr:col>
      <xdr:colOff>161925</xdr:colOff>
      <xdr:row>57</xdr:row>
      <xdr:rowOff>171214</xdr:rowOff>
    </xdr:to>
    <xdr:cxnSp macro="">
      <xdr:nvCxnSpPr>
        <xdr:cNvPr id="585" name="直線コネクタ 584"/>
        <xdr:cNvCxnSpPr/>
      </xdr:nvCxnSpPr>
      <xdr:spPr>
        <a:xfrm flipV="1">
          <a:off x="13703300" y="9914786"/>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171214</xdr:rowOff>
    </xdr:from>
    <xdr:to>
      <xdr:col>19</xdr:col>
      <xdr:colOff>644525</xdr:colOff>
      <xdr:row>58</xdr:row>
      <xdr:rowOff>41905</xdr:rowOff>
    </xdr:to>
    <xdr:cxnSp macro="">
      <xdr:nvCxnSpPr>
        <xdr:cNvPr id="588" name="直線コネクタ 587"/>
        <xdr:cNvCxnSpPr/>
      </xdr:nvCxnSpPr>
      <xdr:spPr>
        <a:xfrm flipV="1">
          <a:off x="12814300" y="9943864"/>
          <a:ext cx="889000" cy="4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169563</xdr:rowOff>
    </xdr:from>
    <xdr:to>
      <xdr:col>23</xdr:col>
      <xdr:colOff>568325</xdr:colOff>
      <xdr:row>58</xdr:row>
      <xdr:rowOff>99713</xdr:rowOff>
    </xdr:to>
    <xdr:sp macro="" textlink="">
      <xdr:nvSpPr>
        <xdr:cNvPr id="598" name="円/楕円 597"/>
        <xdr:cNvSpPr/>
      </xdr:nvSpPr>
      <xdr:spPr>
        <a:xfrm>
          <a:off x="162687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84490</xdr:rowOff>
    </xdr:from>
    <xdr:ext cx="534377" cy="259045"/>
    <xdr:sp macro="" textlink="">
      <xdr:nvSpPr>
        <xdr:cNvPr id="599" name="教育費該当値テキスト"/>
        <xdr:cNvSpPr txBox="1"/>
      </xdr:nvSpPr>
      <xdr:spPr>
        <a:xfrm>
          <a:off x="16370300" y="985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14278</xdr:rowOff>
    </xdr:from>
    <xdr:to>
      <xdr:col>22</xdr:col>
      <xdr:colOff>415925</xdr:colOff>
      <xdr:row>56</xdr:row>
      <xdr:rowOff>115878</xdr:rowOff>
    </xdr:to>
    <xdr:sp macro="" textlink="">
      <xdr:nvSpPr>
        <xdr:cNvPr id="600" name="円/楕円 599"/>
        <xdr:cNvSpPr/>
      </xdr:nvSpPr>
      <xdr:spPr>
        <a:xfrm>
          <a:off x="15430500" y="961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132405</xdr:rowOff>
    </xdr:from>
    <xdr:ext cx="534377" cy="259045"/>
    <xdr:sp macro="" textlink="">
      <xdr:nvSpPr>
        <xdr:cNvPr id="601" name="テキスト ボックス 600"/>
        <xdr:cNvSpPr txBox="1"/>
      </xdr:nvSpPr>
      <xdr:spPr>
        <a:xfrm>
          <a:off x="15214111" y="939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83,925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91336</xdr:rowOff>
    </xdr:from>
    <xdr:to>
      <xdr:col>21</xdr:col>
      <xdr:colOff>212725</xdr:colOff>
      <xdr:row>58</xdr:row>
      <xdr:rowOff>21486</xdr:rowOff>
    </xdr:to>
    <xdr:sp macro="" textlink="">
      <xdr:nvSpPr>
        <xdr:cNvPr id="602" name="円/楕円 601"/>
        <xdr:cNvSpPr/>
      </xdr:nvSpPr>
      <xdr:spPr>
        <a:xfrm>
          <a:off x="14541500" y="98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12613</xdr:rowOff>
    </xdr:from>
    <xdr:ext cx="534377" cy="259045"/>
    <xdr:sp macro="" textlink="">
      <xdr:nvSpPr>
        <xdr:cNvPr id="603" name="テキスト ボックス 602"/>
        <xdr:cNvSpPr txBox="1"/>
      </xdr:nvSpPr>
      <xdr:spPr>
        <a:xfrm>
          <a:off x="14325111" y="99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120414</xdr:rowOff>
    </xdr:from>
    <xdr:to>
      <xdr:col>20</xdr:col>
      <xdr:colOff>9525</xdr:colOff>
      <xdr:row>58</xdr:row>
      <xdr:rowOff>50564</xdr:rowOff>
    </xdr:to>
    <xdr:sp macro="" textlink="">
      <xdr:nvSpPr>
        <xdr:cNvPr id="604" name="円/楕円 603"/>
        <xdr:cNvSpPr/>
      </xdr:nvSpPr>
      <xdr:spPr>
        <a:xfrm>
          <a:off x="13652500" y="98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41691</xdr:rowOff>
    </xdr:from>
    <xdr:ext cx="534377" cy="259045"/>
    <xdr:sp macro="" textlink="">
      <xdr:nvSpPr>
        <xdr:cNvPr id="605" name="テキスト ボックス 604"/>
        <xdr:cNvSpPr txBox="1"/>
      </xdr:nvSpPr>
      <xdr:spPr>
        <a:xfrm>
          <a:off x="13436111" y="998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162555</xdr:rowOff>
    </xdr:from>
    <xdr:to>
      <xdr:col>18</xdr:col>
      <xdr:colOff>492125</xdr:colOff>
      <xdr:row>58</xdr:row>
      <xdr:rowOff>92705</xdr:rowOff>
    </xdr:to>
    <xdr:sp macro="" textlink="">
      <xdr:nvSpPr>
        <xdr:cNvPr id="606" name="円/楕円 605"/>
        <xdr:cNvSpPr/>
      </xdr:nvSpPr>
      <xdr:spPr>
        <a:xfrm>
          <a:off x="12763500" y="99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83832</xdr:rowOff>
    </xdr:from>
    <xdr:ext cx="534377" cy="259045"/>
    <xdr:sp macro="" textlink="">
      <xdr:nvSpPr>
        <xdr:cNvPr id="607" name="テキスト ボックス 606"/>
        <xdr:cNvSpPr txBox="1"/>
      </xdr:nvSpPr>
      <xdr:spPr>
        <a:xfrm>
          <a:off x="12547111" y="100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130817</xdr:rowOff>
    </xdr:from>
    <xdr:to>
      <xdr:col>23</xdr:col>
      <xdr:colOff>517525</xdr:colOff>
      <xdr:row>78</xdr:row>
      <xdr:rowOff>138736</xdr:rowOff>
    </xdr:to>
    <xdr:cxnSp macro="">
      <xdr:nvCxnSpPr>
        <xdr:cNvPr id="634" name="直線コネクタ 633"/>
        <xdr:cNvCxnSpPr/>
      </xdr:nvCxnSpPr>
      <xdr:spPr>
        <a:xfrm>
          <a:off x="15481300" y="13503917"/>
          <a:ext cx="8382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130817</xdr:rowOff>
    </xdr:from>
    <xdr:to>
      <xdr:col>22</xdr:col>
      <xdr:colOff>365125</xdr:colOff>
      <xdr:row>78</xdr:row>
      <xdr:rowOff>135572</xdr:rowOff>
    </xdr:to>
    <xdr:cxnSp macro="">
      <xdr:nvCxnSpPr>
        <xdr:cNvPr id="637" name="直線コネクタ 636"/>
        <xdr:cNvCxnSpPr/>
      </xdr:nvCxnSpPr>
      <xdr:spPr>
        <a:xfrm flipV="1">
          <a:off x="14592300" y="13503917"/>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133930</xdr:rowOff>
    </xdr:from>
    <xdr:to>
      <xdr:col>21</xdr:col>
      <xdr:colOff>161925</xdr:colOff>
      <xdr:row>78</xdr:row>
      <xdr:rowOff>135572</xdr:rowOff>
    </xdr:to>
    <xdr:cxnSp macro="">
      <xdr:nvCxnSpPr>
        <xdr:cNvPr id="640" name="直線コネクタ 639"/>
        <xdr:cNvCxnSpPr/>
      </xdr:nvCxnSpPr>
      <xdr:spPr>
        <a:xfrm>
          <a:off x="13703300" y="13507030"/>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133930</xdr:rowOff>
    </xdr:from>
    <xdr:to>
      <xdr:col>19</xdr:col>
      <xdr:colOff>644525</xdr:colOff>
      <xdr:row>78</xdr:row>
      <xdr:rowOff>134955</xdr:rowOff>
    </xdr:to>
    <xdr:cxnSp macro="">
      <xdr:nvCxnSpPr>
        <xdr:cNvPr id="643" name="直線コネクタ 642"/>
        <xdr:cNvCxnSpPr/>
      </xdr:nvCxnSpPr>
      <xdr:spPr>
        <a:xfrm flipV="1">
          <a:off x="12814300" y="13507030"/>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87936</xdr:rowOff>
    </xdr:from>
    <xdr:to>
      <xdr:col>23</xdr:col>
      <xdr:colOff>568325</xdr:colOff>
      <xdr:row>79</xdr:row>
      <xdr:rowOff>18086</xdr:rowOff>
    </xdr:to>
    <xdr:sp macro="" textlink="">
      <xdr:nvSpPr>
        <xdr:cNvPr id="653" name="円/楕円 652"/>
        <xdr:cNvSpPr/>
      </xdr:nvSpPr>
      <xdr:spPr>
        <a:xfrm>
          <a:off x="16268700" y="134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44619</xdr:rowOff>
    </xdr:from>
    <xdr:ext cx="378565" cy="259045"/>
    <xdr:sp macro="" textlink="">
      <xdr:nvSpPr>
        <xdr:cNvPr id="654" name="災害復旧費該当値テキスト"/>
        <xdr:cNvSpPr txBox="1"/>
      </xdr:nvSpPr>
      <xdr:spPr>
        <a:xfrm>
          <a:off x="16370300" y="13417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80017</xdr:rowOff>
    </xdr:from>
    <xdr:to>
      <xdr:col>22</xdr:col>
      <xdr:colOff>415925</xdr:colOff>
      <xdr:row>79</xdr:row>
      <xdr:rowOff>10167</xdr:rowOff>
    </xdr:to>
    <xdr:sp macro="" textlink="">
      <xdr:nvSpPr>
        <xdr:cNvPr id="655" name="円/楕円 654"/>
        <xdr:cNvSpPr/>
      </xdr:nvSpPr>
      <xdr:spPr>
        <a:xfrm>
          <a:off x="15430500" y="13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1294</xdr:rowOff>
    </xdr:from>
    <xdr:ext cx="469744" cy="259045"/>
    <xdr:sp macro="" textlink="">
      <xdr:nvSpPr>
        <xdr:cNvPr id="656" name="テキスト ボックス 655"/>
        <xdr:cNvSpPr txBox="1"/>
      </xdr:nvSpPr>
      <xdr:spPr>
        <a:xfrm>
          <a:off x="15246427" y="135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84772</xdr:rowOff>
    </xdr:from>
    <xdr:to>
      <xdr:col>21</xdr:col>
      <xdr:colOff>212725</xdr:colOff>
      <xdr:row>79</xdr:row>
      <xdr:rowOff>14922</xdr:rowOff>
    </xdr:to>
    <xdr:sp macro="" textlink="">
      <xdr:nvSpPr>
        <xdr:cNvPr id="657" name="円/楕円 656"/>
        <xdr:cNvSpPr/>
      </xdr:nvSpPr>
      <xdr:spPr>
        <a:xfrm>
          <a:off x="14541500" y="134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6049</xdr:rowOff>
    </xdr:from>
    <xdr:ext cx="378565" cy="259045"/>
    <xdr:sp macro="" textlink="">
      <xdr:nvSpPr>
        <xdr:cNvPr id="658" name="テキスト ボックス 657"/>
        <xdr:cNvSpPr txBox="1"/>
      </xdr:nvSpPr>
      <xdr:spPr>
        <a:xfrm>
          <a:off x="14403017" y="1355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83130</xdr:rowOff>
    </xdr:from>
    <xdr:to>
      <xdr:col>20</xdr:col>
      <xdr:colOff>9525</xdr:colOff>
      <xdr:row>79</xdr:row>
      <xdr:rowOff>13280</xdr:rowOff>
    </xdr:to>
    <xdr:sp macro="" textlink="">
      <xdr:nvSpPr>
        <xdr:cNvPr id="659" name="円/楕円 658"/>
        <xdr:cNvSpPr/>
      </xdr:nvSpPr>
      <xdr:spPr>
        <a:xfrm>
          <a:off x="13652500" y="134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4407</xdr:rowOff>
    </xdr:from>
    <xdr:ext cx="469744" cy="259045"/>
    <xdr:sp macro="" textlink="">
      <xdr:nvSpPr>
        <xdr:cNvPr id="660" name="テキスト ボックス 659"/>
        <xdr:cNvSpPr txBox="1"/>
      </xdr:nvSpPr>
      <xdr:spPr>
        <a:xfrm>
          <a:off x="13468427" y="1354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84155</xdr:rowOff>
    </xdr:from>
    <xdr:to>
      <xdr:col>18</xdr:col>
      <xdr:colOff>492125</xdr:colOff>
      <xdr:row>79</xdr:row>
      <xdr:rowOff>14305</xdr:rowOff>
    </xdr:to>
    <xdr:sp macro="" textlink="">
      <xdr:nvSpPr>
        <xdr:cNvPr id="661" name="円/楕円 660"/>
        <xdr:cNvSpPr/>
      </xdr:nvSpPr>
      <xdr:spPr>
        <a:xfrm>
          <a:off x="12763500" y="134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5432</xdr:rowOff>
    </xdr:from>
    <xdr:ext cx="469744" cy="259045"/>
    <xdr:sp macro="" textlink="">
      <xdr:nvSpPr>
        <xdr:cNvPr id="662" name="テキスト ボックス 661"/>
        <xdr:cNvSpPr txBox="1"/>
      </xdr:nvSpPr>
      <xdr:spPr>
        <a:xfrm>
          <a:off x="12579427" y="1354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28017</xdr:rowOff>
    </xdr:from>
    <xdr:to>
      <xdr:col>23</xdr:col>
      <xdr:colOff>517525</xdr:colOff>
      <xdr:row>98</xdr:row>
      <xdr:rowOff>40461</xdr:rowOff>
    </xdr:to>
    <xdr:cxnSp macro="">
      <xdr:nvCxnSpPr>
        <xdr:cNvPr id="691" name="直線コネクタ 690"/>
        <xdr:cNvCxnSpPr/>
      </xdr:nvCxnSpPr>
      <xdr:spPr>
        <a:xfrm flipV="1">
          <a:off x="15481300" y="16830117"/>
          <a:ext cx="8382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40461</xdr:rowOff>
    </xdr:from>
    <xdr:to>
      <xdr:col>22</xdr:col>
      <xdr:colOff>365125</xdr:colOff>
      <xdr:row>98</xdr:row>
      <xdr:rowOff>53403</xdr:rowOff>
    </xdr:to>
    <xdr:cxnSp macro="">
      <xdr:nvCxnSpPr>
        <xdr:cNvPr id="694" name="直線コネクタ 693"/>
        <xdr:cNvCxnSpPr/>
      </xdr:nvCxnSpPr>
      <xdr:spPr>
        <a:xfrm flipV="1">
          <a:off x="14592300" y="16842561"/>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53403</xdr:rowOff>
    </xdr:from>
    <xdr:to>
      <xdr:col>21</xdr:col>
      <xdr:colOff>161925</xdr:colOff>
      <xdr:row>98</xdr:row>
      <xdr:rowOff>60525</xdr:rowOff>
    </xdr:to>
    <xdr:cxnSp macro="">
      <xdr:nvCxnSpPr>
        <xdr:cNvPr id="697" name="直線コネクタ 696"/>
        <xdr:cNvCxnSpPr/>
      </xdr:nvCxnSpPr>
      <xdr:spPr>
        <a:xfrm flipV="1">
          <a:off x="13703300" y="16855503"/>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60525</xdr:rowOff>
    </xdr:from>
    <xdr:to>
      <xdr:col>19</xdr:col>
      <xdr:colOff>644525</xdr:colOff>
      <xdr:row>98</xdr:row>
      <xdr:rowOff>67839</xdr:rowOff>
    </xdr:to>
    <xdr:cxnSp macro="">
      <xdr:nvCxnSpPr>
        <xdr:cNvPr id="700" name="直線コネクタ 699"/>
        <xdr:cNvCxnSpPr/>
      </xdr:nvCxnSpPr>
      <xdr:spPr>
        <a:xfrm flipV="1">
          <a:off x="12814300" y="16862625"/>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148667</xdr:rowOff>
    </xdr:from>
    <xdr:to>
      <xdr:col>23</xdr:col>
      <xdr:colOff>568325</xdr:colOff>
      <xdr:row>98</xdr:row>
      <xdr:rowOff>78817</xdr:rowOff>
    </xdr:to>
    <xdr:sp macro="" textlink="">
      <xdr:nvSpPr>
        <xdr:cNvPr id="710" name="円/楕円 709"/>
        <xdr:cNvSpPr/>
      </xdr:nvSpPr>
      <xdr:spPr>
        <a:xfrm>
          <a:off x="16268700" y="167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63594</xdr:rowOff>
    </xdr:from>
    <xdr:ext cx="534377" cy="259045"/>
    <xdr:sp macro="" textlink="">
      <xdr:nvSpPr>
        <xdr:cNvPr id="711" name="公債費該当値テキスト"/>
        <xdr:cNvSpPr txBox="1"/>
      </xdr:nvSpPr>
      <xdr:spPr>
        <a:xfrm>
          <a:off x="16370300" y="166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161111</xdr:rowOff>
    </xdr:from>
    <xdr:to>
      <xdr:col>22</xdr:col>
      <xdr:colOff>415925</xdr:colOff>
      <xdr:row>98</xdr:row>
      <xdr:rowOff>91261</xdr:rowOff>
    </xdr:to>
    <xdr:sp macro="" textlink="">
      <xdr:nvSpPr>
        <xdr:cNvPr id="712" name="円/楕円 711"/>
        <xdr:cNvSpPr/>
      </xdr:nvSpPr>
      <xdr:spPr>
        <a:xfrm>
          <a:off x="15430500" y="167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82388</xdr:rowOff>
    </xdr:from>
    <xdr:ext cx="534377" cy="259045"/>
    <xdr:sp macro="" textlink="">
      <xdr:nvSpPr>
        <xdr:cNvPr id="713" name="テキスト ボックス 712"/>
        <xdr:cNvSpPr txBox="1"/>
      </xdr:nvSpPr>
      <xdr:spPr>
        <a:xfrm>
          <a:off x="15214111" y="168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2603</xdr:rowOff>
    </xdr:from>
    <xdr:to>
      <xdr:col>21</xdr:col>
      <xdr:colOff>212725</xdr:colOff>
      <xdr:row>98</xdr:row>
      <xdr:rowOff>104203</xdr:rowOff>
    </xdr:to>
    <xdr:sp macro="" textlink="">
      <xdr:nvSpPr>
        <xdr:cNvPr id="714" name="円/楕円 713"/>
        <xdr:cNvSpPr/>
      </xdr:nvSpPr>
      <xdr:spPr>
        <a:xfrm>
          <a:off x="14541500" y="168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95330</xdr:rowOff>
    </xdr:from>
    <xdr:ext cx="534377" cy="259045"/>
    <xdr:sp macro="" textlink="">
      <xdr:nvSpPr>
        <xdr:cNvPr id="715" name="テキスト ボックス 714"/>
        <xdr:cNvSpPr txBox="1"/>
      </xdr:nvSpPr>
      <xdr:spPr>
        <a:xfrm>
          <a:off x="14325111" y="168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9725</xdr:rowOff>
    </xdr:from>
    <xdr:to>
      <xdr:col>20</xdr:col>
      <xdr:colOff>9525</xdr:colOff>
      <xdr:row>98</xdr:row>
      <xdr:rowOff>111325</xdr:rowOff>
    </xdr:to>
    <xdr:sp macro="" textlink="">
      <xdr:nvSpPr>
        <xdr:cNvPr id="716" name="円/楕円 715"/>
        <xdr:cNvSpPr/>
      </xdr:nvSpPr>
      <xdr:spPr>
        <a:xfrm>
          <a:off x="13652500" y="168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102452</xdr:rowOff>
    </xdr:from>
    <xdr:ext cx="534377" cy="259045"/>
    <xdr:sp macro="" textlink="">
      <xdr:nvSpPr>
        <xdr:cNvPr id="717" name="テキスト ボックス 716"/>
        <xdr:cNvSpPr txBox="1"/>
      </xdr:nvSpPr>
      <xdr:spPr>
        <a:xfrm>
          <a:off x="13436111" y="1690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17039</xdr:rowOff>
    </xdr:from>
    <xdr:to>
      <xdr:col>18</xdr:col>
      <xdr:colOff>492125</xdr:colOff>
      <xdr:row>98</xdr:row>
      <xdr:rowOff>118639</xdr:rowOff>
    </xdr:to>
    <xdr:sp macro="" textlink="">
      <xdr:nvSpPr>
        <xdr:cNvPr id="718" name="円/楕円 717"/>
        <xdr:cNvSpPr/>
      </xdr:nvSpPr>
      <xdr:spPr>
        <a:xfrm>
          <a:off x="12763500" y="168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109766</xdr:rowOff>
    </xdr:from>
    <xdr:ext cx="534377" cy="259045"/>
    <xdr:sp macro="" textlink="">
      <xdr:nvSpPr>
        <xdr:cNvPr id="719" name="テキスト ボックス 718"/>
        <xdr:cNvSpPr txBox="1"/>
      </xdr:nvSpPr>
      <xdr:spPr>
        <a:xfrm>
          <a:off x="12547111" y="169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土木費が類似団体内でも低いことがわかる。性質別分析表でも上げたが、児童福祉費・生活保護費における扶助費が他の団体から比べると低く、子供の数や生活保護者の人数が他の団体から比べると少ないことが要因と考えられる。土木費は</a:t>
          </a:r>
          <a:r>
            <a:rPr kumimoji="1" lang="en-US" altLang="ja-JP" sz="1300">
              <a:latin typeface="ＭＳ Ｐゴシック"/>
            </a:rPr>
            <a:t>H27</a:t>
          </a:r>
          <a:r>
            <a:rPr kumimoji="1" lang="ja-JP" altLang="en-US" sz="1300">
              <a:latin typeface="ＭＳ Ｐゴシック"/>
            </a:rPr>
            <a:t>年度に歳出抑制を</a:t>
          </a:r>
          <a:endParaRPr kumimoji="1" lang="en-US" altLang="ja-JP" sz="1300">
            <a:latin typeface="ＭＳ Ｐゴシック"/>
          </a:endParaRPr>
        </a:p>
        <a:p>
          <a:r>
            <a:rPr kumimoji="1" lang="ja-JP" altLang="en-US" sz="1300">
              <a:latin typeface="ＭＳ Ｐゴシック"/>
            </a:rPr>
            <a:t>行ったことで普通建設事業費の費用が少なくなっている。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財政調整基金については、決算剰余金を中心に積立てるとともに、最低水準の取り崩しに努めている結果、平成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月５日の合併後基金残高は、年々増加している。今後も出来る限り財政調整基金への積立を実施し、残高を増やして行きたい。</a:t>
          </a:r>
          <a:endParaRPr lang="ja-JP" altLang="ja-JP" sz="1100">
            <a:effectLst/>
            <a:latin typeface="+mn-ea"/>
            <a:ea typeface="+mn-ea"/>
          </a:endParaRPr>
        </a:p>
        <a:p>
          <a:r>
            <a:rPr kumimoji="1" lang="ja-JP" altLang="ja-JP" sz="1100">
              <a:solidFill>
                <a:schemeClr val="dk1"/>
              </a:solidFill>
              <a:effectLst/>
              <a:latin typeface="+mn-ea"/>
              <a:ea typeface="+mn-ea"/>
              <a:cs typeface="+mn-cs"/>
            </a:rPr>
            <a:t>　実質収支額の比率は、標準財政規模比６～</a:t>
          </a:r>
          <a:r>
            <a:rPr kumimoji="1" lang="ja-JP" altLang="en-US" sz="1100">
              <a:solidFill>
                <a:schemeClr val="dk1"/>
              </a:solidFill>
              <a:effectLst/>
              <a:latin typeface="+mn-ea"/>
              <a:ea typeface="+mn-ea"/>
              <a:cs typeface="+mn-cs"/>
            </a:rPr>
            <a:t>８</a:t>
          </a:r>
          <a:r>
            <a:rPr kumimoji="1" lang="ja-JP" altLang="ja-JP" sz="1100">
              <a:solidFill>
                <a:schemeClr val="dk1"/>
              </a:solidFill>
              <a:effectLst/>
              <a:latin typeface="+mn-ea"/>
              <a:ea typeface="+mn-ea"/>
              <a:cs typeface="+mn-cs"/>
            </a:rPr>
            <a:t>％前後で推移しているが、当初予算編成において、財政調整基金を繰り入れて調整していることから、今後は歳出削減に努め基金に頼らない予算編成を実施して行きたい。</a:t>
          </a:r>
          <a:endParaRPr lang="ja-JP" altLang="ja-JP" sz="11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月５日の合併以降、全ての会計で黒字決算となっている。企業会計は、水道会計のみである。</a:t>
          </a:r>
          <a:endParaRPr lang="ja-JP" altLang="ja-JP" sz="1400">
            <a:effectLst/>
          </a:endParaRPr>
        </a:p>
        <a:p>
          <a:r>
            <a:rPr kumimoji="1" lang="ja-JP" altLang="ja-JP" sz="1100">
              <a:solidFill>
                <a:schemeClr val="dk1"/>
              </a:solidFill>
              <a:effectLst/>
              <a:latin typeface="+mn-lt"/>
              <a:ea typeface="+mn-ea"/>
              <a:cs typeface="+mn-cs"/>
            </a:rPr>
            <a:t>　黒字額の標準財政規模比は、ほぼ横ばいであり毎年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％前後で推移している。</a:t>
          </a:r>
          <a:endParaRPr lang="ja-JP" altLang="ja-JP" sz="1400">
            <a:effectLst/>
          </a:endParaRPr>
        </a:p>
        <a:p>
          <a:r>
            <a:rPr kumimoji="1" lang="ja-JP" altLang="ja-JP" sz="1100">
              <a:solidFill>
                <a:schemeClr val="dk1"/>
              </a:solidFill>
              <a:effectLst/>
              <a:latin typeface="+mn-lt"/>
              <a:ea typeface="+mn-ea"/>
              <a:cs typeface="+mn-cs"/>
            </a:rPr>
            <a:t>　今後も黒字決算を維持できるよう更なる行財政改革を推進し、財政運営を図っていく。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16691772</v>
      </c>
      <c r="BO4" s="409"/>
      <c r="BP4" s="409"/>
      <c r="BQ4" s="409"/>
      <c r="BR4" s="409"/>
      <c r="BS4" s="409"/>
      <c r="BT4" s="409"/>
      <c r="BU4" s="410"/>
      <c r="BV4" s="408">
        <v>18026042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8.3000000000000007</v>
      </c>
      <c r="CU4" s="586"/>
      <c r="CV4" s="586"/>
      <c r="CW4" s="586"/>
      <c r="CX4" s="586"/>
      <c r="CY4" s="586"/>
      <c r="CZ4" s="586"/>
      <c r="DA4" s="587"/>
      <c r="DB4" s="585">
        <v>7.1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15718284</v>
      </c>
      <c r="BO5" s="414"/>
      <c r="BP5" s="414"/>
      <c r="BQ5" s="414"/>
      <c r="BR5" s="414"/>
      <c r="BS5" s="414"/>
      <c r="BT5" s="414"/>
      <c r="BU5" s="415"/>
      <c r="BV5" s="413">
        <v>17186791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84.4</v>
      </c>
      <c r="CU5" s="384"/>
      <c r="CV5" s="384"/>
      <c r="CW5" s="384"/>
      <c r="CX5" s="384"/>
      <c r="CY5" s="384"/>
      <c r="CZ5" s="384"/>
      <c r="DA5" s="385"/>
      <c r="DB5" s="383">
        <v>89.7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973488</v>
      </c>
      <c r="BO6" s="414"/>
      <c r="BP6" s="414"/>
      <c r="BQ6" s="414"/>
      <c r="BR6" s="414"/>
      <c r="BS6" s="414"/>
      <c r="BT6" s="414"/>
      <c r="BU6" s="415"/>
      <c r="BV6" s="413">
        <v>839251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90.1</v>
      </c>
      <c r="CU6" s="560"/>
      <c r="CV6" s="560"/>
      <c r="CW6" s="560"/>
      <c r="CX6" s="560"/>
      <c r="CY6" s="560"/>
      <c r="CZ6" s="560"/>
      <c r="DA6" s="561"/>
      <c r="DB6" s="559">
        <v>96.4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38939</v>
      </c>
      <c r="BO7" s="414"/>
      <c r="BP7" s="414"/>
      <c r="BQ7" s="414"/>
      <c r="BR7" s="414"/>
      <c r="BS7" s="414"/>
      <c r="BT7" s="414"/>
      <c r="BU7" s="415"/>
      <c r="BV7" s="413">
        <v>50732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11318843</v>
      </c>
      <c r="CU7" s="414"/>
      <c r="CV7" s="414"/>
      <c r="CW7" s="414"/>
      <c r="CX7" s="414"/>
      <c r="CY7" s="414"/>
      <c r="CZ7" s="414"/>
      <c r="DA7" s="415"/>
      <c r="DB7" s="413">
        <v>11057019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934549</v>
      </c>
      <c r="BO8" s="414"/>
      <c r="BP8" s="414"/>
      <c r="BQ8" s="414"/>
      <c r="BR8" s="414"/>
      <c r="BS8" s="414"/>
      <c r="BT8" s="414"/>
      <c r="BU8" s="415"/>
      <c r="BV8" s="413">
        <v>788519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0.46</v>
      </c>
      <c r="CU8" s="523"/>
      <c r="CV8" s="523"/>
      <c r="CW8" s="523"/>
      <c r="CX8" s="523"/>
      <c r="CY8" s="523"/>
      <c r="CZ8" s="523"/>
      <c r="DA8" s="524"/>
      <c r="DB8" s="522">
        <v>0.47</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38594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146030</v>
      </c>
      <c r="BO9" s="414"/>
      <c r="BP9" s="414"/>
      <c r="BQ9" s="414"/>
      <c r="BR9" s="414"/>
      <c r="BS9" s="414"/>
      <c r="BT9" s="414"/>
      <c r="BU9" s="415"/>
      <c r="BV9" s="413">
        <v>123085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15.2</v>
      </c>
      <c r="CU9" s="384"/>
      <c r="CV9" s="384"/>
      <c r="CW9" s="384"/>
      <c r="CX9" s="384"/>
      <c r="CY9" s="384"/>
      <c r="CZ9" s="384"/>
      <c r="DA9" s="385"/>
      <c r="DB9" s="383">
        <v>14.5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40962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662827</v>
      </c>
      <c r="BO10" s="414"/>
      <c r="BP10" s="414"/>
      <c r="BQ10" s="414"/>
      <c r="BR10" s="414"/>
      <c r="BS10" s="414"/>
      <c r="BT10" s="414"/>
      <c r="BU10" s="415"/>
      <c r="BV10" s="413">
        <v>133027</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40014</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v>351596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39505</v>
      </c>
      <c r="S13" s="515"/>
      <c r="T13" s="515"/>
      <c r="U13" s="515"/>
      <c r="V13" s="516"/>
      <c r="W13" s="502" t="s">
        <v>119</v>
      </c>
      <c r="X13" s="426"/>
      <c r="Y13" s="426"/>
      <c r="Z13" s="426"/>
      <c r="AA13" s="426"/>
      <c r="AB13" s="427"/>
      <c r="AC13" s="389">
        <v>1462</v>
      </c>
      <c r="AD13" s="390"/>
      <c r="AE13" s="390"/>
      <c r="AF13" s="390"/>
      <c r="AG13" s="391"/>
      <c r="AH13" s="389">
        <v>1950</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808857</v>
      </c>
      <c r="BO13" s="414"/>
      <c r="BP13" s="414"/>
      <c r="BQ13" s="414"/>
      <c r="BR13" s="414"/>
      <c r="BS13" s="414"/>
      <c r="BT13" s="414"/>
      <c r="BU13" s="415"/>
      <c r="BV13" s="413">
        <v>-95484</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8.5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40502</v>
      </c>
      <c r="S14" s="515"/>
      <c r="T14" s="515"/>
      <c r="U14" s="515"/>
      <c r="V14" s="516"/>
      <c r="W14" s="517"/>
      <c r="X14" s="429"/>
      <c r="Y14" s="429"/>
      <c r="Z14" s="429"/>
      <c r="AA14" s="429"/>
      <c r="AB14" s="430"/>
      <c r="AC14" s="507">
        <v>8.4</v>
      </c>
      <c r="AD14" s="508"/>
      <c r="AE14" s="508"/>
      <c r="AF14" s="508"/>
      <c r="AG14" s="509"/>
      <c r="AH14" s="507">
        <v>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71.8</v>
      </c>
      <c r="CU14" s="486"/>
      <c r="CV14" s="486"/>
      <c r="CW14" s="486"/>
      <c r="CX14" s="486"/>
      <c r="CY14" s="486"/>
      <c r="CZ14" s="486"/>
      <c r="DA14" s="487"/>
      <c r="DB14" s="518">
        <v>94.9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40003</v>
      </c>
      <c r="S15" s="515"/>
      <c r="T15" s="515"/>
      <c r="U15" s="515"/>
      <c r="V15" s="516"/>
      <c r="W15" s="502" t="s">
        <v>126</v>
      </c>
      <c r="X15" s="426"/>
      <c r="Y15" s="426"/>
      <c r="Z15" s="426"/>
      <c r="AA15" s="426"/>
      <c r="AB15" s="427"/>
      <c r="AC15" s="389">
        <v>4562</v>
      </c>
      <c r="AD15" s="390"/>
      <c r="AE15" s="390"/>
      <c r="AF15" s="390"/>
      <c r="AG15" s="391"/>
      <c r="AH15" s="389">
        <v>5469</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3848478</v>
      </c>
      <c r="BO15" s="409"/>
      <c r="BP15" s="409"/>
      <c r="BQ15" s="409"/>
      <c r="BR15" s="409"/>
      <c r="BS15" s="409"/>
      <c r="BT15" s="409"/>
      <c r="BU15" s="410"/>
      <c r="BV15" s="408">
        <v>3714990</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26.2</v>
      </c>
      <c r="AD16" s="508"/>
      <c r="AE16" s="508"/>
      <c r="AF16" s="508"/>
      <c r="AG16" s="509"/>
      <c r="AH16" s="507">
        <v>27.7</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8646191</v>
      </c>
      <c r="BO16" s="414"/>
      <c r="BP16" s="414"/>
      <c r="BQ16" s="414"/>
      <c r="BR16" s="414"/>
      <c r="BS16" s="414"/>
      <c r="BT16" s="414"/>
      <c r="BU16" s="415"/>
      <c r="BV16" s="413">
        <v>8048442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11386</v>
      </c>
      <c r="AD17" s="390"/>
      <c r="AE17" s="390"/>
      <c r="AF17" s="390"/>
      <c r="AG17" s="391"/>
      <c r="AH17" s="389">
        <v>12083</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4830174</v>
      </c>
      <c r="BO17" s="414"/>
      <c r="BP17" s="414"/>
      <c r="BQ17" s="414"/>
      <c r="BR17" s="414"/>
      <c r="BS17" s="414"/>
      <c r="BT17" s="414"/>
      <c r="BU17" s="415"/>
      <c r="BV17" s="413">
        <v>4717713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157.44</v>
      </c>
      <c r="M18" s="478"/>
      <c r="N18" s="478"/>
      <c r="O18" s="478"/>
      <c r="P18" s="478"/>
      <c r="Q18" s="478"/>
      <c r="R18" s="479"/>
      <c r="S18" s="479"/>
      <c r="T18" s="479"/>
      <c r="U18" s="479"/>
      <c r="V18" s="480"/>
      <c r="W18" s="494"/>
      <c r="X18" s="495"/>
      <c r="Y18" s="495"/>
      <c r="Z18" s="495"/>
      <c r="AA18" s="495"/>
      <c r="AB18" s="503"/>
      <c r="AC18" s="377">
        <v>65.400000000000006</v>
      </c>
      <c r="AD18" s="378"/>
      <c r="AE18" s="378"/>
      <c r="AF18" s="378"/>
      <c r="AG18" s="481"/>
      <c r="AH18" s="377">
        <v>61.3</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9700019</v>
      </c>
      <c r="BO18" s="414"/>
      <c r="BP18" s="414"/>
      <c r="BQ18" s="414"/>
      <c r="BR18" s="414"/>
      <c r="BS18" s="414"/>
      <c r="BT18" s="414"/>
      <c r="BU18" s="415"/>
      <c r="BV18" s="413">
        <v>9989525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245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12723639</v>
      </c>
      <c r="BO19" s="414"/>
      <c r="BP19" s="414"/>
      <c r="BQ19" s="414"/>
      <c r="BR19" s="414"/>
      <c r="BS19" s="414"/>
      <c r="BT19" s="414"/>
      <c r="BU19" s="415"/>
      <c r="BV19" s="413">
        <v>12571582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14849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18649611</v>
      </c>
      <c r="BO23" s="414"/>
      <c r="BP23" s="414"/>
      <c r="BQ23" s="414"/>
      <c r="BR23" s="414"/>
      <c r="BS23" s="414"/>
      <c r="BT23" s="414"/>
      <c r="BU23" s="415"/>
      <c r="BV23" s="413">
        <v>19343785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6630</v>
      </c>
      <c r="R24" s="390"/>
      <c r="S24" s="390"/>
      <c r="T24" s="390"/>
      <c r="U24" s="390"/>
      <c r="V24" s="391"/>
      <c r="W24" s="455"/>
      <c r="X24" s="446"/>
      <c r="Y24" s="447"/>
      <c r="Z24" s="386" t="s">
        <v>149</v>
      </c>
      <c r="AA24" s="387"/>
      <c r="AB24" s="387"/>
      <c r="AC24" s="387"/>
      <c r="AD24" s="387"/>
      <c r="AE24" s="387"/>
      <c r="AF24" s="387"/>
      <c r="AG24" s="388"/>
      <c r="AH24" s="389">
        <v>340</v>
      </c>
      <c r="AI24" s="390"/>
      <c r="AJ24" s="390"/>
      <c r="AK24" s="390"/>
      <c r="AL24" s="391"/>
      <c r="AM24" s="389">
        <v>1075080</v>
      </c>
      <c r="AN24" s="390"/>
      <c r="AO24" s="390"/>
      <c r="AP24" s="390"/>
      <c r="AQ24" s="390"/>
      <c r="AR24" s="391"/>
      <c r="AS24" s="389">
        <v>3162</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13151719</v>
      </c>
      <c r="BO24" s="414"/>
      <c r="BP24" s="414"/>
      <c r="BQ24" s="414"/>
      <c r="BR24" s="414"/>
      <c r="BS24" s="414"/>
      <c r="BT24" s="414"/>
      <c r="BU24" s="415"/>
      <c r="BV24" s="413">
        <v>13075310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5355</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680934</v>
      </c>
      <c r="BO25" s="409"/>
      <c r="BP25" s="409"/>
      <c r="BQ25" s="409"/>
      <c r="BR25" s="409"/>
      <c r="BS25" s="409"/>
      <c r="BT25" s="409"/>
      <c r="BU25" s="410"/>
      <c r="BV25" s="408">
        <v>797873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4675</v>
      </c>
      <c r="R26" s="390"/>
      <c r="S26" s="390"/>
      <c r="T26" s="390"/>
      <c r="U26" s="390"/>
      <c r="V26" s="391"/>
      <c r="W26" s="455"/>
      <c r="X26" s="446"/>
      <c r="Y26" s="447"/>
      <c r="Z26" s="386" t="s">
        <v>155</v>
      </c>
      <c r="AA26" s="468"/>
      <c r="AB26" s="468"/>
      <c r="AC26" s="468"/>
      <c r="AD26" s="468"/>
      <c r="AE26" s="468"/>
      <c r="AF26" s="468"/>
      <c r="AG26" s="469"/>
      <c r="AH26" s="389">
        <v>29</v>
      </c>
      <c r="AI26" s="390"/>
      <c r="AJ26" s="390"/>
      <c r="AK26" s="390"/>
      <c r="AL26" s="391"/>
      <c r="AM26" s="389">
        <v>81316</v>
      </c>
      <c r="AN26" s="390"/>
      <c r="AO26" s="390"/>
      <c r="AP26" s="390"/>
      <c r="AQ26" s="390"/>
      <c r="AR26" s="391"/>
      <c r="AS26" s="389">
        <v>2804</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4130</v>
      </c>
      <c r="R27" s="390"/>
      <c r="S27" s="390"/>
      <c r="T27" s="390"/>
      <c r="U27" s="390"/>
      <c r="V27" s="391"/>
      <c r="W27" s="455"/>
      <c r="X27" s="446"/>
      <c r="Y27" s="447"/>
      <c r="Z27" s="386" t="s">
        <v>158</v>
      </c>
      <c r="AA27" s="387"/>
      <c r="AB27" s="387"/>
      <c r="AC27" s="387"/>
      <c r="AD27" s="387"/>
      <c r="AE27" s="387"/>
      <c r="AF27" s="387"/>
      <c r="AG27" s="388"/>
      <c r="AH27" s="389">
        <v>3</v>
      </c>
      <c r="AI27" s="390"/>
      <c r="AJ27" s="390"/>
      <c r="AK27" s="390"/>
      <c r="AL27" s="391"/>
      <c r="AM27" s="389">
        <v>12222</v>
      </c>
      <c r="AN27" s="390"/>
      <c r="AO27" s="390"/>
      <c r="AP27" s="390"/>
      <c r="AQ27" s="390"/>
      <c r="AR27" s="391"/>
      <c r="AS27" s="389">
        <v>4074</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116</v>
      </c>
      <c r="BO27" s="417"/>
      <c r="BP27" s="417"/>
      <c r="BQ27" s="417"/>
      <c r="BR27" s="417"/>
      <c r="BS27" s="417"/>
      <c r="BT27" s="417"/>
      <c r="BU27" s="418"/>
      <c r="BV27" s="416" t="s">
        <v>116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3510</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3602325</v>
      </c>
      <c r="BO28" s="409"/>
      <c r="BP28" s="409"/>
      <c r="BQ28" s="409"/>
      <c r="BR28" s="409"/>
      <c r="BS28" s="409"/>
      <c r="BT28" s="409"/>
      <c r="BU28" s="410"/>
      <c r="BV28" s="408">
        <v>2539498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16</v>
      </c>
      <c r="M29" s="390"/>
      <c r="N29" s="390"/>
      <c r="O29" s="390"/>
      <c r="P29" s="391"/>
      <c r="Q29" s="389">
        <v>3270</v>
      </c>
      <c r="R29" s="390"/>
      <c r="S29" s="390"/>
      <c r="T29" s="390"/>
      <c r="U29" s="390"/>
      <c r="V29" s="391"/>
      <c r="W29" s="456"/>
      <c r="X29" s="457"/>
      <c r="Y29" s="458"/>
      <c r="Z29" s="386" t="s">
        <v>165</v>
      </c>
      <c r="AA29" s="387"/>
      <c r="AB29" s="387"/>
      <c r="AC29" s="387"/>
      <c r="AD29" s="387"/>
      <c r="AE29" s="387"/>
      <c r="AF29" s="387"/>
      <c r="AG29" s="388"/>
      <c r="AH29" s="389">
        <v>343</v>
      </c>
      <c r="AI29" s="390"/>
      <c r="AJ29" s="390"/>
      <c r="AK29" s="390"/>
      <c r="AL29" s="391"/>
      <c r="AM29" s="389">
        <v>1087302</v>
      </c>
      <c r="AN29" s="390"/>
      <c r="AO29" s="390"/>
      <c r="AP29" s="390"/>
      <c r="AQ29" s="390"/>
      <c r="AR29" s="391"/>
      <c r="AS29" s="389">
        <v>3170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10672</v>
      </c>
      <c r="BO29" s="414"/>
      <c r="BP29" s="414"/>
      <c r="BQ29" s="414"/>
      <c r="BR29" s="414"/>
      <c r="BS29" s="414"/>
      <c r="BT29" s="414"/>
      <c r="BU29" s="415"/>
      <c r="BV29" s="413">
        <v>10655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3012985</v>
      </c>
      <c r="BO30" s="417"/>
      <c r="BP30" s="417"/>
      <c r="BQ30" s="417"/>
      <c r="BR30" s="417"/>
      <c r="BS30" s="417"/>
      <c r="BT30" s="417"/>
      <c r="BU30" s="418"/>
      <c r="BV30" s="416">
        <v>2864324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夷隅郡市広域市町村圏事務組合（一般会計）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夷隅郡市広域市町村圏事務組合（外房線複線化特別会計）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南房総広域水道企業団（水道用水供給事業会計）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国保国吉病院（国保国吉病院事業会計）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夷隅環境衛生組合（一般会計）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布施学校組合（布施学校組合会計）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千葉県後期高齢者医療広域連合（一般会計）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千葉県後期高齢者医療広域連合（後期高齢者医療特別会計）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千葉県市町村総合事務組合（一般会計）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千葉県市町村総合事務組合（千葉県自治会館管理運営特別会計）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78" t="s">
        <v>528</v>
      </c>
      <c r="D34" s="1178"/>
      <c r="E34" s="1179"/>
      <c r="F34" s="32">
        <v>10.210000000000001</v>
      </c>
      <c r="G34" s="33">
        <v>8.92</v>
      </c>
      <c r="H34" s="33">
        <v>9.27</v>
      </c>
      <c r="I34" s="33">
        <v>9.4499999999999993</v>
      </c>
      <c r="J34" s="34">
        <v>9.6300000000000008</v>
      </c>
      <c r="K34" s="22"/>
      <c r="L34" s="22"/>
      <c r="M34" s="22"/>
      <c r="N34" s="22"/>
      <c r="O34" s="22"/>
      <c r="P34" s="22"/>
    </row>
    <row r="35" spans="1:16" ht="39" customHeight="1" x14ac:dyDescent="0.15">
      <c r="A35" s="22"/>
      <c r="B35" s="35"/>
      <c r="C35" s="1172" t="s">
        <v>529</v>
      </c>
      <c r="D35" s="1173"/>
      <c r="E35" s="1174"/>
      <c r="F35" s="36">
        <v>6.92</v>
      </c>
      <c r="G35" s="37">
        <v>7.94</v>
      </c>
      <c r="H35" s="37">
        <v>5.98</v>
      </c>
      <c r="I35" s="37">
        <v>7.13</v>
      </c>
      <c r="J35" s="38">
        <v>8.25</v>
      </c>
      <c r="K35" s="22"/>
      <c r="L35" s="22"/>
      <c r="M35" s="22"/>
      <c r="N35" s="22"/>
      <c r="O35" s="22"/>
      <c r="P35" s="22"/>
    </row>
    <row r="36" spans="1:16" ht="39" customHeight="1" x14ac:dyDescent="0.15">
      <c r="A36" s="22"/>
      <c r="B36" s="35"/>
      <c r="C36" s="1172" t="s">
        <v>530</v>
      </c>
      <c r="D36" s="1173"/>
      <c r="E36" s="1174"/>
      <c r="F36" s="36">
        <v>3.84</v>
      </c>
      <c r="G36" s="37">
        <v>3.82</v>
      </c>
      <c r="H36" s="37">
        <v>3.55</v>
      </c>
      <c r="I36" s="37">
        <v>3.33</v>
      </c>
      <c r="J36" s="38">
        <v>4.03</v>
      </c>
      <c r="K36" s="22"/>
      <c r="L36" s="22"/>
      <c r="M36" s="22"/>
      <c r="N36" s="22"/>
      <c r="O36" s="22"/>
      <c r="P36" s="22"/>
    </row>
    <row r="37" spans="1:16" ht="39" customHeight="1" x14ac:dyDescent="0.15">
      <c r="A37" s="22"/>
      <c r="B37" s="35"/>
      <c r="C37" s="1172" t="s">
        <v>531</v>
      </c>
      <c r="D37" s="1173"/>
      <c r="E37" s="1174"/>
      <c r="F37" s="36">
        <v>0.36</v>
      </c>
      <c r="G37" s="37">
        <v>0.48</v>
      </c>
      <c r="H37" s="37">
        <v>0.43</v>
      </c>
      <c r="I37" s="37">
        <v>0.3</v>
      </c>
      <c r="J37" s="38">
        <v>0.14000000000000001</v>
      </c>
      <c r="K37" s="22"/>
      <c r="L37" s="22"/>
      <c r="M37" s="22"/>
      <c r="N37" s="22"/>
      <c r="O37" s="22"/>
      <c r="P37" s="22"/>
    </row>
    <row r="38" spans="1:16" ht="39" customHeight="1" x14ac:dyDescent="0.15">
      <c r="A38" s="22"/>
      <c r="B38" s="35"/>
      <c r="C38" s="1172" t="s">
        <v>532</v>
      </c>
      <c r="D38" s="1173"/>
      <c r="E38" s="1174"/>
      <c r="F38" s="36">
        <v>0</v>
      </c>
      <c r="G38" s="37">
        <v>0</v>
      </c>
      <c r="H38" s="37">
        <v>0.05</v>
      </c>
      <c r="I38" s="37">
        <v>0</v>
      </c>
      <c r="J38" s="38">
        <v>0</v>
      </c>
      <c r="K38" s="22"/>
      <c r="L38" s="22"/>
      <c r="M38" s="22"/>
      <c r="N38" s="22"/>
      <c r="O38" s="22"/>
      <c r="P38" s="22"/>
    </row>
    <row r="39" spans="1:16" ht="39" customHeight="1" x14ac:dyDescent="0.15">
      <c r="A39" s="22"/>
      <c r="B39" s="35"/>
      <c r="C39" s="1172"/>
      <c r="D39" s="1173"/>
      <c r="E39" s="1174"/>
      <c r="F39" s="36"/>
      <c r="G39" s="37"/>
      <c r="H39" s="37"/>
      <c r="I39" s="37"/>
      <c r="J39" s="38"/>
      <c r="K39" s="22"/>
      <c r="L39" s="22"/>
      <c r="M39" s="22"/>
      <c r="N39" s="22"/>
      <c r="O39" s="22"/>
      <c r="P39" s="22"/>
    </row>
    <row r="40" spans="1:16" ht="39" customHeight="1" x14ac:dyDescent="0.15">
      <c r="A40" s="22"/>
      <c r="B40" s="35"/>
      <c r="C40" s="1172"/>
      <c r="D40" s="1173"/>
      <c r="E40" s="1174"/>
      <c r="F40" s="36"/>
      <c r="G40" s="37"/>
      <c r="H40" s="37"/>
      <c r="I40" s="37"/>
      <c r="J40" s="38"/>
      <c r="K40" s="22"/>
      <c r="L40" s="22"/>
      <c r="M40" s="22"/>
      <c r="N40" s="22"/>
      <c r="O40" s="22"/>
      <c r="P40" s="22"/>
    </row>
    <row r="41" spans="1:16" ht="39" customHeight="1" x14ac:dyDescent="0.15">
      <c r="A41" s="22"/>
      <c r="B41" s="35"/>
      <c r="C41" s="1172"/>
      <c r="D41" s="1173"/>
      <c r="E41" s="1174"/>
      <c r="F41" s="36"/>
      <c r="G41" s="37"/>
      <c r="H41" s="37"/>
      <c r="I41" s="37"/>
      <c r="J41" s="38"/>
      <c r="K41" s="22"/>
      <c r="L41" s="22"/>
      <c r="M41" s="22"/>
      <c r="N41" s="22"/>
      <c r="O41" s="22"/>
      <c r="P41" s="22"/>
    </row>
    <row r="42" spans="1:16" ht="39" customHeight="1" x14ac:dyDescent="0.15">
      <c r="A42" s="22"/>
      <c r="B42" s="39"/>
      <c r="C42" s="1172" t="s">
        <v>533</v>
      </c>
      <c r="D42" s="1173"/>
      <c r="E42" s="1174"/>
      <c r="F42" s="36" t="s">
        <v>482</v>
      </c>
      <c r="G42" s="37" t="s">
        <v>482</v>
      </c>
      <c r="H42" s="37" t="s">
        <v>482</v>
      </c>
      <c r="I42" s="37" t="s">
        <v>482</v>
      </c>
      <c r="J42" s="38" t="s">
        <v>482</v>
      </c>
      <c r="K42" s="22"/>
      <c r="L42" s="22"/>
      <c r="M42" s="22"/>
      <c r="N42" s="22"/>
      <c r="O42" s="22"/>
      <c r="P42" s="22"/>
    </row>
    <row r="43" spans="1:16" ht="39" customHeight="1" thickBot="1" x14ac:dyDescent="0.2">
      <c r="A43" s="22"/>
      <c r="B43" s="40"/>
      <c r="C43" s="1175" t="s">
        <v>534</v>
      </c>
      <c r="D43" s="1176"/>
      <c r="E43" s="1177"/>
      <c r="F43" s="41" t="s">
        <v>482</v>
      </c>
      <c r="G43" s="42" t="s">
        <v>482</v>
      </c>
      <c r="H43" s="42" t="s">
        <v>482</v>
      </c>
      <c r="I43" s="42" t="s">
        <v>482</v>
      </c>
      <c r="J43" s="43" t="s">
        <v>482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88" t="s">
        <v>10</v>
      </c>
      <c r="C45" s="1189"/>
      <c r="D45" s="58"/>
      <c r="E45" s="1194" t="s">
        <v>11</v>
      </c>
      <c r="F45" s="1194"/>
      <c r="G45" s="1194"/>
      <c r="H45" s="1194"/>
      <c r="I45" s="1194"/>
      <c r="J45" s="1195"/>
      <c r="K45" s="59">
        <v>1605</v>
      </c>
      <c r="L45" s="60">
        <v>1683</v>
      </c>
      <c r="M45" s="60">
        <v>1749</v>
      </c>
      <c r="N45" s="60">
        <v>1865</v>
      </c>
      <c r="O45" s="61">
        <v>1973</v>
      </c>
      <c r="P45" s="48"/>
      <c r="Q45" s="48"/>
      <c r="R45" s="48"/>
      <c r="S45" s="48"/>
      <c r="T45" s="48"/>
      <c r="U45" s="48"/>
    </row>
    <row r="46" spans="1:21" ht="30.75" customHeight="1" x14ac:dyDescent="0.15">
      <c r="A46" s="48"/>
      <c r="B46" s="1190"/>
      <c r="C46" s="1191"/>
      <c r="D46" s="62"/>
      <c r="E46" s="1182" t="s">
        <v>12</v>
      </c>
      <c r="F46" s="1182"/>
      <c r="G46" s="1182"/>
      <c r="H46" s="1182"/>
      <c r="I46" s="1182"/>
      <c r="J46" s="1183"/>
      <c r="K46" s="63" t="s">
        <v>482</v>
      </c>
      <c r="L46" s="64" t="s">
        <v>482</v>
      </c>
      <c r="M46" s="64" t="s">
        <v>482</v>
      </c>
      <c r="N46" s="64" t="s">
        <v>482</v>
      </c>
      <c r="O46" s="65" t="s">
        <v>482</v>
      </c>
      <c r="P46" s="48"/>
      <c r="Q46" s="48"/>
      <c r="R46" s="48"/>
      <c r="S46" s="48"/>
      <c r="T46" s="48"/>
      <c r="U46" s="48"/>
    </row>
    <row r="47" spans="1:21" ht="30.75" customHeight="1" x14ac:dyDescent="0.15">
      <c r="A47" s="48"/>
      <c r="B47" s="1190"/>
      <c r="C47" s="1191"/>
      <c r="D47" s="62"/>
      <c r="E47" s="1182" t="s">
        <v>13</v>
      </c>
      <c r="F47" s="1182"/>
      <c r="G47" s="1182"/>
      <c r="H47" s="1182"/>
      <c r="I47" s="1182"/>
      <c r="J47" s="1183"/>
      <c r="K47" s="63" t="s">
        <v>482</v>
      </c>
      <c r="L47" s="64" t="s">
        <v>482</v>
      </c>
      <c r="M47" s="64" t="s">
        <v>482</v>
      </c>
      <c r="N47" s="64" t="s">
        <v>482</v>
      </c>
      <c r="O47" s="65" t="s">
        <v>482</v>
      </c>
      <c r="P47" s="48"/>
      <c r="Q47" s="48"/>
      <c r="R47" s="48"/>
      <c r="S47" s="48"/>
      <c r="T47" s="48"/>
      <c r="U47" s="48"/>
    </row>
    <row r="48" spans="1:21" ht="30.75" customHeight="1" x14ac:dyDescent="0.15">
      <c r="A48" s="48"/>
      <c r="B48" s="1190"/>
      <c r="C48" s="1191"/>
      <c r="D48" s="62"/>
      <c r="E48" s="1182" t="s">
        <v>14</v>
      </c>
      <c r="F48" s="1182"/>
      <c r="G48" s="1182"/>
      <c r="H48" s="1182"/>
      <c r="I48" s="1182"/>
      <c r="J48" s="1183"/>
      <c r="K48" s="63">
        <v>301</v>
      </c>
      <c r="L48" s="64">
        <v>266</v>
      </c>
      <c r="M48" s="64">
        <v>258</v>
      </c>
      <c r="N48" s="64">
        <v>228</v>
      </c>
      <c r="O48" s="65">
        <v>225</v>
      </c>
      <c r="P48" s="48"/>
      <c r="Q48" s="48"/>
      <c r="R48" s="48"/>
      <c r="S48" s="48"/>
      <c r="T48" s="48"/>
      <c r="U48" s="48"/>
    </row>
    <row r="49" spans="1:21" ht="30.75" customHeight="1" x14ac:dyDescent="0.15">
      <c r="A49" s="48"/>
      <c r="B49" s="1190"/>
      <c r="C49" s="1191"/>
      <c r="D49" s="62"/>
      <c r="E49" s="1182" t="s">
        <v>15</v>
      </c>
      <c r="F49" s="1182"/>
      <c r="G49" s="1182"/>
      <c r="H49" s="1182"/>
      <c r="I49" s="1182"/>
      <c r="J49" s="1183"/>
      <c r="K49" s="63">
        <v>200</v>
      </c>
      <c r="L49" s="64">
        <v>196</v>
      </c>
      <c r="M49" s="64">
        <v>195</v>
      </c>
      <c r="N49" s="64">
        <v>163</v>
      </c>
      <c r="O49" s="65">
        <v>169</v>
      </c>
      <c r="P49" s="48"/>
      <c r="Q49" s="48"/>
      <c r="R49" s="48"/>
      <c r="S49" s="48"/>
      <c r="T49" s="48"/>
      <c r="U49" s="48"/>
    </row>
    <row r="50" spans="1:21" ht="30.75" customHeight="1" x14ac:dyDescent="0.15">
      <c r="A50" s="48"/>
      <c r="B50" s="1190"/>
      <c r="C50" s="1191"/>
      <c r="D50" s="62"/>
      <c r="E50" s="1182" t="s">
        <v>16</v>
      </c>
      <c r="F50" s="1182"/>
      <c r="G50" s="1182"/>
      <c r="H50" s="1182"/>
      <c r="I50" s="1182"/>
      <c r="J50" s="1183"/>
      <c r="K50" s="63">
        <v>15</v>
      </c>
      <c r="L50" s="64">
        <v>14</v>
      </c>
      <c r="M50" s="64">
        <v>11</v>
      </c>
      <c r="N50" s="64">
        <v>9</v>
      </c>
      <c r="O50" s="65">
        <v>6</v>
      </c>
      <c r="P50" s="48"/>
      <c r="Q50" s="48"/>
      <c r="R50" s="48"/>
      <c r="S50" s="48"/>
      <c r="T50" s="48"/>
      <c r="U50" s="48"/>
    </row>
    <row r="51" spans="1:21" ht="30.75" customHeight="1" x14ac:dyDescent="0.15">
      <c r="A51" s="48"/>
      <c r="B51" s="1192"/>
      <c r="C51" s="1193"/>
      <c r="D51" s="66"/>
      <c r="E51" s="1182" t="s">
        <v>17</v>
      </c>
      <c r="F51" s="1182"/>
      <c r="G51" s="1182"/>
      <c r="H51" s="1182"/>
      <c r="I51" s="1182"/>
      <c r="J51" s="1183"/>
      <c r="K51" s="63" t="s">
        <v>482</v>
      </c>
      <c r="L51" s="64" t="s">
        <v>482</v>
      </c>
      <c r="M51" s="64" t="s">
        <v>482</v>
      </c>
      <c r="N51" s="64" t="s">
        <v>482</v>
      </c>
      <c r="O51" s="65" t="s">
        <v>482</v>
      </c>
      <c r="P51" s="48"/>
      <c r="Q51" s="48"/>
      <c r="R51" s="48"/>
      <c r="S51" s="48"/>
      <c r="T51" s="48"/>
      <c r="U51" s="48"/>
    </row>
    <row r="52" spans="1:21" ht="30.75" customHeight="1" x14ac:dyDescent="0.15">
      <c r="A52" s="48"/>
      <c r="B52" s="1180" t="s">
        <v>18</v>
      </c>
      <c r="C52" s="1181"/>
      <c r="D52" s="66"/>
      <c r="E52" s="1182" t="s">
        <v>19</v>
      </c>
      <c r="F52" s="1182"/>
      <c r="G52" s="1182"/>
      <c r="H52" s="1182"/>
      <c r="I52" s="1182"/>
      <c r="J52" s="1183"/>
      <c r="K52" s="63">
        <v>1212</v>
      </c>
      <c r="L52" s="64">
        <v>1288</v>
      </c>
      <c r="M52" s="64">
        <v>1372</v>
      </c>
      <c r="N52" s="64">
        <v>1489</v>
      </c>
      <c r="O52" s="65">
        <v>1510</v>
      </c>
      <c r="P52" s="48"/>
      <c r="Q52" s="48"/>
      <c r="R52" s="48"/>
      <c r="S52" s="48"/>
      <c r="T52" s="48"/>
      <c r="U52" s="48"/>
    </row>
    <row r="53" spans="1:21" ht="30.75" customHeight="1" thickBot="1" x14ac:dyDescent="0.2">
      <c r="A53" s="48"/>
      <c r="B53" s="1184" t="s">
        <v>20</v>
      </c>
      <c r="C53" s="1185"/>
      <c r="D53" s="67"/>
      <c r="E53" s="1186" t="s">
        <v>21</v>
      </c>
      <c r="F53" s="1186"/>
      <c r="G53" s="1186"/>
      <c r="H53" s="1186"/>
      <c r="I53" s="1186"/>
      <c r="J53" s="1187"/>
      <c r="K53" s="68">
        <v>909</v>
      </c>
      <c r="L53" s="69">
        <v>871</v>
      </c>
      <c r="M53" s="69">
        <v>841</v>
      </c>
      <c r="N53" s="69">
        <v>776</v>
      </c>
      <c r="O53" s="70">
        <v>863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08" t="s">
        <v>23</v>
      </c>
      <c r="C41" s="1209"/>
      <c r="D41" s="81"/>
      <c r="E41" s="1210" t="s">
        <v>24</v>
      </c>
      <c r="F41" s="1210"/>
      <c r="G41" s="1210"/>
      <c r="H41" s="1211"/>
      <c r="I41" s="82">
        <v>17972</v>
      </c>
      <c r="J41" s="83">
        <v>18569</v>
      </c>
      <c r="K41" s="83">
        <v>18486</v>
      </c>
      <c r="L41" s="83">
        <v>19344</v>
      </c>
      <c r="M41" s="84">
        <v>18650</v>
      </c>
    </row>
    <row r="42" spans="2:13" ht="27.75" customHeight="1" x14ac:dyDescent="0.15">
      <c r="B42" s="1198"/>
      <c r="C42" s="1199"/>
      <c r="D42" s="85"/>
      <c r="E42" s="1202" t="s">
        <v>25</v>
      </c>
      <c r="F42" s="1202"/>
      <c r="G42" s="1202"/>
      <c r="H42" s="1203"/>
      <c r="I42" s="86" t="s">
        <v>482</v>
      </c>
      <c r="J42" s="87" t="s">
        <v>482</v>
      </c>
      <c r="K42" s="87" t="s">
        <v>482</v>
      </c>
      <c r="L42" s="87" t="s">
        <v>482</v>
      </c>
      <c r="M42" s="88" t="s">
        <v>482</v>
      </c>
    </row>
    <row r="43" spans="2:13" ht="27.75" customHeight="1" x14ac:dyDescent="0.15">
      <c r="B43" s="1198"/>
      <c r="C43" s="1199"/>
      <c r="D43" s="85"/>
      <c r="E43" s="1202" t="s">
        <v>26</v>
      </c>
      <c r="F43" s="1202"/>
      <c r="G43" s="1202"/>
      <c r="H43" s="1203"/>
      <c r="I43" s="86">
        <v>2598</v>
      </c>
      <c r="J43" s="87">
        <v>2137</v>
      </c>
      <c r="K43" s="87">
        <v>1750</v>
      </c>
      <c r="L43" s="87">
        <v>1424</v>
      </c>
      <c r="M43" s="88">
        <v>1167</v>
      </c>
    </row>
    <row r="44" spans="2:13" ht="27.75" customHeight="1" x14ac:dyDescent="0.15">
      <c r="B44" s="1198"/>
      <c r="C44" s="1199"/>
      <c r="D44" s="85"/>
      <c r="E44" s="1202" t="s">
        <v>27</v>
      </c>
      <c r="F44" s="1202"/>
      <c r="G44" s="1202"/>
      <c r="H44" s="1203"/>
      <c r="I44" s="86">
        <v>3987</v>
      </c>
      <c r="J44" s="87">
        <v>3822</v>
      </c>
      <c r="K44" s="87">
        <v>3611</v>
      </c>
      <c r="L44" s="87">
        <v>3550</v>
      </c>
      <c r="M44" s="88">
        <v>3563</v>
      </c>
    </row>
    <row r="45" spans="2:13" ht="27.75" customHeight="1" x14ac:dyDescent="0.15">
      <c r="B45" s="1198"/>
      <c r="C45" s="1199"/>
      <c r="D45" s="85"/>
      <c r="E45" s="1202" t="s">
        <v>28</v>
      </c>
      <c r="F45" s="1202"/>
      <c r="G45" s="1202"/>
      <c r="H45" s="1203"/>
      <c r="I45" s="86">
        <v>5488</v>
      </c>
      <c r="J45" s="87">
        <v>5739</v>
      </c>
      <c r="K45" s="87">
        <v>5192</v>
      </c>
      <c r="L45" s="87">
        <v>4876</v>
      </c>
      <c r="M45" s="88">
        <v>4568</v>
      </c>
    </row>
    <row r="46" spans="2:13" ht="27.75" customHeight="1" x14ac:dyDescent="0.15">
      <c r="B46" s="1198"/>
      <c r="C46" s="1199"/>
      <c r="D46" s="85"/>
      <c r="E46" s="1202" t="s">
        <v>29</v>
      </c>
      <c r="F46" s="1202"/>
      <c r="G46" s="1202"/>
      <c r="H46" s="1203"/>
      <c r="I46" s="86" t="s">
        <v>482</v>
      </c>
      <c r="J46" s="87" t="s">
        <v>482</v>
      </c>
      <c r="K46" s="87" t="s">
        <v>482</v>
      </c>
      <c r="L46" s="87" t="s">
        <v>482</v>
      </c>
      <c r="M46" s="88" t="s">
        <v>482</v>
      </c>
    </row>
    <row r="47" spans="2:13" ht="27.75" customHeight="1" x14ac:dyDescent="0.15">
      <c r="B47" s="1198"/>
      <c r="C47" s="1199"/>
      <c r="D47" s="85"/>
      <c r="E47" s="1202" t="s">
        <v>30</v>
      </c>
      <c r="F47" s="1202"/>
      <c r="G47" s="1202"/>
      <c r="H47" s="1203"/>
      <c r="I47" s="86" t="s">
        <v>482</v>
      </c>
      <c r="J47" s="87" t="s">
        <v>482</v>
      </c>
      <c r="K47" s="87" t="s">
        <v>482</v>
      </c>
      <c r="L47" s="87" t="s">
        <v>482</v>
      </c>
      <c r="M47" s="88" t="s">
        <v>482</v>
      </c>
    </row>
    <row r="48" spans="2:13" ht="27.75" customHeight="1" x14ac:dyDescent="0.15">
      <c r="B48" s="1200"/>
      <c r="C48" s="1201"/>
      <c r="D48" s="85"/>
      <c r="E48" s="1202" t="s">
        <v>31</v>
      </c>
      <c r="F48" s="1202"/>
      <c r="G48" s="1202"/>
      <c r="H48" s="1203"/>
      <c r="I48" s="86" t="s">
        <v>482</v>
      </c>
      <c r="J48" s="87" t="s">
        <v>482</v>
      </c>
      <c r="K48" s="87" t="s">
        <v>482</v>
      </c>
      <c r="L48" s="87" t="s">
        <v>482</v>
      </c>
      <c r="M48" s="88" t="s">
        <v>482</v>
      </c>
    </row>
    <row r="49" spans="2:13" ht="27.75" customHeight="1" x14ac:dyDescent="0.15">
      <c r="B49" s="1196" t="s">
        <v>32</v>
      </c>
      <c r="C49" s="1197"/>
      <c r="D49" s="89"/>
      <c r="E49" s="1202" t="s">
        <v>33</v>
      </c>
      <c r="F49" s="1202"/>
      <c r="G49" s="1202"/>
      <c r="H49" s="1203"/>
      <c r="I49" s="86">
        <v>2885</v>
      </c>
      <c r="J49" s="87">
        <v>3129</v>
      </c>
      <c r="K49" s="87">
        <v>3444</v>
      </c>
      <c r="L49" s="87">
        <v>3577</v>
      </c>
      <c r="M49" s="88">
        <v>4767</v>
      </c>
    </row>
    <row r="50" spans="2:13" ht="27.75" customHeight="1" x14ac:dyDescent="0.15">
      <c r="B50" s="1198"/>
      <c r="C50" s="1199"/>
      <c r="D50" s="85"/>
      <c r="E50" s="1202" t="s">
        <v>34</v>
      </c>
      <c r="F50" s="1202"/>
      <c r="G50" s="1202"/>
      <c r="H50" s="1203"/>
      <c r="I50" s="86">
        <v>330</v>
      </c>
      <c r="J50" s="87">
        <v>304</v>
      </c>
      <c r="K50" s="87">
        <v>277</v>
      </c>
      <c r="L50" s="87">
        <v>250</v>
      </c>
      <c r="M50" s="88">
        <v>224</v>
      </c>
    </row>
    <row r="51" spans="2:13" ht="27.75" customHeight="1" x14ac:dyDescent="0.15">
      <c r="B51" s="1200"/>
      <c r="C51" s="1201"/>
      <c r="D51" s="85"/>
      <c r="E51" s="1202" t="s">
        <v>35</v>
      </c>
      <c r="F51" s="1202"/>
      <c r="G51" s="1202"/>
      <c r="H51" s="1203"/>
      <c r="I51" s="86">
        <v>14912</v>
      </c>
      <c r="J51" s="87">
        <v>15370</v>
      </c>
      <c r="K51" s="87">
        <v>15509</v>
      </c>
      <c r="L51" s="87">
        <v>16242</v>
      </c>
      <c r="M51" s="88">
        <v>15878</v>
      </c>
    </row>
    <row r="52" spans="2:13" ht="27.75" customHeight="1" thickBot="1" x14ac:dyDescent="0.2">
      <c r="B52" s="1204" t="s">
        <v>36</v>
      </c>
      <c r="C52" s="1205"/>
      <c r="D52" s="90"/>
      <c r="E52" s="1206" t="s">
        <v>37</v>
      </c>
      <c r="F52" s="1206"/>
      <c r="G52" s="1206"/>
      <c r="H52" s="1207"/>
      <c r="I52" s="91">
        <v>11918</v>
      </c>
      <c r="J52" s="92">
        <v>11463</v>
      </c>
      <c r="K52" s="92">
        <v>9808</v>
      </c>
      <c r="L52" s="92">
        <v>9125</v>
      </c>
      <c r="M52" s="93">
        <v>7077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562</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557</v>
      </c>
      <c r="I42" s="352"/>
      <c r="J42" s="352"/>
      <c r="K42" s="352"/>
      <c r="L42" s="244"/>
      <c r="M42" s="244"/>
      <c r="N42" s="244"/>
      <c r="O42" s="244"/>
    </row>
    <row r="43" spans="2:17" ht="13.5" x14ac:dyDescent="0.15">
      <c r="B43" s="248"/>
      <c r="C43" s="244"/>
      <c r="D43" s="244"/>
      <c r="E43" s="244"/>
      <c r="F43" s="244"/>
      <c r="G43" s="1248"/>
      <c r="H43" s="1227"/>
      <c r="I43" s="1227"/>
      <c r="J43" s="1227"/>
      <c r="K43" s="1227"/>
      <c r="L43" s="1227"/>
      <c r="M43" s="1227"/>
      <c r="N43" s="1227"/>
      <c r="O43" s="1228"/>
    </row>
    <row r="44" spans="2:17" ht="13.5" x14ac:dyDescent="0.15">
      <c r="B44" s="248"/>
      <c r="C44" s="244"/>
      <c r="D44" s="244"/>
      <c r="E44" s="244"/>
      <c r="F44" s="244"/>
      <c r="G44" s="1229"/>
      <c r="H44" s="1230"/>
      <c r="I44" s="1230"/>
      <c r="J44" s="1230"/>
      <c r="K44" s="1230"/>
      <c r="L44" s="1230"/>
      <c r="M44" s="1230"/>
      <c r="N44" s="1230"/>
      <c r="O44" s="1231"/>
    </row>
    <row r="45" spans="2:17" ht="13.5" x14ac:dyDescent="0.15">
      <c r="B45" s="248"/>
      <c r="C45" s="244"/>
      <c r="D45" s="244"/>
      <c r="E45" s="244"/>
      <c r="F45" s="244"/>
      <c r="G45" s="1229"/>
      <c r="H45" s="1230"/>
      <c r="I45" s="1230"/>
      <c r="J45" s="1230"/>
      <c r="K45" s="1230"/>
      <c r="L45" s="1230"/>
      <c r="M45" s="1230"/>
      <c r="N45" s="1230"/>
      <c r="O45" s="1231"/>
    </row>
    <row r="46" spans="2:17" ht="13.5" x14ac:dyDescent="0.15">
      <c r="B46" s="248"/>
      <c r="C46" s="244"/>
      <c r="D46" s="244"/>
      <c r="E46" s="244"/>
      <c r="F46" s="244"/>
      <c r="G46" s="1229"/>
      <c r="H46" s="1230"/>
      <c r="I46" s="1230"/>
      <c r="J46" s="1230"/>
      <c r="K46" s="1230"/>
      <c r="L46" s="1230"/>
      <c r="M46" s="1230"/>
      <c r="N46" s="1230"/>
      <c r="O46" s="1231"/>
    </row>
    <row r="47" spans="2:17" ht="13.5" x14ac:dyDescent="0.15">
      <c r="B47" s="248"/>
      <c r="C47" s="244"/>
      <c r="D47" s="244"/>
      <c r="E47" s="244"/>
      <c r="F47" s="244"/>
      <c r="G47" s="1232"/>
      <c r="H47" s="1233"/>
      <c r="I47" s="1233"/>
      <c r="J47" s="1233"/>
      <c r="K47" s="1233"/>
      <c r="L47" s="1233"/>
      <c r="M47" s="1233"/>
      <c r="N47" s="1233"/>
      <c r="O47" s="1234"/>
    </row>
    <row r="48" spans="2:17" ht="13.5" x14ac:dyDescent="0.15">
      <c r="B48" s="248"/>
      <c r="C48" s="244"/>
      <c r="D48" s="244"/>
      <c r="E48" s="244"/>
      <c r="F48" s="244"/>
      <c r="G48" s="244"/>
      <c r="H48" s="363"/>
      <c r="I48" s="363"/>
      <c r="J48" s="363"/>
    </row>
    <row r="49" spans="1:17" ht="13.5" x14ac:dyDescent="0.15">
      <c r="B49" s="248"/>
      <c r="C49" s="244"/>
      <c r="D49" s="244"/>
      <c r="E49" s="244"/>
      <c r="F49" s="244"/>
      <c r="G49" s="243" t="s">
        <v>561</v>
      </c>
    </row>
    <row r="50" spans="1:17" ht="13.5" x14ac:dyDescent="0.15">
      <c r="B50" s="248"/>
      <c r="C50" s="244"/>
      <c r="D50" s="244"/>
      <c r="E50" s="244"/>
      <c r="F50" s="244"/>
      <c r="G50" s="1235"/>
      <c r="H50" s="1236"/>
      <c r="I50" s="1236"/>
      <c r="J50" s="1237"/>
      <c r="K50" s="345" t="s">
        <v>522</v>
      </c>
      <c r="L50" s="345" t="s">
        <v>523</v>
      </c>
      <c r="M50" s="345" t="s">
        <v>524</v>
      </c>
      <c r="N50" s="345" t="s">
        <v>525</v>
      </c>
      <c r="O50" s="345" t="s">
        <v>526</v>
      </c>
    </row>
    <row r="51" spans="1:17" ht="13.5" x14ac:dyDescent="0.15">
      <c r="B51" s="248"/>
      <c r="C51" s="244"/>
      <c r="D51" s="244"/>
      <c r="E51" s="244"/>
      <c r="F51" s="244"/>
      <c r="G51" s="1238" t="s">
        <v>555</v>
      </c>
      <c r="H51" s="1239"/>
      <c r="I51" s="1244" t="s">
        <v>553</v>
      </c>
      <c r="J51" s="1244"/>
      <c r="K51" s="1247"/>
      <c r="L51" s="1247"/>
      <c r="M51" s="1247"/>
      <c r="N51" s="1247"/>
      <c r="O51" s="1247"/>
    </row>
    <row r="52" spans="1:17" ht="13.5" x14ac:dyDescent="0.15">
      <c r="B52" s="248"/>
      <c r="C52" s="244"/>
      <c r="D52" s="244"/>
      <c r="E52" s="244"/>
      <c r="F52" s="244"/>
      <c r="G52" s="1240"/>
      <c r="H52" s="1241"/>
      <c r="I52" s="1245"/>
      <c r="J52" s="1245"/>
      <c r="K52" s="1214"/>
      <c r="L52" s="1214"/>
      <c r="M52" s="1214"/>
      <c r="N52" s="1214"/>
      <c r="O52" s="1214"/>
    </row>
    <row r="53" spans="1:17" ht="13.5" x14ac:dyDescent="0.15">
      <c r="A53" s="355"/>
      <c r="B53" s="248"/>
      <c r="C53" s="244"/>
      <c r="D53" s="244"/>
      <c r="E53" s="244"/>
      <c r="F53" s="244"/>
      <c r="G53" s="1240"/>
      <c r="H53" s="1241"/>
      <c r="I53" s="1224" t="s">
        <v>560</v>
      </c>
      <c r="J53" s="1224"/>
      <c r="K53" s="1246"/>
      <c r="L53" s="1246"/>
      <c r="M53" s="1246"/>
      <c r="N53" s="1246"/>
      <c r="O53" s="1246"/>
    </row>
    <row r="54" spans="1:17" ht="13.5" x14ac:dyDescent="0.15">
      <c r="A54" s="355"/>
      <c r="B54" s="248"/>
      <c r="C54" s="244"/>
      <c r="D54" s="244"/>
      <c r="E54" s="244"/>
      <c r="F54" s="244"/>
      <c r="G54" s="1242"/>
      <c r="H54" s="1243"/>
      <c r="I54" s="1224"/>
      <c r="J54" s="1224"/>
      <c r="K54" s="1213"/>
      <c r="L54" s="1213"/>
      <c r="M54" s="1213"/>
      <c r="N54" s="1213"/>
      <c r="O54" s="1213"/>
    </row>
    <row r="55" spans="1:17" ht="13.5" x14ac:dyDescent="0.15">
      <c r="A55" s="355"/>
      <c r="B55" s="248"/>
      <c r="C55" s="244"/>
      <c r="D55" s="244"/>
      <c r="E55" s="244"/>
      <c r="F55" s="244"/>
      <c r="G55" s="1218" t="s">
        <v>554</v>
      </c>
      <c r="H55" s="1219"/>
      <c r="I55" s="1224" t="s">
        <v>553</v>
      </c>
      <c r="J55" s="1224"/>
      <c r="K55" s="1247"/>
      <c r="L55" s="1247"/>
      <c r="M55" s="1247"/>
      <c r="N55" s="1247"/>
      <c r="O55" s="1247"/>
    </row>
    <row r="56" spans="1:17" ht="13.5" x14ac:dyDescent="0.15">
      <c r="A56" s="355"/>
      <c r="B56" s="248"/>
      <c r="C56" s="244"/>
      <c r="D56" s="244"/>
      <c r="E56" s="244"/>
      <c r="F56" s="244"/>
      <c r="G56" s="1220"/>
      <c r="H56" s="1221"/>
      <c r="I56" s="1224"/>
      <c r="J56" s="1224"/>
      <c r="K56" s="1214"/>
      <c r="L56" s="1214"/>
      <c r="M56" s="1214"/>
      <c r="N56" s="1214"/>
      <c r="O56" s="1214"/>
    </row>
    <row r="57" spans="1:17" s="355" customFormat="1" ht="13.5" x14ac:dyDescent="0.15">
      <c r="B57" s="356"/>
      <c r="C57" s="352"/>
      <c r="D57" s="352"/>
      <c r="E57" s="352"/>
      <c r="F57" s="352"/>
      <c r="G57" s="1220"/>
      <c r="H57" s="1221"/>
      <c r="I57" s="1216" t="s">
        <v>559</v>
      </c>
      <c r="J57" s="1216"/>
      <c r="K57" s="1246"/>
      <c r="L57" s="1246"/>
      <c r="M57" s="1246"/>
      <c r="N57" s="1246"/>
      <c r="O57" s="1246"/>
      <c r="P57" s="361"/>
      <c r="Q57" s="356"/>
    </row>
    <row r="58" spans="1:17" s="355" customFormat="1" ht="13.5" x14ac:dyDescent="0.15">
      <c r="A58" s="243"/>
      <c r="B58" s="356"/>
      <c r="C58" s="352"/>
      <c r="D58" s="352"/>
      <c r="E58" s="352"/>
      <c r="F58" s="352"/>
      <c r="G58" s="1222"/>
      <c r="H58" s="1223"/>
      <c r="I58" s="1216"/>
      <c r="J58" s="1216"/>
      <c r="K58" s="1213"/>
      <c r="L58" s="1213"/>
      <c r="M58" s="1213"/>
      <c r="N58" s="1213"/>
      <c r="O58" s="1213"/>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558</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557</v>
      </c>
      <c r="I64" s="352"/>
      <c r="J64" s="352"/>
      <c r="K64" s="352"/>
      <c r="L64" s="244"/>
      <c r="M64" s="244"/>
      <c r="N64" s="244"/>
      <c r="O64" s="244"/>
    </row>
    <row r="65" spans="2:30" ht="13.5" x14ac:dyDescent="0.15">
      <c r="B65" s="248"/>
      <c r="C65" s="244"/>
      <c r="D65" s="244"/>
      <c r="E65" s="244"/>
      <c r="F65" s="244"/>
      <c r="G65" s="1226" t="s">
        <v>564</v>
      </c>
      <c r="H65" s="1227"/>
      <c r="I65" s="1227"/>
      <c r="J65" s="1227"/>
      <c r="K65" s="1227"/>
      <c r="L65" s="1227"/>
      <c r="M65" s="1227"/>
      <c r="N65" s="1227"/>
      <c r="O65" s="1228"/>
    </row>
    <row r="66" spans="2:30" ht="13.5" x14ac:dyDescent="0.15">
      <c r="B66" s="248"/>
      <c r="C66" s="244"/>
      <c r="D66" s="244"/>
      <c r="E66" s="244"/>
      <c r="F66" s="244"/>
      <c r="G66" s="1229"/>
      <c r="H66" s="1230"/>
      <c r="I66" s="1230"/>
      <c r="J66" s="1230"/>
      <c r="K66" s="1230"/>
      <c r="L66" s="1230"/>
      <c r="M66" s="1230"/>
      <c r="N66" s="1230"/>
      <c r="O66" s="1231"/>
    </row>
    <row r="67" spans="2:30" ht="13.5" x14ac:dyDescent="0.15">
      <c r="B67" s="248"/>
      <c r="C67" s="244"/>
      <c r="D67" s="244"/>
      <c r="E67" s="244"/>
      <c r="F67" s="244"/>
      <c r="G67" s="1229"/>
      <c r="H67" s="1230"/>
      <c r="I67" s="1230"/>
      <c r="J67" s="1230"/>
      <c r="K67" s="1230"/>
      <c r="L67" s="1230"/>
      <c r="M67" s="1230"/>
      <c r="N67" s="1230"/>
      <c r="O67" s="1231"/>
    </row>
    <row r="68" spans="2:30" ht="13.5" x14ac:dyDescent="0.15">
      <c r="B68" s="248"/>
      <c r="C68" s="244"/>
      <c r="D68" s="244"/>
      <c r="E68" s="244"/>
      <c r="F68" s="244"/>
      <c r="G68" s="1229"/>
      <c r="H68" s="1230"/>
      <c r="I68" s="1230"/>
      <c r="J68" s="1230"/>
      <c r="K68" s="1230"/>
      <c r="L68" s="1230"/>
      <c r="M68" s="1230"/>
      <c r="N68" s="1230"/>
      <c r="O68" s="1231"/>
    </row>
    <row r="69" spans="2:30" ht="13.5" x14ac:dyDescent="0.15">
      <c r="B69" s="248"/>
      <c r="C69" s="244"/>
      <c r="D69" s="244"/>
      <c r="E69" s="244"/>
      <c r="F69" s="244"/>
      <c r="G69" s="1232"/>
      <c r="H69" s="1233"/>
      <c r="I69" s="1233"/>
      <c r="J69" s="1233"/>
      <c r="K69" s="1233"/>
      <c r="L69" s="1233"/>
      <c r="M69" s="1233"/>
      <c r="N69" s="1233"/>
      <c r="O69" s="1234"/>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556</v>
      </c>
      <c r="I71" s="349"/>
      <c r="J71" s="348"/>
      <c r="K71" s="348"/>
      <c r="L71" s="347"/>
      <c r="M71" s="348"/>
      <c r="N71" s="347"/>
      <c r="O71" s="346"/>
    </row>
    <row r="72" spans="2:30" ht="13.5" x14ac:dyDescent="0.15">
      <c r="B72" s="248"/>
      <c r="C72" s="244"/>
      <c r="D72" s="244"/>
      <c r="E72" s="244"/>
      <c r="F72" s="244"/>
      <c r="G72" s="1235"/>
      <c r="H72" s="1236"/>
      <c r="I72" s="1236"/>
      <c r="J72" s="1237"/>
      <c r="K72" s="345" t="s">
        <v>522</v>
      </c>
      <c r="L72" s="345" t="s">
        <v>523</v>
      </c>
      <c r="M72" s="345" t="s">
        <v>524</v>
      </c>
      <c r="N72" s="345" t="s">
        <v>525</v>
      </c>
      <c r="O72" s="345" t="s">
        <v>526</v>
      </c>
    </row>
    <row r="73" spans="2:30" ht="13.5" x14ac:dyDescent="0.15">
      <c r="B73" s="248"/>
      <c r="C73" s="244"/>
      <c r="D73" s="244"/>
      <c r="E73" s="244"/>
      <c r="F73" s="244"/>
      <c r="G73" s="1238" t="s">
        <v>555</v>
      </c>
      <c r="H73" s="1239"/>
      <c r="I73" s="1244" t="s">
        <v>553</v>
      </c>
      <c r="J73" s="1244"/>
      <c r="K73" s="1225">
        <v>120.8</v>
      </c>
      <c r="L73" s="1225">
        <v>117.9</v>
      </c>
      <c r="M73" s="1214">
        <v>100.3</v>
      </c>
      <c r="N73" s="1214">
        <v>94.9</v>
      </c>
      <c r="O73" s="1214">
        <v>71.8</v>
      </c>
      <c r="S73" s="243">
        <v>9.9</v>
      </c>
    </row>
    <row r="74" spans="2:30" ht="13.5" x14ac:dyDescent="0.15">
      <c r="B74" s="248"/>
      <c r="C74" s="244"/>
      <c r="D74" s="244"/>
      <c r="E74" s="244"/>
      <c r="F74" s="244"/>
      <c r="G74" s="1240"/>
      <c r="H74" s="1241"/>
      <c r="I74" s="1245"/>
      <c r="J74" s="1245"/>
      <c r="K74" s="1225"/>
      <c r="L74" s="1225"/>
      <c r="M74" s="1214"/>
      <c r="N74" s="1214"/>
      <c r="O74" s="1214"/>
    </row>
    <row r="75" spans="2:30" ht="13.5" x14ac:dyDescent="0.15">
      <c r="B75" s="248"/>
      <c r="C75" s="244"/>
      <c r="D75" s="244"/>
      <c r="E75" s="244"/>
      <c r="F75" s="244"/>
      <c r="G75" s="1240"/>
      <c r="H75" s="1241"/>
      <c r="I75" s="1224" t="s">
        <v>552</v>
      </c>
      <c r="J75" s="1224"/>
      <c r="K75" s="1212">
        <v>9.8000000000000007</v>
      </c>
      <c r="L75" s="1212">
        <v>9.3000000000000007</v>
      </c>
      <c r="M75" s="1212">
        <v>8.9</v>
      </c>
      <c r="N75" s="1212">
        <v>8.5</v>
      </c>
      <c r="O75" s="1212">
        <v>8.4</v>
      </c>
      <c r="U75" s="243">
        <v>81.2</v>
      </c>
      <c r="W75" s="243">
        <v>87.2</v>
      </c>
      <c r="Y75" s="243">
        <v>99.8</v>
      </c>
      <c r="AA75" s="243">
        <v>109.5</v>
      </c>
      <c r="AC75" s="243">
        <v>115.2</v>
      </c>
    </row>
    <row r="76" spans="2:30" ht="13.5" x14ac:dyDescent="0.15">
      <c r="B76" s="248"/>
      <c r="C76" s="244"/>
      <c r="D76" s="244"/>
      <c r="E76" s="244"/>
      <c r="F76" s="244"/>
      <c r="G76" s="1242"/>
      <c r="H76" s="1243"/>
      <c r="I76" s="1224"/>
      <c r="J76" s="1224"/>
      <c r="K76" s="1213"/>
      <c r="L76" s="1213"/>
      <c r="M76" s="1213"/>
      <c r="N76" s="1213"/>
      <c r="O76" s="1213"/>
    </row>
    <row r="77" spans="2:30" ht="13.5" x14ac:dyDescent="0.15">
      <c r="B77" s="248"/>
      <c r="C77" s="244"/>
      <c r="D77" s="244"/>
      <c r="E77" s="244"/>
      <c r="F77" s="244"/>
      <c r="G77" s="1218" t="s">
        <v>554</v>
      </c>
      <c r="H77" s="1219"/>
      <c r="I77" s="1224" t="s">
        <v>553</v>
      </c>
      <c r="J77" s="1224"/>
      <c r="K77" s="1225">
        <v>88.3</v>
      </c>
      <c r="L77" s="1225">
        <v>76.2</v>
      </c>
      <c r="M77" s="1214">
        <v>65.3</v>
      </c>
      <c r="N77" s="1214">
        <v>60.8</v>
      </c>
      <c r="O77" s="1214">
        <v>58.5</v>
      </c>
      <c r="R77" s="243">
        <v>12.3</v>
      </c>
      <c r="T77" s="243">
        <v>11.1</v>
      </c>
    </row>
    <row r="78" spans="2:30" ht="13.5" x14ac:dyDescent="0.15">
      <c r="B78" s="248"/>
      <c r="C78" s="244"/>
      <c r="D78" s="244"/>
      <c r="E78" s="244"/>
      <c r="F78" s="244"/>
      <c r="G78" s="1220"/>
      <c r="H78" s="1221"/>
      <c r="I78" s="1224"/>
      <c r="J78" s="1224"/>
      <c r="K78" s="1225"/>
      <c r="L78" s="1225"/>
      <c r="M78" s="1214"/>
      <c r="N78" s="1214"/>
      <c r="O78" s="1214"/>
    </row>
    <row r="79" spans="2:30" ht="13.5" x14ac:dyDescent="0.15">
      <c r="B79" s="248"/>
      <c r="C79" s="244"/>
      <c r="D79" s="244"/>
      <c r="E79" s="244"/>
      <c r="F79" s="244"/>
      <c r="G79" s="1220"/>
      <c r="H79" s="1221"/>
      <c r="I79" s="1215" t="s">
        <v>552</v>
      </c>
      <c r="J79" s="1216"/>
      <c r="K79" s="1217">
        <v>13.8</v>
      </c>
      <c r="L79" s="1217">
        <v>12.8</v>
      </c>
      <c r="M79" s="1217">
        <v>12</v>
      </c>
      <c r="N79" s="1217">
        <v>11.1</v>
      </c>
      <c r="O79" s="1217">
        <v>10.7</v>
      </c>
      <c r="V79" s="243">
        <v>53.5</v>
      </c>
      <c r="X79" s="243">
        <v>48.2</v>
      </c>
      <c r="Z79" s="243">
        <v>34.200000000000003</v>
      </c>
      <c r="AB79" s="243">
        <v>30.3</v>
      </c>
      <c r="AD79" s="243">
        <v>28.9</v>
      </c>
    </row>
    <row r="80" spans="2:30" ht="13.5" x14ac:dyDescent="0.15">
      <c r="B80" s="248"/>
      <c r="C80" s="244"/>
      <c r="D80" s="244"/>
      <c r="E80" s="244"/>
      <c r="F80" s="244"/>
      <c r="G80" s="1222"/>
      <c r="H80" s="1223"/>
      <c r="I80" s="1216"/>
      <c r="J80" s="1216"/>
      <c r="K80" s="1217"/>
      <c r="L80" s="1217"/>
      <c r="M80" s="1217"/>
      <c r="N80" s="1217"/>
      <c r="O80" s="1217"/>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66362</v>
      </c>
      <c r="E3" s="116"/>
      <c r="F3" s="117">
        <v>67201</v>
      </c>
      <c r="G3" s="118"/>
      <c r="H3" s="119"/>
    </row>
    <row r="4" spans="1:8" x14ac:dyDescent="0.15">
      <c r="A4" s="120"/>
      <c r="B4" s="121"/>
      <c r="C4" s="122"/>
      <c r="D4" s="123">
        <v>21976</v>
      </c>
      <c r="E4" s="124"/>
      <c r="F4" s="125">
        <v>35210</v>
      </c>
      <c r="G4" s="126"/>
      <c r="H4" s="127"/>
    </row>
    <row r="5" spans="1:8" x14ac:dyDescent="0.15">
      <c r="A5" s="108" t="s">
        <v>516</v>
      </c>
      <c r="B5" s="113"/>
      <c r="C5" s="114"/>
      <c r="D5" s="115">
        <v>68275</v>
      </c>
      <c r="E5" s="116"/>
      <c r="F5" s="117">
        <v>75709</v>
      </c>
      <c r="G5" s="118"/>
      <c r="H5" s="119"/>
    </row>
    <row r="6" spans="1:8" x14ac:dyDescent="0.15">
      <c r="A6" s="120"/>
      <c r="B6" s="121"/>
      <c r="C6" s="122"/>
      <c r="D6" s="123">
        <v>16383</v>
      </c>
      <c r="E6" s="124"/>
      <c r="F6" s="125">
        <v>35212</v>
      </c>
      <c r="G6" s="126"/>
      <c r="H6" s="127"/>
    </row>
    <row r="7" spans="1:8" x14ac:dyDescent="0.15">
      <c r="A7" s="108" t="s">
        <v>517</v>
      </c>
      <c r="B7" s="113"/>
      <c r="C7" s="114"/>
      <c r="D7" s="115">
        <v>49196</v>
      </c>
      <c r="E7" s="116"/>
      <c r="F7" s="117">
        <v>90961</v>
      </c>
      <c r="G7" s="118"/>
      <c r="H7" s="119"/>
    </row>
    <row r="8" spans="1:8" x14ac:dyDescent="0.15">
      <c r="A8" s="120"/>
      <c r="B8" s="121"/>
      <c r="C8" s="122"/>
      <c r="D8" s="123">
        <v>20790</v>
      </c>
      <c r="E8" s="124"/>
      <c r="F8" s="125">
        <v>37720</v>
      </c>
      <c r="G8" s="126"/>
      <c r="H8" s="127"/>
    </row>
    <row r="9" spans="1:8" x14ac:dyDescent="0.15">
      <c r="A9" s="108" t="s">
        <v>518</v>
      </c>
      <c r="B9" s="113"/>
      <c r="C9" s="114"/>
      <c r="D9" s="115">
        <v>69006</v>
      </c>
      <c r="E9" s="116"/>
      <c r="F9" s="117">
        <v>106614</v>
      </c>
      <c r="G9" s="118"/>
      <c r="H9" s="119"/>
    </row>
    <row r="10" spans="1:8" x14ac:dyDescent="0.15">
      <c r="A10" s="120"/>
      <c r="B10" s="121"/>
      <c r="C10" s="122"/>
      <c r="D10" s="123">
        <v>8334</v>
      </c>
      <c r="E10" s="124"/>
      <c r="F10" s="125">
        <v>45545</v>
      </c>
      <c r="G10" s="126"/>
      <c r="H10" s="127"/>
    </row>
    <row r="11" spans="1:8" x14ac:dyDescent="0.15">
      <c r="A11" s="108" t="s">
        <v>519</v>
      </c>
      <c r="B11" s="113"/>
      <c r="C11" s="114"/>
      <c r="D11" s="115">
        <v>18531</v>
      </c>
      <c r="E11" s="116"/>
      <c r="F11" s="117">
        <v>85459</v>
      </c>
      <c r="G11" s="118"/>
      <c r="H11" s="119"/>
    </row>
    <row r="12" spans="1:8" x14ac:dyDescent="0.15">
      <c r="A12" s="120"/>
      <c r="B12" s="121"/>
      <c r="C12" s="128"/>
      <c r="D12" s="123">
        <v>7179</v>
      </c>
      <c r="E12" s="124"/>
      <c r="F12" s="125">
        <v>44378</v>
      </c>
      <c r="G12" s="126"/>
      <c r="H12" s="127"/>
    </row>
    <row r="13" spans="1:8" x14ac:dyDescent="0.15">
      <c r="A13" s="108"/>
      <c r="B13" s="113"/>
      <c r="C13" s="129"/>
      <c r="D13" s="130">
        <v>54274</v>
      </c>
      <c r="E13" s="131"/>
      <c r="F13" s="132">
        <v>85189</v>
      </c>
      <c r="G13" s="133"/>
      <c r="H13" s="119"/>
    </row>
    <row r="14" spans="1:8" x14ac:dyDescent="0.15">
      <c r="A14" s="120"/>
      <c r="B14" s="121"/>
      <c r="C14" s="122"/>
      <c r="D14" s="123">
        <v>14932</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6.92</v>
      </c>
      <c r="C19" s="134">
        <f>ROUND(VALUE(SUBSTITUTE(実質収支比率等に係る経年分析!G$48,"▲","-")),2)</f>
        <v>7.94</v>
      </c>
      <c r="D19" s="134">
        <f>ROUND(VALUE(SUBSTITUTE(実質収支比率等に係る経年分析!H$48,"▲","-")),2)</f>
        <v>5.99</v>
      </c>
      <c r="E19" s="134">
        <f>ROUND(VALUE(SUBSTITUTE(実質収支比率等に係る経年分析!I$48,"▲","-")),2)</f>
        <v>7.13</v>
      </c>
      <c r="F19" s="134">
        <f>ROUND(VALUE(SUBSTITUTE(実質収支比率等に係る経年分析!J$48,"▲","-")),2)</f>
        <v>8.26</v>
      </c>
    </row>
    <row r="20" spans="1:11" x14ac:dyDescent="0.15">
      <c r="A20" s="134" t="s">
        <v>42</v>
      </c>
      <c r="B20" s="134">
        <f>ROUND(VALUE(SUBSTITUTE(実質収支比率等に係る経年分析!F$47,"▲","-")),2)</f>
        <v>17.170000000000002</v>
      </c>
      <c r="C20" s="134">
        <f>ROUND(VALUE(SUBSTITUTE(実質収支比率等に係る経年分析!G$47,"▲","-")),2)</f>
        <v>19.41</v>
      </c>
      <c r="D20" s="134">
        <f>ROUND(VALUE(SUBSTITUTE(実質収支比率等に係る経年分析!H$47,"▲","-")),2)</f>
        <v>22.12</v>
      </c>
      <c r="E20" s="134">
        <f>ROUND(VALUE(SUBSTITUTE(実質収支比率等に係る経年分析!I$47,"▲","-")),2)</f>
        <v>22.97</v>
      </c>
      <c r="F20" s="134">
        <f>ROUND(VALUE(SUBSTITUTE(実質収支比率等に係る経年分析!J$47,"▲","-")),2)</f>
        <v>31.83</v>
      </c>
    </row>
    <row r="21" spans="1:11" x14ac:dyDescent="0.15">
      <c r="A21" s="134" t="s">
        <v>43</v>
      </c>
      <c r="B21" s="134">
        <f>IF(ISNUMBER(VALUE(SUBSTITUTE(実質収支比率等に係る経年分析!F$49,"▲","-"))),ROUND(VALUE(SUBSTITUTE(実質収支比率等に係る経年分析!F$49,"▲","-")),2),NA())</f>
        <v>1.79</v>
      </c>
      <c r="C21" s="134">
        <f>IF(ISNUMBER(VALUE(SUBSTITUTE(実質収支比率等に係る経年分析!G$49,"▲","-"))),ROUND(VALUE(SUBSTITUTE(実質収支比率等に係る経年分析!G$49,"▲","-")),2),NA())</f>
        <v>3.13</v>
      </c>
      <c r="D21" s="134">
        <f>IF(ISNUMBER(VALUE(SUBSTITUTE(実質収支比率等に係る経年分析!H$49,"▲","-"))),ROUND(VALUE(SUBSTITUTE(実質収支比率等に係る経年分析!H$49,"▲","-")),2),NA())</f>
        <v>1.1000000000000001</v>
      </c>
      <c r="E21" s="134">
        <f>IF(ISNUMBER(VALUE(SUBSTITUTE(実質収支比率等に係る経年分析!I$49,"▲","-"))),ROUND(VALUE(SUBSTITUTE(実質収支比率等に係る経年分析!I$49,"▲","-")),2),NA())</f>
        <v>-0.86</v>
      </c>
      <c r="F21" s="134">
        <f>IF(ISNUMBER(VALUE(SUBSTITUTE(実質収支比率等に係る経年分析!J$49,"▲","-"))),ROUND(VALUE(SUBSTITUTE(実質収支比率等に係る経年分析!J$49,"▲","-")),2),NA())</f>
        <v>7.15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10.210000000000001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9.4499999999999993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9.6300000000000008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1212</v>
      </c>
      <c r="E42" s="136"/>
      <c r="F42" s="136"/>
      <c r="G42" s="136">
        <f>'実質公債費比率（分子）の構造'!L$52</f>
        <v>1288</v>
      </c>
      <c r="H42" s="136"/>
      <c r="I42" s="136"/>
      <c r="J42" s="136">
        <f>'実質公債費比率（分子）の構造'!M$52</f>
        <v>1372</v>
      </c>
      <c r="K42" s="136"/>
      <c r="L42" s="136"/>
      <c r="M42" s="136">
        <f>'実質公債費比率（分子）の構造'!N$52</f>
        <v>1489</v>
      </c>
      <c r="N42" s="136"/>
      <c r="O42" s="136"/>
      <c r="P42" s="136">
        <f>'実質公債費比率（分子）の構造'!O$52</f>
        <v>1510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15</v>
      </c>
      <c r="C44" s="136"/>
      <c r="D44" s="136"/>
      <c r="E44" s="136">
        <f>'実質公債費比率（分子）の構造'!L$50</f>
        <v>14</v>
      </c>
      <c r="F44" s="136"/>
      <c r="G44" s="136"/>
      <c r="H44" s="136">
        <f>'実質公債費比率（分子）の構造'!M$50</f>
        <v>11</v>
      </c>
      <c r="I44" s="136"/>
      <c r="J44" s="136"/>
      <c r="K44" s="136">
        <f>'実質公債費比率（分子）の構造'!N$50</f>
        <v>9</v>
      </c>
      <c r="L44" s="136"/>
      <c r="M44" s="136"/>
      <c r="N44" s="136">
        <f>'実質公債費比率（分子）の構造'!O$50</f>
        <v>6</v>
      </c>
      <c r="O44" s="136"/>
      <c r="P44" s="136"/>
    </row>
    <row r="45" spans="1:16" x14ac:dyDescent="0.15">
      <c r="A45" s="136" t="s">
        <v>53</v>
      </c>
      <c r="B45" s="136">
        <f>'実質公債費比率（分子）の構造'!K$49</f>
        <v>200</v>
      </c>
      <c r="C45" s="136"/>
      <c r="D45" s="136"/>
      <c r="E45" s="136">
        <f>'実質公債費比率（分子）の構造'!L$49</f>
        <v>196</v>
      </c>
      <c r="F45" s="136"/>
      <c r="G45" s="136"/>
      <c r="H45" s="136">
        <f>'実質公債費比率（分子）の構造'!M$49</f>
        <v>195</v>
      </c>
      <c r="I45" s="136"/>
      <c r="J45" s="136"/>
      <c r="K45" s="136">
        <f>'実質公債費比率（分子）の構造'!N$49</f>
        <v>163</v>
      </c>
      <c r="L45" s="136"/>
      <c r="M45" s="136"/>
      <c r="N45" s="136">
        <f>'実質公債費比率（分子）の構造'!O$49</f>
        <v>169</v>
      </c>
      <c r="O45" s="136"/>
      <c r="P45" s="136"/>
    </row>
    <row r="46" spans="1:16" x14ac:dyDescent="0.15">
      <c r="A46" s="136" t="s">
        <v>54</v>
      </c>
      <c r="B46" s="136">
        <f>'実質公債費比率（分子）の構造'!K$48</f>
        <v>301</v>
      </c>
      <c r="C46" s="136"/>
      <c r="D46" s="136"/>
      <c r="E46" s="136">
        <f>'実質公債費比率（分子）の構造'!L$48</f>
        <v>266</v>
      </c>
      <c r="F46" s="136"/>
      <c r="G46" s="136"/>
      <c r="H46" s="136">
        <f>'実質公債費比率（分子）の構造'!M$48</f>
        <v>258</v>
      </c>
      <c r="I46" s="136"/>
      <c r="J46" s="136"/>
      <c r="K46" s="136">
        <f>'実質公債費比率（分子）の構造'!N$48</f>
        <v>228</v>
      </c>
      <c r="L46" s="136"/>
      <c r="M46" s="136"/>
      <c r="N46" s="136">
        <f>'実質公債費比率（分子）の構造'!O$48</f>
        <v>225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1605</v>
      </c>
      <c r="C49" s="136"/>
      <c r="D49" s="136"/>
      <c r="E49" s="136">
        <f>'実質公債費比率（分子）の構造'!L$45</f>
        <v>1683</v>
      </c>
      <c r="F49" s="136"/>
      <c r="G49" s="136"/>
      <c r="H49" s="136">
        <f>'実質公債費比率（分子）の構造'!M$45</f>
        <v>1749</v>
      </c>
      <c r="I49" s="136"/>
      <c r="J49" s="136"/>
      <c r="K49" s="136">
        <f>'実質公債費比率（分子）の構造'!N$45</f>
        <v>1865</v>
      </c>
      <c r="L49" s="136"/>
      <c r="M49" s="136"/>
      <c r="N49" s="136">
        <f>'実質公債費比率（分子）の構造'!O$45</f>
        <v>1973</v>
      </c>
      <c r="O49" s="136"/>
      <c r="P49" s="136"/>
    </row>
    <row r="50" spans="1:16" x14ac:dyDescent="0.15">
      <c r="A50" s="136" t="s">
        <v>58</v>
      </c>
      <c r="B50" s="136" t="e">
        <f>NA()</f>
        <v>#N/A</v>
      </c>
      <c r="C50" s="136">
        <f>IF(ISNUMBER('実質公債費比率（分子）の構造'!K$53),'実質公債費比率（分子）の構造'!K$53,NA())</f>
        <v>909</v>
      </c>
      <c r="D50" s="136" t="e">
        <f>NA()</f>
        <v>#N/A</v>
      </c>
      <c r="E50" s="136" t="e">
        <f>NA()</f>
        <v>#N/A</v>
      </c>
      <c r="F50" s="136">
        <f>IF(ISNUMBER('実質公債費比率（分子）の構造'!L$53),'実質公債費比率（分子）の構造'!L$53,NA())</f>
        <v>871</v>
      </c>
      <c r="G50" s="136" t="e">
        <f>NA()</f>
        <v>#N/A</v>
      </c>
      <c r="H50" s="136" t="e">
        <f>NA()</f>
        <v>#N/A</v>
      </c>
      <c r="I50" s="136">
        <f>IF(ISNUMBER('実質公債費比率（分子）の構造'!M$53),'実質公債費比率（分子）の構造'!M$53,NA())</f>
        <v>841</v>
      </c>
      <c r="J50" s="136" t="e">
        <f>NA()</f>
        <v>#N/A</v>
      </c>
      <c r="K50" s="136" t="e">
        <f>NA()</f>
        <v>#N/A</v>
      </c>
      <c r="L50" s="136">
        <f>IF(ISNUMBER('実質公債費比率（分子）の構造'!N$53),'実質公債費比率（分子）の構造'!N$53,NA())</f>
        <v>776</v>
      </c>
      <c r="M50" s="136" t="e">
        <f>NA()</f>
        <v>#N/A</v>
      </c>
      <c r="N50" s="136" t="e">
        <f>NA()</f>
        <v>#N/A</v>
      </c>
      <c r="O50" s="136">
        <f>IF(ISNUMBER('実質公債費比率（分子）の構造'!O$53),'実質公債費比率（分子）の構造'!O$53,NA())</f>
        <v>863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14912</v>
      </c>
      <c r="E56" s="135"/>
      <c r="F56" s="135"/>
      <c r="G56" s="135">
        <f>'将来負担比率（分子）の構造'!J$51</f>
        <v>15370</v>
      </c>
      <c r="H56" s="135"/>
      <c r="I56" s="135"/>
      <c r="J56" s="135">
        <f>'将来負担比率（分子）の構造'!K$51</f>
        <v>15509</v>
      </c>
      <c r="K56" s="135"/>
      <c r="L56" s="135"/>
      <c r="M56" s="135">
        <f>'将来負担比率（分子）の構造'!L$51</f>
        <v>16242</v>
      </c>
      <c r="N56" s="135"/>
      <c r="O56" s="135"/>
      <c r="P56" s="135">
        <f>'将来負担比率（分子）の構造'!M$51</f>
        <v>15878</v>
      </c>
    </row>
    <row r="57" spans="1:16" x14ac:dyDescent="0.15">
      <c r="A57" s="135" t="s">
        <v>34</v>
      </c>
      <c r="B57" s="135"/>
      <c r="C57" s="135"/>
      <c r="D57" s="135">
        <f>'将来負担比率（分子）の構造'!I$50</f>
        <v>330</v>
      </c>
      <c r="E57" s="135"/>
      <c r="F57" s="135"/>
      <c r="G57" s="135">
        <f>'将来負担比率（分子）の構造'!J$50</f>
        <v>304</v>
      </c>
      <c r="H57" s="135"/>
      <c r="I57" s="135"/>
      <c r="J57" s="135">
        <f>'将来負担比率（分子）の構造'!K$50</f>
        <v>277</v>
      </c>
      <c r="K57" s="135"/>
      <c r="L57" s="135"/>
      <c r="M57" s="135">
        <f>'将来負担比率（分子）の構造'!L$50</f>
        <v>250</v>
      </c>
      <c r="N57" s="135"/>
      <c r="O57" s="135"/>
      <c r="P57" s="135">
        <f>'将来負担比率（分子）の構造'!M$50</f>
        <v>224</v>
      </c>
    </row>
    <row r="58" spans="1:16" x14ac:dyDescent="0.15">
      <c r="A58" s="135" t="s">
        <v>33</v>
      </c>
      <c r="B58" s="135"/>
      <c r="C58" s="135"/>
      <c r="D58" s="135">
        <f>'将来負担比率（分子）の構造'!I$49</f>
        <v>2885</v>
      </c>
      <c r="E58" s="135"/>
      <c r="F58" s="135"/>
      <c r="G58" s="135">
        <f>'将来負担比率（分子）の構造'!J$49</f>
        <v>3129</v>
      </c>
      <c r="H58" s="135"/>
      <c r="I58" s="135"/>
      <c r="J58" s="135">
        <f>'将来負担比率（分子）の構造'!K$49</f>
        <v>3444</v>
      </c>
      <c r="K58" s="135"/>
      <c r="L58" s="135"/>
      <c r="M58" s="135">
        <f>'将来負担比率（分子）の構造'!L$49</f>
        <v>3577</v>
      </c>
      <c r="N58" s="135"/>
      <c r="O58" s="135"/>
      <c r="P58" s="135">
        <f>'将来負担比率（分子）の構造'!M$49</f>
        <v>4767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5488</v>
      </c>
      <c r="C62" s="135"/>
      <c r="D62" s="135"/>
      <c r="E62" s="135">
        <f>'将来負担比率（分子）の構造'!J$45</f>
        <v>5739</v>
      </c>
      <c r="F62" s="135"/>
      <c r="G62" s="135"/>
      <c r="H62" s="135">
        <f>'将来負担比率（分子）の構造'!K$45</f>
        <v>5192</v>
      </c>
      <c r="I62" s="135"/>
      <c r="J62" s="135"/>
      <c r="K62" s="135">
        <f>'将来負担比率（分子）の構造'!L$45</f>
        <v>4876</v>
      </c>
      <c r="L62" s="135"/>
      <c r="M62" s="135"/>
      <c r="N62" s="135">
        <f>'将来負担比率（分子）の構造'!M$45</f>
        <v>4568</v>
      </c>
      <c r="O62" s="135"/>
      <c r="P62" s="135"/>
    </row>
    <row r="63" spans="1:16" x14ac:dyDescent="0.15">
      <c r="A63" s="135" t="s">
        <v>27</v>
      </c>
      <c r="B63" s="135">
        <f>'将来負担比率（分子）の構造'!I$44</f>
        <v>3987</v>
      </c>
      <c r="C63" s="135"/>
      <c r="D63" s="135"/>
      <c r="E63" s="135">
        <f>'将来負担比率（分子）の構造'!J$44</f>
        <v>3822</v>
      </c>
      <c r="F63" s="135"/>
      <c r="G63" s="135"/>
      <c r="H63" s="135">
        <f>'将来負担比率（分子）の構造'!K$44</f>
        <v>3611</v>
      </c>
      <c r="I63" s="135"/>
      <c r="J63" s="135"/>
      <c r="K63" s="135">
        <f>'将来負担比率（分子）の構造'!L$44</f>
        <v>3550</v>
      </c>
      <c r="L63" s="135"/>
      <c r="M63" s="135"/>
      <c r="N63" s="135">
        <f>'将来負担比率（分子）の構造'!M$44</f>
        <v>3563</v>
      </c>
      <c r="O63" s="135"/>
      <c r="P63" s="135"/>
    </row>
    <row r="64" spans="1:16" x14ac:dyDescent="0.15">
      <c r="A64" s="135" t="s">
        <v>26</v>
      </c>
      <c r="B64" s="135">
        <f>'将来負担比率（分子）の構造'!I$43</f>
        <v>2598</v>
      </c>
      <c r="C64" s="135"/>
      <c r="D64" s="135"/>
      <c r="E64" s="135">
        <f>'将来負担比率（分子）の構造'!J$43</f>
        <v>2137</v>
      </c>
      <c r="F64" s="135"/>
      <c r="G64" s="135"/>
      <c r="H64" s="135">
        <f>'将来負担比率（分子）の構造'!K$43</f>
        <v>1750</v>
      </c>
      <c r="I64" s="135"/>
      <c r="J64" s="135"/>
      <c r="K64" s="135">
        <f>'将来負担比率（分子）の構造'!L$43</f>
        <v>1424</v>
      </c>
      <c r="L64" s="135"/>
      <c r="M64" s="135"/>
      <c r="N64" s="135">
        <f>'将来負担比率（分子）の構造'!M$43</f>
        <v>1167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17972</v>
      </c>
      <c r="C66" s="135"/>
      <c r="D66" s="135"/>
      <c r="E66" s="135">
        <f>'将来負担比率（分子）の構造'!J$41</f>
        <v>18569</v>
      </c>
      <c r="F66" s="135"/>
      <c r="G66" s="135"/>
      <c r="H66" s="135">
        <f>'将来負担比率（分子）の構造'!K$41</f>
        <v>18486</v>
      </c>
      <c r="I66" s="135"/>
      <c r="J66" s="135"/>
      <c r="K66" s="135">
        <f>'将来負担比率（分子）の構造'!L$41</f>
        <v>19344</v>
      </c>
      <c r="L66" s="135"/>
      <c r="M66" s="135"/>
      <c r="N66" s="135">
        <f>'将来負担比率（分子）の構造'!M$41</f>
        <v>18650</v>
      </c>
      <c r="O66" s="135"/>
      <c r="P66" s="135"/>
    </row>
    <row r="67" spans="1:16" x14ac:dyDescent="0.15">
      <c r="A67" s="135" t="s">
        <v>62</v>
      </c>
      <c r="B67" s="135" t="e">
        <f>NA()</f>
        <v>#N/A</v>
      </c>
      <c r="C67" s="135">
        <f>IF(ISNUMBER('将来負担比率（分子）の構造'!I$52), IF('将来負担比率（分子）の構造'!I$52 &lt; 0, 0, '将来負担比率（分子）の構造'!I$52), NA())</f>
        <v>11918</v>
      </c>
      <c r="D67" s="135" t="e">
        <f>NA()</f>
        <v>#N/A</v>
      </c>
      <c r="E67" s="135" t="e">
        <f>NA()</f>
        <v>#N/A</v>
      </c>
      <c r="F67" s="135">
        <f>IF(ISNUMBER('将来負担比率（分子）の構造'!J$52), IF('将来負担比率（分子）の構造'!J$52 &lt; 0, 0, '将来負担比率（分子）の構造'!J$52), NA())</f>
        <v>11463</v>
      </c>
      <c r="G67" s="135" t="e">
        <f>NA()</f>
        <v>#N/A</v>
      </c>
      <c r="H67" s="135" t="e">
        <f>NA()</f>
        <v>#N/A</v>
      </c>
      <c r="I67" s="135">
        <f>IF(ISNUMBER('将来負担比率（分子）の構造'!K$52), IF('将来負担比率（分子）の構造'!K$52 &lt; 0, 0, '将来負担比率（分子）の構造'!K$52), NA())</f>
        <v>9808</v>
      </c>
      <c r="J67" s="135" t="e">
        <f>NA()</f>
        <v>#N/A</v>
      </c>
      <c r="K67" s="135" t="e">
        <f>NA()</f>
        <v>#N/A</v>
      </c>
      <c r="L67" s="135">
        <f>IF(ISNUMBER('将来負担比率（分子）の構造'!L$52), IF('将来負担比率（分子）の構造'!L$52 &lt; 0, 0, '将来負担比率（分子）の構造'!L$52), NA())</f>
        <v>9125</v>
      </c>
      <c r="M67" s="135" t="e">
        <f>NA()</f>
        <v>#N/A</v>
      </c>
      <c r="N67" s="135" t="e">
        <f>NA()</f>
        <v>#N/A</v>
      </c>
      <c r="O67" s="135">
        <f>IF(ISNUMBER('将来負担比率（分子）の構造'!M$52), IF('将来負担比率（分子）の構造'!M$52 &lt; 0, 0, '将来負担比率（分子）の構造'!M$52), NA())</f>
        <v>7077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3855322</v>
      </c>
      <c r="S5" s="669"/>
      <c r="T5" s="669"/>
      <c r="U5" s="669"/>
      <c r="V5" s="669"/>
      <c r="W5" s="669"/>
      <c r="X5" s="669"/>
      <c r="Y5" s="716"/>
      <c r="Z5" s="729">
        <v>23.1</v>
      </c>
      <c r="AA5" s="729"/>
      <c r="AB5" s="729"/>
      <c r="AC5" s="729"/>
      <c r="AD5" s="730">
        <v>3855322</v>
      </c>
      <c r="AE5" s="730"/>
      <c r="AF5" s="730"/>
      <c r="AG5" s="730"/>
      <c r="AH5" s="730"/>
      <c r="AI5" s="730"/>
      <c r="AJ5" s="730"/>
      <c r="AK5" s="730"/>
      <c r="AL5" s="717">
        <v>35.799999999999997</v>
      </c>
      <c r="AM5" s="686"/>
      <c r="AN5" s="686"/>
      <c r="AO5" s="718"/>
      <c r="AP5" s="705" t="s">
        <v>204</v>
      </c>
      <c r="AQ5" s="706"/>
      <c r="AR5" s="706"/>
      <c r="AS5" s="706"/>
      <c r="AT5" s="706"/>
      <c r="AU5" s="706"/>
      <c r="AV5" s="706"/>
      <c r="AW5" s="706"/>
      <c r="AX5" s="706"/>
      <c r="AY5" s="706"/>
      <c r="AZ5" s="706"/>
      <c r="BA5" s="706"/>
      <c r="BB5" s="706"/>
      <c r="BC5" s="706"/>
      <c r="BD5" s="706"/>
      <c r="BE5" s="706"/>
      <c r="BF5" s="707"/>
      <c r="BG5" s="618">
        <v>3855322</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219380</v>
      </c>
      <c r="S6" s="619"/>
      <c r="T6" s="619"/>
      <c r="U6" s="619"/>
      <c r="V6" s="619"/>
      <c r="W6" s="619"/>
      <c r="X6" s="619"/>
      <c r="Y6" s="620"/>
      <c r="Z6" s="671">
        <v>1.3</v>
      </c>
      <c r="AA6" s="671"/>
      <c r="AB6" s="671"/>
      <c r="AC6" s="671"/>
      <c r="AD6" s="672">
        <v>219380</v>
      </c>
      <c r="AE6" s="672"/>
      <c r="AF6" s="672"/>
      <c r="AG6" s="672"/>
      <c r="AH6" s="672"/>
      <c r="AI6" s="672"/>
      <c r="AJ6" s="672"/>
      <c r="AK6" s="672"/>
      <c r="AL6" s="641">
        <v>2</v>
      </c>
      <c r="AM6" s="673"/>
      <c r="AN6" s="673"/>
      <c r="AO6" s="674"/>
      <c r="AP6" s="615" t="s">
        <v>210</v>
      </c>
      <c r="AQ6" s="616"/>
      <c r="AR6" s="616"/>
      <c r="AS6" s="616"/>
      <c r="AT6" s="616"/>
      <c r="AU6" s="616"/>
      <c r="AV6" s="616"/>
      <c r="AW6" s="616"/>
      <c r="AX6" s="616"/>
      <c r="AY6" s="616"/>
      <c r="AZ6" s="616"/>
      <c r="BA6" s="616"/>
      <c r="BB6" s="616"/>
      <c r="BC6" s="616"/>
      <c r="BD6" s="616"/>
      <c r="BE6" s="616"/>
      <c r="BF6" s="617"/>
      <c r="BG6" s="618">
        <v>3855322</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173804</v>
      </c>
      <c r="CS6" s="619"/>
      <c r="CT6" s="619"/>
      <c r="CU6" s="619"/>
      <c r="CV6" s="619"/>
      <c r="CW6" s="619"/>
      <c r="CX6" s="619"/>
      <c r="CY6" s="620"/>
      <c r="CZ6" s="671">
        <v>1.1000000000000001</v>
      </c>
      <c r="DA6" s="671"/>
      <c r="DB6" s="671"/>
      <c r="DC6" s="671"/>
      <c r="DD6" s="624" t="s">
        <v>205</v>
      </c>
      <c r="DE6" s="619"/>
      <c r="DF6" s="619"/>
      <c r="DG6" s="619"/>
      <c r="DH6" s="619"/>
      <c r="DI6" s="619"/>
      <c r="DJ6" s="619"/>
      <c r="DK6" s="619"/>
      <c r="DL6" s="619"/>
      <c r="DM6" s="619"/>
      <c r="DN6" s="619"/>
      <c r="DO6" s="619"/>
      <c r="DP6" s="620"/>
      <c r="DQ6" s="624">
        <v>173804</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6310</v>
      </c>
      <c r="S7" s="619"/>
      <c r="T7" s="619"/>
      <c r="U7" s="619"/>
      <c r="V7" s="619"/>
      <c r="W7" s="619"/>
      <c r="X7" s="619"/>
      <c r="Y7" s="620"/>
      <c r="Z7" s="671">
        <v>0</v>
      </c>
      <c r="AA7" s="671"/>
      <c r="AB7" s="671"/>
      <c r="AC7" s="671"/>
      <c r="AD7" s="672">
        <v>6310</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1713154</v>
      </c>
      <c r="BH7" s="619"/>
      <c r="BI7" s="619"/>
      <c r="BJ7" s="619"/>
      <c r="BK7" s="619"/>
      <c r="BL7" s="619"/>
      <c r="BM7" s="619"/>
      <c r="BN7" s="620"/>
      <c r="BO7" s="671">
        <v>44.4</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2860509</v>
      </c>
      <c r="CS7" s="619"/>
      <c r="CT7" s="619"/>
      <c r="CU7" s="619"/>
      <c r="CV7" s="619"/>
      <c r="CW7" s="619"/>
      <c r="CX7" s="619"/>
      <c r="CY7" s="620"/>
      <c r="CZ7" s="671">
        <v>18.2</v>
      </c>
      <c r="DA7" s="671"/>
      <c r="DB7" s="671"/>
      <c r="DC7" s="671"/>
      <c r="DD7" s="624">
        <v>14529</v>
      </c>
      <c r="DE7" s="619"/>
      <c r="DF7" s="619"/>
      <c r="DG7" s="619"/>
      <c r="DH7" s="619"/>
      <c r="DI7" s="619"/>
      <c r="DJ7" s="619"/>
      <c r="DK7" s="619"/>
      <c r="DL7" s="619"/>
      <c r="DM7" s="619"/>
      <c r="DN7" s="619"/>
      <c r="DO7" s="619"/>
      <c r="DP7" s="620"/>
      <c r="DQ7" s="624">
        <v>2467337</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22989</v>
      </c>
      <c r="S8" s="619"/>
      <c r="T8" s="619"/>
      <c r="U8" s="619"/>
      <c r="V8" s="619"/>
      <c r="W8" s="619"/>
      <c r="X8" s="619"/>
      <c r="Y8" s="620"/>
      <c r="Z8" s="671">
        <v>0.1</v>
      </c>
      <c r="AA8" s="671"/>
      <c r="AB8" s="671"/>
      <c r="AC8" s="671"/>
      <c r="AD8" s="672">
        <v>22989</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68595</v>
      </c>
      <c r="BH8" s="619"/>
      <c r="BI8" s="619"/>
      <c r="BJ8" s="619"/>
      <c r="BK8" s="619"/>
      <c r="BL8" s="619"/>
      <c r="BM8" s="619"/>
      <c r="BN8" s="620"/>
      <c r="BO8" s="671">
        <v>1.8</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5236383</v>
      </c>
      <c r="CS8" s="619"/>
      <c r="CT8" s="619"/>
      <c r="CU8" s="619"/>
      <c r="CV8" s="619"/>
      <c r="CW8" s="619"/>
      <c r="CX8" s="619"/>
      <c r="CY8" s="620"/>
      <c r="CZ8" s="671">
        <v>33.299999999999997</v>
      </c>
      <c r="DA8" s="671"/>
      <c r="DB8" s="671"/>
      <c r="DC8" s="671"/>
      <c r="DD8" s="624">
        <v>14152</v>
      </c>
      <c r="DE8" s="619"/>
      <c r="DF8" s="619"/>
      <c r="DG8" s="619"/>
      <c r="DH8" s="619"/>
      <c r="DI8" s="619"/>
      <c r="DJ8" s="619"/>
      <c r="DK8" s="619"/>
      <c r="DL8" s="619"/>
      <c r="DM8" s="619"/>
      <c r="DN8" s="619"/>
      <c r="DO8" s="619"/>
      <c r="DP8" s="620"/>
      <c r="DQ8" s="624">
        <v>2933971</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24031</v>
      </c>
      <c r="S9" s="619"/>
      <c r="T9" s="619"/>
      <c r="U9" s="619"/>
      <c r="V9" s="619"/>
      <c r="W9" s="619"/>
      <c r="X9" s="619"/>
      <c r="Y9" s="620"/>
      <c r="Z9" s="671">
        <v>0.1</v>
      </c>
      <c r="AA9" s="671"/>
      <c r="AB9" s="671"/>
      <c r="AC9" s="671"/>
      <c r="AD9" s="672">
        <v>24031</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1464876</v>
      </c>
      <c r="BH9" s="619"/>
      <c r="BI9" s="619"/>
      <c r="BJ9" s="619"/>
      <c r="BK9" s="619"/>
      <c r="BL9" s="619"/>
      <c r="BM9" s="619"/>
      <c r="BN9" s="620"/>
      <c r="BO9" s="671">
        <v>38</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1812153</v>
      </c>
      <c r="CS9" s="619"/>
      <c r="CT9" s="619"/>
      <c r="CU9" s="619"/>
      <c r="CV9" s="619"/>
      <c r="CW9" s="619"/>
      <c r="CX9" s="619"/>
      <c r="CY9" s="620"/>
      <c r="CZ9" s="671">
        <v>11.5</v>
      </c>
      <c r="DA9" s="671"/>
      <c r="DB9" s="671"/>
      <c r="DC9" s="671"/>
      <c r="DD9" s="624">
        <v>73728</v>
      </c>
      <c r="DE9" s="619"/>
      <c r="DF9" s="619"/>
      <c r="DG9" s="619"/>
      <c r="DH9" s="619"/>
      <c r="DI9" s="619"/>
      <c r="DJ9" s="619"/>
      <c r="DK9" s="619"/>
      <c r="DL9" s="619"/>
      <c r="DM9" s="619"/>
      <c r="DN9" s="619"/>
      <c r="DO9" s="619"/>
      <c r="DP9" s="620"/>
      <c r="DQ9" s="624">
        <v>1561335</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689516</v>
      </c>
      <c r="S10" s="619"/>
      <c r="T10" s="619"/>
      <c r="U10" s="619"/>
      <c r="V10" s="619"/>
      <c r="W10" s="619"/>
      <c r="X10" s="619"/>
      <c r="Y10" s="620"/>
      <c r="Z10" s="671">
        <v>4.0999999999999996</v>
      </c>
      <c r="AA10" s="671"/>
      <c r="AB10" s="671"/>
      <c r="AC10" s="671"/>
      <c r="AD10" s="672">
        <v>689516</v>
      </c>
      <c r="AE10" s="672"/>
      <c r="AF10" s="672"/>
      <c r="AG10" s="672"/>
      <c r="AH10" s="672"/>
      <c r="AI10" s="672"/>
      <c r="AJ10" s="672"/>
      <c r="AK10" s="672"/>
      <c r="AL10" s="641">
        <v>6.4</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87435</v>
      </c>
      <c r="BH10" s="619"/>
      <c r="BI10" s="619"/>
      <c r="BJ10" s="619"/>
      <c r="BK10" s="619"/>
      <c r="BL10" s="619"/>
      <c r="BM10" s="619"/>
      <c r="BN10" s="620"/>
      <c r="BO10" s="671">
        <v>2.2999999999999998</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39116</v>
      </c>
      <c r="S11" s="619"/>
      <c r="T11" s="619"/>
      <c r="U11" s="619"/>
      <c r="V11" s="619"/>
      <c r="W11" s="619"/>
      <c r="X11" s="619"/>
      <c r="Y11" s="620"/>
      <c r="Z11" s="671">
        <v>0.2</v>
      </c>
      <c r="AA11" s="671"/>
      <c r="AB11" s="671"/>
      <c r="AC11" s="671"/>
      <c r="AD11" s="672">
        <v>39116</v>
      </c>
      <c r="AE11" s="672"/>
      <c r="AF11" s="672"/>
      <c r="AG11" s="672"/>
      <c r="AH11" s="672"/>
      <c r="AI11" s="672"/>
      <c r="AJ11" s="672"/>
      <c r="AK11" s="672"/>
      <c r="AL11" s="641">
        <v>0.4</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92248</v>
      </c>
      <c r="BH11" s="619"/>
      <c r="BI11" s="619"/>
      <c r="BJ11" s="619"/>
      <c r="BK11" s="619"/>
      <c r="BL11" s="619"/>
      <c r="BM11" s="619"/>
      <c r="BN11" s="620"/>
      <c r="BO11" s="671">
        <v>2.4</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526768</v>
      </c>
      <c r="CS11" s="619"/>
      <c r="CT11" s="619"/>
      <c r="CU11" s="619"/>
      <c r="CV11" s="619"/>
      <c r="CW11" s="619"/>
      <c r="CX11" s="619"/>
      <c r="CY11" s="620"/>
      <c r="CZ11" s="671">
        <v>3.4</v>
      </c>
      <c r="DA11" s="671"/>
      <c r="DB11" s="671"/>
      <c r="DC11" s="671"/>
      <c r="DD11" s="624">
        <v>46589</v>
      </c>
      <c r="DE11" s="619"/>
      <c r="DF11" s="619"/>
      <c r="DG11" s="619"/>
      <c r="DH11" s="619"/>
      <c r="DI11" s="619"/>
      <c r="DJ11" s="619"/>
      <c r="DK11" s="619"/>
      <c r="DL11" s="619"/>
      <c r="DM11" s="619"/>
      <c r="DN11" s="619"/>
      <c r="DO11" s="619"/>
      <c r="DP11" s="620"/>
      <c r="DQ11" s="624">
        <v>323167</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1791796</v>
      </c>
      <c r="BH12" s="619"/>
      <c r="BI12" s="619"/>
      <c r="BJ12" s="619"/>
      <c r="BK12" s="619"/>
      <c r="BL12" s="619"/>
      <c r="BM12" s="619"/>
      <c r="BN12" s="620"/>
      <c r="BO12" s="671">
        <v>46.5</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231316</v>
      </c>
      <c r="CS12" s="619"/>
      <c r="CT12" s="619"/>
      <c r="CU12" s="619"/>
      <c r="CV12" s="619"/>
      <c r="CW12" s="619"/>
      <c r="CX12" s="619"/>
      <c r="CY12" s="620"/>
      <c r="CZ12" s="671">
        <v>1.5</v>
      </c>
      <c r="DA12" s="671"/>
      <c r="DB12" s="671"/>
      <c r="DC12" s="671"/>
      <c r="DD12" s="624">
        <v>742</v>
      </c>
      <c r="DE12" s="619"/>
      <c r="DF12" s="619"/>
      <c r="DG12" s="619"/>
      <c r="DH12" s="619"/>
      <c r="DI12" s="619"/>
      <c r="DJ12" s="619"/>
      <c r="DK12" s="619"/>
      <c r="DL12" s="619"/>
      <c r="DM12" s="619"/>
      <c r="DN12" s="619"/>
      <c r="DO12" s="619"/>
      <c r="DP12" s="620"/>
      <c r="DQ12" s="624">
        <v>209671</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58416</v>
      </c>
      <c r="S13" s="619"/>
      <c r="T13" s="619"/>
      <c r="U13" s="619"/>
      <c r="V13" s="619"/>
      <c r="W13" s="619"/>
      <c r="X13" s="619"/>
      <c r="Y13" s="620"/>
      <c r="Z13" s="671">
        <v>0.3</v>
      </c>
      <c r="AA13" s="671"/>
      <c r="AB13" s="671"/>
      <c r="AC13" s="671"/>
      <c r="AD13" s="672">
        <v>58416</v>
      </c>
      <c r="AE13" s="672"/>
      <c r="AF13" s="672"/>
      <c r="AG13" s="672"/>
      <c r="AH13" s="672"/>
      <c r="AI13" s="672"/>
      <c r="AJ13" s="672"/>
      <c r="AK13" s="672"/>
      <c r="AL13" s="641">
        <v>0.5</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1789340</v>
      </c>
      <c r="BH13" s="619"/>
      <c r="BI13" s="619"/>
      <c r="BJ13" s="619"/>
      <c r="BK13" s="619"/>
      <c r="BL13" s="619"/>
      <c r="BM13" s="619"/>
      <c r="BN13" s="620"/>
      <c r="BO13" s="671">
        <v>46.4</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525164</v>
      </c>
      <c r="CS13" s="619"/>
      <c r="CT13" s="619"/>
      <c r="CU13" s="619"/>
      <c r="CV13" s="619"/>
      <c r="CW13" s="619"/>
      <c r="CX13" s="619"/>
      <c r="CY13" s="620"/>
      <c r="CZ13" s="671">
        <v>3.3</v>
      </c>
      <c r="DA13" s="671"/>
      <c r="DB13" s="671"/>
      <c r="DC13" s="671"/>
      <c r="DD13" s="624">
        <v>305852</v>
      </c>
      <c r="DE13" s="619"/>
      <c r="DF13" s="619"/>
      <c r="DG13" s="619"/>
      <c r="DH13" s="619"/>
      <c r="DI13" s="619"/>
      <c r="DJ13" s="619"/>
      <c r="DK13" s="619"/>
      <c r="DL13" s="619"/>
      <c r="DM13" s="619"/>
      <c r="DN13" s="619"/>
      <c r="DO13" s="619"/>
      <c r="DP13" s="620"/>
      <c r="DQ13" s="624">
        <v>275724</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92311</v>
      </c>
      <c r="BH14" s="619"/>
      <c r="BI14" s="619"/>
      <c r="BJ14" s="619"/>
      <c r="BK14" s="619"/>
      <c r="BL14" s="619"/>
      <c r="BM14" s="619"/>
      <c r="BN14" s="620"/>
      <c r="BO14" s="671">
        <v>2.4</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1014058</v>
      </c>
      <c r="CS14" s="619"/>
      <c r="CT14" s="619"/>
      <c r="CU14" s="619"/>
      <c r="CV14" s="619"/>
      <c r="CW14" s="619"/>
      <c r="CX14" s="619"/>
      <c r="CY14" s="620"/>
      <c r="CZ14" s="671">
        <v>6.5</v>
      </c>
      <c r="DA14" s="671"/>
      <c r="DB14" s="671"/>
      <c r="DC14" s="671"/>
      <c r="DD14" s="624">
        <v>38207</v>
      </c>
      <c r="DE14" s="619"/>
      <c r="DF14" s="619"/>
      <c r="DG14" s="619"/>
      <c r="DH14" s="619"/>
      <c r="DI14" s="619"/>
      <c r="DJ14" s="619"/>
      <c r="DK14" s="619"/>
      <c r="DL14" s="619"/>
      <c r="DM14" s="619"/>
      <c r="DN14" s="619"/>
      <c r="DO14" s="619"/>
      <c r="DP14" s="620"/>
      <c r="DQ14" s="624">
        <v>979089</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12521</v>
      </c>
      <c r="S15" s="619"/>
      <c r="T15" s="619"/>
      <c r="U15" s="619"/>
      <c r="V15" s="619"/>
      <c r="W15" s="619"/>
      <c r="X15" s="619"/>
      <c r="Y15" s="620"/>
      <c r="Z15" s="671">
        <v>0.1</v>
      </c>
      <c r="AA15" s="671"/>
      <c r="AB15" s="671"/>
      <c r="AC15" s="671"/>
      <c r="AD15" s="672">
        <v>12521</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253008</v>
      </c>
      <c r="BH15" s="619"/>
      <c r="BI15" s="619"/>
      <c r="BJ15" s="619"/>
      <c r="BK15" s="619"/>
      <c r="BL15" s="619"/>
      <c r="BM15" s="619"/>
      <c r="BN15" s="620"/>
      <c r="BO15" s="671">
        <v>6.6</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1356460</v>
      </c>
      <c r="CS15" s="619"/>
      <c r="CT15" s="619"/>
      <c r="CU15" s="619"/>
      <c r="CV15" s="619"/>
      <c r="CW15" s="619"/>
      <c r="CX15" s="619"/>
      <c r="CY15" s="620"/>
      <c r="CZ15" s="671">
        <v>8.6</v>
      </c>
      <c r="DA15" s="671"/>
      <c r="DB15" s="671"/>
      <c r="DC15" s="671"/>
      <c r="DD15" s="624">
        <v>247697</v>
      </c>
      <c r="DE15" s="619"/>
      <c r="DF15" s="619"/>
      <c r="DG15" s="619"/>
      <c r="DH15" s="619"/>
      <c r="DI15" s="619"/>
      <c r="DJ15" s="619"/>
      <c r="DK15" s="619"/>
      <c r="DL15" s="619"/>
      <c r="DM15" s="619"/>
      <c r="DN15" s="619"/>
      <c r="DO15" s="619"/>
      <c r="DP15" s="620"/>
      <c r="DQ15" s="624">
        <v>885263</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6294833</v>
      </c>
      <c r="S16" s="619"/>
      <c r="T16" s="619"/>
      <c r="U16" s="619"/>
      <c r="V16" s="619"/>
      <c r="W16" s="619"/>
      <c r="X16" s="619"/>
      <c r="Y16" s="620"/>
      <c r="Z16" s="671">
        <v>37.700000000000003</v>
      </c>
      <c r="AA16" s="671"/>
      <c r="AB16" s="671"/>
      <c r="AC16" s="671"/>
      <c r="AD16" s="672">
        <v>5762106</v>
      </c>
      <c r="AE16" s="672"/>
      <c r="AF16" s="672"/>
      <c r="AG16" s="672"/>
      <c r="AH16" s="672"/>
      <c r="AI16" s="672"/>
      <c r="AJ16" s="672"/>
      <c r="AK16" s="672"/>
      <c r="AL16" s="641">
        <v>53.5</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v>5037</v>
      </c>
      <c r="BH16" s="619"/>
      <c r="BI16" s="619"/>
      <c r="BJ16" s="619"/>
      <c r="BK16" s="619"/>
      <c r="BL16" s="619"/>
      <c r="BM16" s="619"/>
      <c r="BN16" s="620"/>
      <c r="BO16" s="671">
        <v>0.1</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8458</v>
      </c>
      <c r="CS16" s="619"/>
      <c r="CT16" s="619"/>
      <c r="CU16" s="619"/>
      <c r="CV16" s="619"/>
      <c r="CW16" s="619"/>
      <c r="CX16" s="619"/>
      <c r="CY16" s="620"/>
      <c r="CZ16" s="671">
        <v>0.1</v>
      </c>
      <c r="DA16" s="671"/>
      <c r="DB16" s="671"/>
      <c r="DC16" s="671"/>
      <c r="DD16" s="624" t="s">
        <v>107</v>
      </c>
      <c r="DE16" s="619"/>
      <c r="DF16" s="619"/>
      <c r="DG16" s="619"/>
      <c r="DH16" s="619"/>
      <c r="DI16" s="619"/>
      <c r="DJ16" s="619"/>
      <c r="DK16" s="619"/>
      <c r="DL16" s="619"/>
      <c r="DM16" s="619"/>
      <c r="DN16" s="619"/>
      <c r="DO16" s="619"/>
      <c r="DP16" s="620"/>
      <c r="DQ16" s="624">
        <v>3607</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5762106</v>
      </c>
      <c r="S17" s="619"/>
      <c r="T17" s="619"/>
      <c r="U17" s="619"/>
      <c r="V17" s="619"/>
      <c r="W17" s="619"/>
      <c r="X17" s="619"/>
      <c r="Y17" s="620"/>
      <c r="Z17" s="671">
        <v>34.5</v>
      </c>
      <c r="AA17" s="671"/>
      <c r="AB17" s="671"/>
      <c r="AC17" s="671"/>
      <c r="AD17" s="672">
        <v>5762106</v>
      </c>
      <c r="AE17" s="672"/>
      <c r="AF17" s="672"/>
      <c r="AG17" s="672"/>
      <c r="AH17" s="672"/>
      <c r="AI17" s="672"/>
      <c r="AJ17" s="672"/>
      <c r="AK17" s="672"/>
      <c r="AL17" s="641">
        <v>53.5</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v>16</v>
      </c>
      <c r="BH17" s="619"/>
      <c r="BI17" s="619"/>
      <c r="BJ17" s="619"/>
      <c r="BK17" s="619"/>
      <c r="BL17" s="619"/>
      <c r="BM17" s="619"/>
      <c r="BN17" s="620"/>
      <c r="BO17" s="671">
        <v>0</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1973211</v>
      </c>
      <c r="CS17" s="619"/>
      <c r="CT17" s="619"/>
      <c r="CU17" s="619"/>
      <c r="CV17" s="619"/>
      <c r="CW17" s="619"/>
      <c r="CX17" s="619"/>
      <c r="CY17" s="620"/>
      <c r="CZ17" s="671">
        <v>12.6</v>
      </c>
      <c r="DA17" s="671"/>
      <c r="DB17" s="671"/>
      <c r="DC17" s="671"/>
      <c r="DD17" s="624" t="s">
        <v>107</v>
      </c>
      <c r="DE17" s="619"/>
      <c r="DF17" s="619"/>
      <c r="DG17" s="619"/>
      <c r="DH17" s="619"/>
      <c r="DI17" s="619"/>
      <c r="DJ17" s="619"/>
      <c r="DK17" s="619"/>
      <c r="DL17" s="619"/>
      <c r="DM17" s="619"/>
      <c r="DN17" s="619"/>
      <c r="DO17" s="619"/>
      <c r="DP17" s="620"/>
      <c r="DQ17" s="624">
        <v>1937183</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532727</v>
      </c>
      <c r="S18" s="619"/>
      <c r="T18" s="619"/>
      <c r="U18" s="619"/>
      <c r="V18" s="619"/>
      <c r="W18" s="619"/>
      <c r="X18" s="619"/>
      <c r="Y18" s="620"/>
      <c r="Z18" s="671">
        <v>3.2</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11222434</v>
      </c>
      <c r="S20" s="619"/>
      <c r="T20" s="619"/>
      <c r="U20" s="619"/>
      <c r="V20" s="619"/>
      <c r="W20" s="619"/>
      <c r="X20" s="619"/>
      <c r="Y20" s="620"/>
      <c r="Z20" s="671">
        <v>67.2</v>
      </c>
      <c r="AA20" s="671"/>
      <c r="AB20" s="671"/>
      <c r="AC20" s="671"/>
      <c r="AD20" s="672">
        <v>10689707</v>
      </c>
      <c r="AE20" s="672"/>
      <c r="AF20" s="672"/>
      <c r="AG20" s="672"/>
      <c r="AH20" s="672"/>
      <c r="AI20" s="672"/>
      <c r="AJ20" s="672"/>
      <c r="AK20" s="672"/>
      <c r="AL20" s="641">
        <v>99.2</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15718284</v>
      </c>
      <c r="CS20" s="619"/>
      <c r="CT20" s="619"/>
      <c r="CU20" s="619"/>
      <c r="CV20" s="619"/>
      <c r="CW20" s="619"/>
      <c r="CX20" s="619"/>
      <c r="CY20" s="620"/>
      <c r="CZ20" s="671">
        <v>100</v>
      </c>
      <c r="DA20" s="671"/>
      <c r="DB20" s="671"/>
      <c r="DC20" s="671"/>
      <c r="DD20" s="624">
        <v>741496</v>
      </c>
      <c r="DE20" s="619"/>
      <c r="DF20" s="619"/>
      <c r="DG20" s="619"/>
      <c r="DH20" s="619"/>
      <c r="DI20" s="619"/>
      <c r="DJ20" s="619"/>
      <c r="DK20" s="619"/>
      <c r="DL20" s="619"/>
      <c r="DM20" s="619"/>
      <c r="DN20" s="619"/>
      <c r="DO20" s="619"/>
      <c r="DP20" s="620"/>
      <c r="DQ20" s="624">
        <v>11750151</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6188</v>
      </c>
      <c r="S21" s="619"/>
      <c r="T21" s="619"/>
      <c r="U21" s="619"/>
      <c r="V21" s="619"/>
      <c r="W21" s="619"/>
      <c r="X21" s="619"/>
      <c r="Y21" s="620"/>
      <c r="Z21" s="671">
        <v>0</v>
      </c>
      <c r="AA21" s="671"/>
      <c r="AB21" s="671"/>
      <c r="AC21" s="671"/>
      <c r="AD21" s="672">
        <v>6188</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147648</v>
      </c>
      <c r="S22" s="619"/>
      <c r="T22" s="619"/>
      <c r="U22" s="619"/>
      <c r="V22" s="619"/>
      <c r="W22" s="619"/>
      <c r="X22" s="619"/>
      <c r="Y22" s="620"/>
      <c r="Z22" s="671">
        <v>0.9</v>
      </c>
      <c r="AA22" s="671"/>
      <c r="AB22" s="671"/>
      <c r="AC22" s="671"/>
      <c r="AD22" s="672">
        <v>5882</v>
      </c>
      <c r="AE22" s="672"/>
      <c r="AF22" s="672"/>
      <c r="AG22" s="672"/>
      <c r="AH22" s="672"/>
      <c r="AI22" s="672"/>
      <c r="AJ22" s="672"/>
      <c r="AK22" s="672"/>
      <c r="AL22" s="641">
        <v>0.1</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257637</v>
      </c>
      <c r="S23" s="619"/>
      <c r="T23" s="619"/>
      <c r="U23" s="619"/>
      <c r="V23" s="619"/>
      <c r="W23" s="619"/>
      <c r="X23" s="619"/>
      <c r="Y23" s="620"/>
      <c r="Z23" s="671">
        <v>1.5</v>
      </c>
      <c r="AA23" s="671"/>
      <c r="AB23" s="671"/>
      <c r="AC23" s="671"/>
      <c r="AD23" s="672">
        <v>28135</v>
      </c>
      <c r="AE23" s="672"/>
      <c r="AF23" s="672"/>
      <c r="AG23" s="672"/>
      <c r="AH23" s="672"/>
      <c r="AI23" s="672"/>
      <c r="AJ23" s="672"/>
      <c r="AK23" s="672"/>
      <c r="AL23" s="641">
        <v>0.3</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116991</v>
      </c>
      <c r="S24" s="619"/>
      <c r="T24" s="619"/>
      <c r="U24" s="619"/>
      <c r="V24" s="619"/>
      <c r="W24" s="619"/>
      <c r="X24" s="619"/>
      <c r="Y24" s="620"/>
      <c r="Z24" s="671">
        <v>0.7</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7254073</v>
      </c>
      <c r="CS24" s="669"/>
      <c r="CT24" s="669"/>
      <c r="CU24" s="669"/>
      <c r="CV24" s="669"/>
      <c r="CW24" s="669"/>
      <c r="CX24" s="669"/>
      <c r="CY24" s="716"/>
      <c r="CZ24" s="720">
        <v>46.2</v>
      </c>
      <c r="DA24" s="721"/>
      <c r="DB24" s="721"/>
      <c r="DC24" s="722"/>
      <c r="DD24" s="715">
        <v>5307708</v>
      </c>
      <c r="DE24" s="669"/>
      <c r="DF24" s="669"/>
      <c r="DG24" s="669"/>
      <c r="DH24" s="669"/>
      <c r="DI24" s="669"/>
      <c r="DJ24" s="669"/>
      <c r="DK24" s="716"/>
      <c r="DL24" s="715">
        <v>5294393</v>
      </c>
      <c r="DM24" s="669"/>
      <c r="DN24" s="669"/>
      <c r="DO24" s="669"/>
      <c r="DP24" s="669"/>
      <c r="DQ24" s="669"/>
      <c r="DR24" s="669"/>
      <c r="DS24" s="669"/>
      <c r="DT24" s="669"/>
      <c r="DU24" s="669"/>
      <c r="DV24" s="716"/>
      <c r="DW24" s="717">
        <v>46</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1772200</v>
      </c>
      <c r="S25" s="619"/>
      <c r="T25" s="619"/>
      <c r="U25" s="619"/>
      <c r="V25" s="619"/>
      <c r="W25" s="619"/>
      <c r="X25" s="619"/>
      <c r="Y25" s="620"/>
      <c r="Z25" s="671">
        <v>10.6</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3038590</v>
      </c>
      <c r="CS25" s="637"/>
      <c r="CT25" s="637"/>
      <c r="CU25" s="637"/>
      <c r="CV25" s="637"/>
      <c r="CW25" s="637"/>
      <c r="CX25" s="637"/>
      <c r="CY25" s="638"/>
      <c r="CZ25" s="621">
        <v>19.3</v>
      </c>
      <c r="DA25" s="639"/>
      <c r="DB25" s="639"/>
      <c r="DC25" s="640"/>
      <c r="DD25" s="624">
        <v>2722858</v>
      </c>
      <c r="DE25" s="637"/>
      <c r="DF25" s="637"/>
      <c r="DG25" s="637"/>
      <c r="DH25" s="637"/>
      <c r="DI25" s="637"/>
      <c r="DJ25" s="637"/>
      <c r="DK25" s="638"/>
      <c r="DL25" s="624">
        <v>2720973</v>
      </c>
      <c r="DM25" s="637"/>
      <c r="DN25" s="637"/>
      <c r="DO25" s="637"/>
      <c r="DP25" s="637"/>
      <c r="DQ25" s="637"/>
      <c r="DR25" s="637"/>
      <c r="DS25" s="637"/>
      <c r="DT25" s="637"/>
      <c r="DU25" s="637"/>
      <c r="DV25" s="638"/>
      <c r="DW25" s="641">
        <v>23.7</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1930745</v>
      </c>
      <c r="CS26" s="619"/>
      <c r="CT26" s="619"/>
      <c r="CU26" s="619"/>
      <c r="CV26" s="619"/>
      <c r="CW26" s="619"/>
      <c r="CX26" s="619"/>
      <c r="CY26" s="620"/>
      <c r="CZ26" s="621">
        <v>12.3</v>
      </c>
      <c r="DA26" s="639"/>
      <c r="DB26" s="639"/>
      <c r="DC26" s="640"/>
      <c r="DD26" s="624">
        <v>1628056</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1047592</v>
      </c>
      <c r="S27" s="619"/>
      <c r="T27" s="619"/>
      <c r="U27" s="619"/>
      <c r="V27" s="619"/>
      <c r="W27" s="619"/>
      <c r="X27" s="619"/>
      <c r="Y27" s="620"/>
      <c r="Z27" s="671">
        <v>6.3</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3855322</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2242272</v>
      </c>
      <c r="CS27" s="637"/>
      <c r="CT27" s="637"/>
      <c r="CU27" s="637"/>
      <c r="CV27" s="637"/>
      <c r="CW27" s="637"/>
      <c r="CX27" s="637"/>
      <c r="CY27" s="638"/>
      <c r="CZ27" s="621">
        <v>14.3</v>
      </c>
      <c r="DA27" s="639"/>
      <c r="DB27" s="639"/>
      <c r="DC27" s="640"/>
      <c r="DD27" s="624">
        <v>647667</v>
      </c>
      <c r="DE27" s="637"/>
      <c r="DF27" s="637"/>
      <c r="DG27" s="637"/>
      <c r="DH27" s="637"/>
      <c r="DI27" s="637"/>
      <c r="DJ27" s="637"/>
      <c r="DK27" s="638"/>
      <c r="DL27" s="624">
        <v>636237</v>
      </c>
      <c r="DM27" s="637"/>
      <c r="DN27" s="637"/>
      <c r="DO27" s="637"/>
      <c r="DP27" s="637"/>
      <c r="DQ27" s="637"/>
      <c r="DR27" s="637"/>
      <c r="DS27" s="637"/>
      <c r="DT27" s="637"/>
      <c r="DU27" s="637"/>
      <c r="DV27" s="638"/>
      <c r="DW27" s="641">
        <v>5.5</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37587</v>
      </c>
      <c r="S28" s="619"/>
      <c r="T28" s="619"/>
      <c r="U28" s="619"/>
      <c r="V28" s="619"/>
      <c r="W28" s="619"/>
      <c r="X28" s="619"/>
      <c r="Y28" s="620"/>
      <c r="Z28" s="671">
        <v>0.2</v>
      </c>
      <c r="AA28" s="671"/>
      <c r="AB28" s="671"/>
      <c r="AC28" s="671"/>
      <c r="AD28" s="672">
        <v>13163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1973211</v>
      </c>
      <c r="CS28" s="619"/>
      <c r="CT28" s="619"/>
      <c r="CU28" s="619"/>
      <c r="CV28" s="619"/>
      <c r="CW28" s="619"/>
      <c r="CX28" s="619"/>
      <c r="CY28" s="620"/>
      <c r="CZ28" s="621">
        <v>12.6</v>
      </c>
      <c r="DA28" s="639"/>
      <c r="DB28" s="639"/>
      <c r="DC28" s="640"/>
      <c r="DD28" s="624">
        <v>1937183</v>
      </c>
      <c r="DE28" s="619"/>
      <c r="DF28" s="619"/>
      <c r="DG28" s="619"/>
      <c r="DH28" s="619"/>
      <c r="DI28" s="619"/>
      <c r="DJ28" s="619"/>
      <c r="DK28" s="620"/>
      <c r="DL28" s="624">
        <v>1937183</v>
      </c>
      <c r="DM28" s="619"/>
      <c r="DN28" s="619"/>
      <c r="DO28" s="619"/>
      <c r="DP28" s="619"/>
      <c r="DQ28" s="619"/>
      <c r="DR28" s="619"/>
      <c r="DS28" s="619"/>
      <c r="DT28" s="619"/>
      <c r="DU28" s="619"/>
      <c r="DV28" s="620"/>
      <c r="DW28" s="641">
        <v>16.8</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139817</v>
      </c>
      <c r="S29" s="619"/>
      <c r="T29" s="619"/>
      <c r="U29" s="619"/>
      <c r="V29" s="619"/>
      <c r="W29" s="619"/>
      <c r="X29" s="619"/>
      <c r="Y29" s="620"/>
      <c r="Z29" s="671">
        <v>0.8</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1973211</v>
      </c>
      <c r="CS29" s="637"/>
      <c r="CT29" s="637"/>
      <c r="CU29" s="637"/>
      <c r="CV29" s="637"/>
      <c r="CW29" s="637"/>
      <c r="CX29" s="637"/>
      <c r="CY29" s="638"/>
      <c r="CZ29" s="621">
        <v>12.6</v>
      </c>
      <c r="DA29" s="639"/>
      <c r="DB29" s="639"/>
      <c r="DC29" s="640"/>
      <c r="DD29" s="624">
        <v>1937183</v>
      </c>
      <c r="DE29" s="637"/>
      <c r="DF29" s="637"/>
      <c r="DG29" s="637"/>
      <c r="DH29" s="637"/>
      <c r="DI29" s="637"/>
      <c r="DJ29" s="637"/>
      <c r="DK29" s="638"/>
      <c r="DL29" s="624">
        <v>1937183</v>
      </c>
      <c r="DM29" s="637"/>
      <c r="DN29" s="637"/>
      <c r="DO29" s="637"/>
      <c r="DP29" s="637"/>
      <c r="DQ29" s="637"/>
      <c r="DR29" s="637"/>
      <c r="DS29" s="637"/>
      <c r="DT29" s="637"/>
      <c r="DU29" s="637"/>
      <c r="DV29" s="638"/>
      <c r="DW29" s="641">
        <v>16.8</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87757</v>
      </c>
      <c r="S30" s="619"/>
      <c r="T30" s="619"/>
      <c r="U30" s="619"/>
      <c r="V30" s="619"/>
      <c r="W30" s="619"/>
      <c r="X30" s="619"/>
      <c r="Y30" s="620"/>
      <c r="Z30" s="671">
        <v>0.5</v>
      </c>
      <c r="AA30" s="671"/>
      <c r="AB30" s="671"/>
      <c r="AC30" s="671"/>
      <c r="AD30" s="672">
        <v>27642</v>
      </c>
      <c r="AE30" s="672"/>
      <c r="AF30" s="672"/>
      <c r="AG30" s="672"/>
      <c r="AH30" s="672"/>
      <c r="AI30" s="672"/>
      <c r="AJ30" s="672"/>
      <c r="AK30" s="672"/>
      <c r="AL30" s="641">
        <v>0.3</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96.9</v>
      </c>
      <c r="BH30" s="685"/>
      <c r="BI30" s="685"/>
      <c r="BJ30" s="685"/>
      <c r="BK30" s="685"/>
      <c r="BL30" s="685"/>
      <c r="BM30" s="686">
        <v>87.4</v>
      </c>
      <c r="BN30" s="685"/>
      <c r="BO30" s="685"/>
      <c r="BP30" s="685"/>
      <c r="BQ30" s="687"/>
      <c r="BR30" s="684">
        <v>96.7</v>
      </c>
      <c r="BS30" s="685"/>
      <c r="BT30" s="685"/>
      <c r="BU30" s="685"/>
      <c r="BV30" s="685"/>
      <c r="BW30" s="685"/>
      <c r="BX30" s="686">
        <v>86.3</v>
      </c>
      <c r="BY30" s="685"/>
      <c r="BZ30" s="685"/>
      <c r="CA30" s="685"/>
      <c r="CB30" s="687"/>
      <c r="CD30" s="690"/>
      <c r="CE30" s="691"/>
      <c r="CF30" s="655" t="s">
        <v>288</v>
      </c>
      <c r="CG30" s="652"/>
      <c r="CH30" s="652"/>
      <c r="CI30" s="652"/>
      <c r="CJ30" s="652"/>
      <c r="CK30" s="652"/>
      <c r="CL30" s="652"/>
      <c r="CM30" s="652"/>
      <c r="CN30" s="652"/>
      <c r="CO30" s="652"/>
      <c r="CP30" s="652"/>
      <c r="CQ30" s="653"/>
      <c r="CR30" s="618">
        <v>1725774</v>
      </c>
      <c r="CS30" s="619"/>
      <c r="CT30" s="619"/>
      <c r="CU30" s="619"/>
      <c r="CV30" s="619"/>
      <c r="CW30" s="619"/>
      <c r="CX30" s="619"/>
      <c r="CY30" s="620"/>
      <c r="CZ30" s="621">
        <v>11</v>
      </c>
      <c r="DA30" s="639"/>
      <c r="DB30" s="639"/>
      <c r="DC30" s="640"/>
      <c r="DD30" s="624">
        <v>1696096</v>
      </c>
      <c r="DE30" s="619"/>
      <c r="DF30" s="619"/>
      <c r="DG30" s="619"/>
      <c r="DH30" s="619"/>
      <c r="DI30" s="619"/>
      <c r="DJ30" s="619"/>
      <c r="DK30" s="620"/>
      <c r="DL30" s="624">
        <v>1696096</v>
      </c>
      <c r="DM30" s="619"/>
      <c r="DN30" s="619"/>
      <c r="DO30" s="619"/>
      <c r="DP30" s="619"/>
      <c r="DQ30" s="619"/>
      <c r="DR30" s="619"/>
      <c r="DS30" s="619"/>
      <c r="DT30" s="619"/>
      <c r="DU30" s="619"/>
      <c r="DV30" s="620"/>
      <c r="DW30" s="641">
        <v>14.8</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439251</v>
      </c>
      <c r="S31" s="619"/>
      <c r="T31" s="619"/>
      <c r="U31" s="619"/>
      <c r="V31" s="619"/>
      <c r="W31" s="619"/>
      <c r="X31" s="619"/>
      <c r="Y31" s="620"/>
      <c r="Z31" s="671">
        <v>2.6</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96.6</v>
      </c>
      <c r="BH31" s="637"/>
      <c r="BI31" s="637"/>
      <c r="BJ31" s="637"/>
      <c r="BK31" s="637"/>
      <c r="BL31" s="637"/>
      <c r="BM31" s="673">
        <v>86.9</v>
      </c>
      <c r="BN31" s="683"/>
      <c r="BO31" s="683"/>
      <c r="BP31" s="683"/>
      <c r="BQ31" s="647"/>
      <c r="BR31" s="682">
        <v>96.6</v>
      </c>
      <c r="BS31" s="637"/>
      <c r="BT31" s="637"/>
      <c r="BU31" s="637"/>
      <c r="BV31" s="637"/>
      <c r="BW31" s="637"/>
      <c r="BX31" s="673">
        <v>85.9</v>
      </c>
      <c r="BY31" s="683"/>
      <c r="BZ31" s="683"/>
      <c r="CA31" s="683"/>
      <c r="CB31" s="647"/>
      <c r="CD31" s="690"/>
      <c r="CE31" s="691"/>
      <c r="CF31" s="655" t="s">
        <v>292</v>
      </c>
      <c r="CG31" s="652"/>
      <c r="CH31" s="652"/>
      <c r="CI31" s="652"/>
      <c r="CJ31" s="652"/>
      <c r="CK31" s="652"/>
      <c r="CL31" s="652"/>
      <c r="CM31" s="652"/>
      <c r="CN31" s="652"/>
      <c r="CO31" s="652"/>
      <c r="CP31" s="652"/>
      <c r="CQ31" s="653"/>
      <c r="CR31" s="618">
        <v>247437</v>
      </c>
      <c r="CS31" s="637"/>
      <c r="CT31" s="637"/>
      <c r="CU31" s="637"/>
      <c r="CV31" s="637"/>
      <c r="CW31" s="637"/>
      <c r="CX31" s="637"/>
      <c r="CY31" s="638"/>
      <c r="CZ31" s="621">
        <v>1.6</v>
      </c>
      <c r="DA31" s="639"/>
      <c r="DB31" s="639"/>
      <c r="DC31" s="640"/>
      <c r="DD31" s="624">
        <v>241087</v>
      </c>
      <c r="DE31" s="637"/>
      <c r="DF31" s="637"/>
      <c r="DG31" s="637"/>
      <c r="DH31" s="637"/>
      <c r="DI31" s="637"/>
      <c r="DJ31" s="637"/>
      <c r="DK31" s="638"/>
      <c r="DL31" s="624">
        <v>241087</v>
      </c>
      <c r="DM31" s="637"/>
      <c r="DN31" s="637"/>
      <c r="DO31" s="637"/>
      <c r="DP31" s="637"/>
      <c r="DQ31" s="637"/>
      <c r="DR31" s="637"/>
      <c r="DS31" s="637"/>
      <c r="DT31" s="637"/>
      <c r="DU31" s="637"/>
      <c r="DV31" s="638"/>
      <c r="DW31" s="641">
        <v>2.1</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385070</v>
      </c>
      <c r="S32" s="619"/>
      <c r="T32" s="619"/>
      <c r="U32" s="619"/>
      <c r="V32" s="619"/>
      <c r="W32" s="619"/>
      <c r="X32" s="619"/>
      <c r="Y32" s="620"/>
      <c r="Z32" s="671">
        <v>2.2999999999999998</v>
      </c>
      <c r="AA32" s="671"/>
      <c r="AB32" s="671"/>
      <c r="AC32" s="671"/>
      <c r="AD32" s="672">
        <v>757</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96.7</v>
      </c>
      <c r="BH32" s="603"/>
      <c r="BI32" s="603"/>
      <c r="BJ32" s="603"/>
      <c r="BK32" s="603"/>
      <c r="BL32" s="603"/>
      <c r="BM32" s="666">
        <v>86.4</v>
      </c>
      <c r="BN32" s="603"/>
      <c r="BO32" s="603"/>
      <c r="BP32" s="603"/>
      <c r="BQ32" s="660"/>
      <c r="BR32" s="681">
        <v>96.3</v>
      </c>
      <c r="BS32" s="603"/>
      <c r="BT32" s="603"/>
      <c r="BU32" s="603"/>
      <c r="BV32" s="603"/>
      <c r="BW32" s="603"/>
      <c r="BX32" s="666">
        <v>85.2</v>
      </c>
      <c r="BY32" s="603"/>
      <c r="BZ32" s="603"/>
      <c r="CA32" s="603"/>
      <c r="CB32" s="660"/>
      <c r="CD32" s="692"/>
      <c r="CE32" s="693"/>
      <c r="CF32" s="655" t="s">
        <v>295</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1031600</v>
      </c>
      <c r="S33" s="619"/>
      <c r="T33" s="619"/>
      <c r="U33" s="619"/>
      <c r="V33" s="619"/>
      <c r="W33" s="619"/>
      <c r="X33" s="619"/>
      <c r="Y33" s="620"/>
      <c r="Z33" s="671">
        <v>6.2</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7714257</v>
      </c>
      <c r="CS33" s="637"/>
      <c r="CT33" s="637"/>
      <c r="CU33" s="637"/>
      <c r="CV33" s="637"/>
      <c r="CW33" s="637"/>
      <c r="CX33" s="637"/>
      <c r="CY33" s="638"/>
      <c r="CZ33" s="621">
        <v>49.1</v>
      </c>
      <c r="DA33" s="639"/>
      <c r="DB33" s="639"/>
      <c r="DC33" s="640"/>
      <c r="DD33" s="624">
        <v>6213471</v>
      </c>
      <c r="DE33" s="637"/>
      <c r="DF33" s="637"/>
      <c r="DG33" s="637"/>
      <c r="DH33" s="637"/>
      <c r="DI33" s="637"/>
      <c r="DJ33" s="637"/>
      <c r="DK33" s="638"/>
      <c r="DL33" s="624">
        <v>4405626</v>
      </c>
      <c r="DM33" s="637"/>
      <c r="DN33" s="637"/>
      <c r="DO33" s="637"/>
      <c r="DP33" s="637"/>
      <c r="DQ33" s="637"/>
      <c r="DR33" s="637"/>
      <c r="DS33" s="637"/>
      <c r="DT33" s="637"/>
      <c r="DU33" s="637"/>
      <c r="DV33" s="638"/>
      <c r="DW33" s="641">
        <v>38.299999999999997</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2333079</v>
      </c>
      <c r="CS34" s="619"/>
      <c r="CT34" s="619"/>
      <c r="CU34" s="619"/>
      <c r="CV34" s="619"/>
      <c r="CW34" s="619"/>
      <c r="CX34" s="619"/>
      <c r="CY34" s="620"/>
      <c r="CZ34" s="621">
        <v>14.8</v>
      </c>
      <c r="DA34" s="639"/>
      <c r="DB34" s="639"/>
      <c r="DC34" s="640"/>
      <c r="DD34" s="624">
        <v>1646789</v>
      </c>
      <c r="DE34" s="619"/>
      <c r="DF34" s="619"/>
      <c r="DG34" s="619"/>
      <c r="DH34" s="619"/>
      <c r="DI34" s="619"/>
      <c r="DJ34" s="619"/>
      <c r="DK34" s="620"/>
      <c r="DL34" s="624">
        <v>974832</v>
      </c>
      <c r="DM34" s="619"/>
      <c r="DN34" s="619"/>
      <c r="DO34" s="619"/>
      <c r="DP34" s="619"/>
      <c r="DQ34" s="619"/>
      <c r="DR34" s="619"/>
      <c r="DS34" s="619"/>
      <c r="DT34" s="619"/>
      <c r="DU34" s="619"/>
      <c r="DV34" s="620"/>
      <c r="DW34" s="641">
        <v>8.5</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726500</v>
      </c>
      <c r="S35" s="619"/>
      <c r="T35" s="619"/>
      <c r="U35" s="619"/>
      <c r="V35" s="619"/>
      <c r="W35" s="619"/>
      <c r="X35" s="619"/>
      <c r="Y35" s="620"/>
      <c r="Z35" s="671">
        <v>4.4000000000000004</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2425152</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456395</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48635</v>
      </c>
      <c r="CS35" s="637"/>
      <c r="CT35" s="637"/>
      <c r="CU35" s="637"/>
      <c r="CV35" s="637"/>
      <c r="CW35" s="637"/>
      <c r="CX35" s="637"/>
      <c r="CY35" s="638"/>
      <c r="CZ35" s="621">
        <v>0.3</v>
      </c>
      <c r="DA35" s="639"/>
      <c r="DB35" s="639"/>
      <c r="DC35" s="640"/>
      <c r="DD35" s="624">
        <v>46937</v>
      </c>
      <c r="DE35" s="637"/>
      <c r="DF35" s="637"/>
      <c r="DG35" s="637"/>
      <c r="DH35" s="637"/>
      <c r="DI35" s="637"/>
      <c r="DJ35" s="637"/>
      <c r="DK35" s="638"/>
      <c r="DL35" s="624">
        <v>46937</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16691772</v>
      </c>
      <c r="S36" s="659"/>
      <c r="T36" s="659"/>
      <c r="U36" s="659"/>
      <c r="V36" s="659"/>
      <c r="W36" s="659"/>
      <c r="X36" s="659"/>
      <c r="Y36" s="662"/>
      <c r="Z36" s="663">
        <v>100</v>
      </c>
      <c r="AA36" s="663"/>
      <c r="AB36" s="663"/>
      <c r="AC36" s="663"/>
      <c r="AD36" s="664">
        <v>10771474</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379794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351942</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2662323</v>
      </c>
      <c r="CS36" s="619"/>
      <c r="CT36" s="619"/>
      <c r="CU36" s="619"/>
      <c r="CV36" s="619"/>
      <c r="CW36" s="619"/>
      <c r="CX36" s="619"/>
      <c r="CY36" s="620"/>
      <c r="CZ36" s="621">
        <v>16.899999999999999</v>
      </c>
      <c r="DA36" s="639"/>
      <c r="DB36" s="639"/>
      <c r="DC36" s="640"/>
      <c r="DD36" s="624">
        <v>2438726</v>
      </c>
      <c r="DE36" s="619"/>
      <c r="DF36" s="619"/>
      <c r="DG36" s="619"/>
      <c r="DH36" s="619"/>
      <c r="DI36" s="619"/>
      <c r="DJ36" s="619"/>
      <c r="DK36" s="620"/>
      <c r="DL36" s="624">
        <v>2046665</v>
      </c>
      <c r="DM36" s="619"/>
      <c r="DN36" s="619"/>
      <c r="DO36" s="619"/>
      <c r="DP36" s="619"/>
      <c r="DQ36" s="619"/>
      <c r="DR36" s="619"/>
      <c r="DS36" s="619"/>
      <c r="DT36" s="619"/>
      <c r="DU36" s="619"/>
      <c r="DV36" s="620"/>
      <c r="DW36" s="641">
        <v>17.8</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306415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8147</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1129080</v>
      </c>
      <c r="CS37" s="637"/>
      <c r="CT37" s="637"/>
      <c r="CU37" s="637"/>
      <c r="CV37" s="637"/>
      <c r="CW37" s="637"/>
      <c r="CX37" s="637"/>
      <c r="CY37" s="638"/>
      <c r="CZ37" s="621">
        <v>7.2</v>
      </c>
      <c r="DA37" s="639"/>
      <c r="DB37" s="639"/>
      <c r="DC37" s="640"/>
      <c r="DD37" s="624">
        <v>1129080</v>
      </c>
      <c r="DE37" s="637"/>
      <c r="DF37" s="637"/>
      <c r="DG37" s="637"/>
      <c r="DH37" s="637"/>
      <c r="DI37" s="637"/>
      <c r="DJ37" s="637"/>
      <c r="DK37" s="638"/>
      <c r="DL37" s="624">
        <v>1115238</v>
      </c>
      <c r="DM37" s="637"/>
      <c r="DN37" s="637"/>
      <c r="DO37" s="637"/>
      <c r="DP37" s="637"/>
      <c r="DQ37" s="637"/>
      <c r="DR37" s="637"/>
      <c r="DS37" s="637"/>
      <c r="DT37" s="637"/>
      <c r="DU37" s="637"/>
      <c r="DV37" s="638"/>
      <c r="DW37" s="641">
        <v>9.6999999999999993</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t="s">
        <v>107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13864</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1738943</v>
      </c>
      <c r="CS38" s="619"/>
      <c r="CT38" s="619"/>
      <c r="CU38" s="619"/>
      <c r="CV38" s="619"/>
      <c r="CW38" s="619"/>
      <c r="CX38" s="619"/>
      <c r="CY38" s="620"/>
      <c r="CZ38" s="621">
        <v>11.1</v>
      </c>
      <c r="DA38" s="639"/>
      <c r="DB38" s="639"/>
      <c r="DC38" s="640"/>
      <c r="DD38" s="624">
        <v>1386395</v>
      </c>
      <c r="DE38" s="619"/>
      <c r="DF38" s="619"/>
      <c r="DG38" s="619"/>
      <c r="DH38" s="619"/>
      <c r="DI38" s="619"/>
      <c r="DJ38" s="619"/>
      <c r="DK38" s="620"/>
      <c r="DL38" s="624">
        <v>1303734</v>
      </c>
      <c r="DM38" s="619"/>
      <c r="DN38" s="619"/>
      <c r="DO38" s="619"/>
      <c r="DP38" s="619"/>
      <c r="DQ38" s="619"/>
      <c r="DR38" s="619"/>
      <c r="DS38" s="619"/>
      <c r="DT38" s="619"/>
      <c r="DU38" s="619"/>
      <c r="DV38" s="620"/>
      <c r="DW38" s="641">
        <v>11.3</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101</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840169</v>
      </c>
      <c r="CS39" s="637"/>
      <c r="CT39" s="637"/>
      <c r="CU39" s="637"/>
      <c r="CV39" s="637"/>
      <c r="CW39" s="637"/>
      <c r="CX39" s="637"/>
      <c r="CY39" s="638"/>
      <c r="CZ39" s="621">
        <v>5.3</v>
      </c>
      <c r="DA39" s="639"/>
      <c r="DB39" s="639"/>
      <c r="DC39" s="640"/>
      <c r="DD39" s="624">
        <v>661057</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496451</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91</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91108</v>
      </c>
      <c r="CS40" s="619"/>
      <c r="CT40" s="619"/>
      <c r="CU40" s="619"/>
      <c r="CV40" s="619"/>
      <c r="CW40" s="619"/>
      <c r="CX40" s="619"/>
      <c r="CY40" s="620"/>
      <c r="CZ40" s="621">
        <v>0.6</v>
      </c>
      <c r="DA40" s="639"/>
      <c r="DB40" s="639"/>
      <c r="DC40" s="640"/>
      <c r="DD40" s="624">
        <v>33567</v>
      </c>
      <c r="DE40" s="619"/>
      <c r="DF40" s="619"/>
      <c r="DG40" s="619"/>
      <c r="DH40" s="619"/>
      <c r="DI40" s="619"/>
      <c r="DJ40" s="619"/>
      <c r="DK40" s="620"/>
      <c r="DL40" s="624">
        <v>33458</v>
      </c>
      <c r="DM40" s="619"/>
      <c r="DN40" s="619"/>
      <c r="DO40" s="619"/>
      <c r="DP40" s="619"/>
      <c r="DQ40" s="619"/>
      <c r="DR40" s="619"/>
      <c r="DS40" s="619"/>
      <c r="DT40" s="619"/>
      <c r="DU40" s="619"/>
      <c r="DV40" s="620"/>
      <c r="DW40" s="641">
        <v>0.3</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1242492</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279</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749954</v>
      </c>
      <c r="CS42" s="619"/>
      <c r="CT42" s="619"/>
      <c r="CU42" s="619"/>
      <c r="CV42" s="619"/>
      <c r="CW42" s="619"/>
      <c r="CX42" s="619"/>
      <c r="CY42" s="620"/>
      <c r="CZ42" s="621">
        <v>4.8</v>
      </c>
      <c r="DA42" s="622"/>
      <c r="DB42" s="622"/>
      <c r="DC42" s="623"/>
      <c r="DD42" s="624">
        <v>228972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20533</v>
      </c>
      <c r="CS43" s="637"/>
      <c r="CT43" s="637"/>
      <c r="CU43" s="637"/>
      <c r="CV43" s="637"/>
      <c r="CW43" s="637"/>
      <c r="CX43" s="637"/>
      <c r="CY43" s="638"/>
      <c r="CZ43" s="621">
        <v>0.1</v>
      </c>
      <c r="DA43" s="639"/>
      <c r="DB43" s="639"/>
      <c r="DC43" s="640"/>
      <c r="DD43" s="624">
        <v>20533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741496</v>
      </c>
      <c r="CS44" s="619"/>
      <c r="CT44" s="619"/>
      <c r="CU44" s="619"/>
      <c r="CV44" s="619"/>
      <c r="CW44" s="619"/>
      <c r="CX44" s="619"/>
      <c r="CY44" s="620"/>
      <c r="CZ44" s="621">
        <v>4.7</v>
      </c>
      <c r="DA44" s="622"/>
      <c r="DB44" s="622"/>
      <c r="DC44" s="623"/>
      <c r="DD44" s="624">
        <v>225365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425063</v>
      </c>
      <c r="CS45" s="637"/>
      <c r="CT45" s="637"/>
      <c r="CU45" s="637"/>
      <c r="CV45" s="637"/>
      <c r="CW45" s="637"/>
      <c r="CX45" s="637"/>
      <c r="CY45" s="638"/>
      <c r="CZ45" s="621">
        <v>2.7</v>
      </c>
      <c r="DA45" s="639"/>
      <c r="DB45" s="639"/>
      <c r="DC45" s="640"/>
      <c r="DD45" s="624">
        <v>9452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287278</v>
      </c>
      <c r="CS46" s="619"/>
      <c r="CT46" s="619"/>
      <c r="CU46" s="619"/>
      <c r="CV46" s="619"/>
      <c r="CW46" s="619"/>
      <c r="CX46" s="619"/>
      <c r="CY46" s="620"/>
      <c r="CZ46" s="621">
        <v>1.8</v>
      </c>
      <c r="DA46" s="622"/>
      <c r="DB46" s="622"/>
      <c r="DC46" s="623"/>
      <c r="DD46" s="624">
        <v>209542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8458</v>
      </c>
      <c r="CS47" s="637"/>
      <c r="CT47" s="637"/>
      <c r="CU47" s="637"/>
      <c r="CV47" s="637"/>
      <c r="CW47" s="637"/>
      <c r="CX47" s="637"/>
      <c r="CY47" s="638"/>
      <c r="CZ47" s="621">
        <v>0.1</v>
      </c>
      <c r="DA47" s="639"/>
      <c r="DB47" s="639"/>
      <c r="DC47" s="640"/>
      <c r="DD47" s="624">
        <v>3607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15718284</v>
      </c>
      <c r="CS49" s="603"/>
      <c r="CT49" s="603"/>
      <c r="CU49" s="603"/>
      <c r="CV49" s="603"/>
      <c r="CW49" s="603"/>
      <c r="CX49" s="603"/>
      <c r="CY49" s="604"/>
      <c r="CZ49" s="605">
        <v>100</v>
      </c>
      <c r="DA49" s="606"/>
      <c r="DB49" s="606"/>
      <c r="DC49" s="607"/>
      <c r="DD49" s="608">
        <v>11750151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338</v>
      </c>
      <c r="DK2" s="1112"/>
      <c r="DL2" s="1112"/>
      <c r="DM2" s="1112"/>
      <c r="DN2" s="1112"/>
      <c r="DO2" s="1113"/>
      <c r="DP2" s="200"/>
      <c r="DQ2" s="1111" t="s">
        <v>339</v>
      </c>
      <c r="DR2" s="1112"/>
      <c r="DS2" s="1112"/>
      <c r="DT2" s="1112"/>
      <c r="DU2" s="1112"/>
      <c r="DV2" s="1112"/>
      <c r="DW2" s="1112"/>
      <c r="DX2" s="1112"/>
      <c r="DY2" s="1112"/>
      <c r="DZ2" s="111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6" t="s">
        <v>340</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8" t="s">
        <v>342</v>
      </c>
      <c r="B5" s="1019"/>
      <c r="C5" s="1019"/>
      <c r="D5" s="1019"/>
      <c r="E5" s="1019"/>
      <c r="F5" s="1019"/>
      <c r="G5" s="1019"/>
      <c r="H5" s="1019"/>
      <c r="I5" s="1019"/>
      <c r="J5" s="1019"/>
      <c r="K5" s="1019"/>
      <c r="L5" s="1019"/>
      <c r="M5" s="1019"/>
      <c r="N5" s="1019"/>
      <c r="O5" s="1019"/>
      <c r="P5" s="1020"/>
      <c r="Q5" s="1024" t="s">
        <v>343</v>
      </c>
      <c r="R5" s="1025"/>
      <c r="S5" s="1025"/>
      <c r="T5" s="1025"/>
      <c r="U5" s="1026"/>
      <c r="V5" s="1024" t="s">
        <v>344</v>
      </c>
      <c r="W5" s="1025"/>
      <c r="X5" s="1025"/>
      <c r="Y5" s="1025"/>
      <c r="Z5" s="1026"/>
      <c r="AA5" s="1024" t="s">
        <v>345</v>
      </c>
      <c r="AB5" s="1025"/>
      <c r="AC5" s="1025"/>
      <c r="AD5" s="1025"/>
      <c r="AE5" s="1025"/>
      <c r="AF5" s="1114" t="s">
        <v>346</v>
      </c>
      <c r="AG5" s="1025"/>
      <c r="AH5" s="1025"/>
      <c r="AI5" s="1025"/>
      <c r="AJ5" s="1040"/>
      <c r="AK5" s="1025" t="s">
        <v>347</v>
      </c>
      <c r="AL5" s="1025"/>
      <c r="AM5" s="1025"/>
      <c r="AN5" s="1025"/>
      <c r="AO5" s="1026"/>
      <c r="AP5" s="1024" t="s">
        <v>348</v>
      </c>
      <c r="AQ5" s="1025"/>
      <c r="AR5" s="1025"/>
      <c r="AS5" s="1025"/>
      <c r="AT5" s="1026"/>
      <c r="AU5" s="1024" t="s">
        <v>349</v>
      </c>
      <c r="AV5" s="1025"/>
      <c r="AW5" s="1025"/>
      <c r="AX5" s="1025"/>
      <c r="AY5" s="1040"/>
      <c r="AZ5" s="207"/>
      <c r="BA5" s="207"/>
      <c r="BB5" s="207"/>
      <c r="BC5" s="207"/>
      <c r="BD5" s="207"/>
      <c r="BE5" s="208"/>
      <c r="BF5" s="208"/>
      <c r="BG5" s="208"/>
      <c r="BH5" s="208"/>
      <c r="BI5" s="208"/>
      <c r="BJ5" s="208"/>
      <c r="BK5" s="208"/>
      <c r="BL5" s="208"/>
      <c r="BM5" s="208"/>
      <c r="BN5" s="208"/>
      <c r="BO5" s="208"/>
      <c r="BP5" s="208"/>
      <c r="BQ5" s="1018" t="s">
        <v>350</v>
      </c>
      <c r="BR5" s="1019"/>
      <c r="BS5" s="1019"/>
      <c r="BT5" s="1019"/>
      <c r="BU5" s="1019"/>
      <c r="BV5" s="1019"/>
      <c r="BW5" s="1019"/>
      <c r="BX5" s="1019"/>
      <c r="BY5" s="1019"/>
      <c r="BZ5" s="1019"/>
      <c r="CA5" s="1019"/>
      <c r="CB5" s="1019"/>
      <c r="CC5" s="1019"/>
      <c r="CD5" s="1019"/>
      <c r="CE5" s="1019"/>
      <c r="CF5" s="1019"/>
      <c r="CG5" s="1020"/>
      <c r="CH5" s="1024" t="s">
        <v>351</v>
      </c>
      <c r="CI5" s="1025"/>
      <c r="CJ5" s="1025"/>
      <c r="CK5" s="1025"/>
      <c r="CL5" s="1026"/>
      <c r="CM5" s="1024" t="s">
        <v>352</v>
      </c>
      <c r="CN5" s="1025"/>
      <c r="CO5" s="1025"/>
      <c r="CP5" s="1025"/>
      <c r="CQ5" s="1026"/>
      <c r="CR5" s="1024" t="s">
        <v>353</v>
      </c>
      <c r="CS5" s="1025"/>
      <c r="CT5" s="1025"/>
      <c r="CU5" s="1025"/>
      <c r="CV5" s="1026"/>
      <c r="CW5" s="1024" t="s">
        <v>354</v>
      </c>
      <c r="CX5" s="1025"/>
      <c r="CY5" s="1025"/>
      <c r="CZ5" s="1025"/>
      <c r="DA5" s="1026"/>
      <c r="DB5" s="1024" t="s">
        <v>355</v>
      </c>
      <c r="DC5" s="1025"/>
      <c r="DD5" s="1025"/>
      <c r="DE5" s="1025"/>
      <c r="DF5" s="1026"/>
      <c r="DG5" s="1129" t="s">
        <v>356</v>
      </c>
      <c r="DH5" s="1130"/>
      <c r="DI5" s="1130"/>
      <c r="DJ5" s="1130"/>
      <c r="DK5" s="1131"/>
      <c r="DL5" s="1129" t="s">
        <v>357</v>
      </c>
      <c r="DM5" s="1130"/>
      <c r="DN5" s="1130"/>
      <c r="DO5" s="1130"/>
      <c r="DP5" s="1131"/>
      <c r="DQ5" s="1024" t="s">
        <v>358</v>
      </c>
      <c r="DR5" s="1025"/>
      <c r="DS5" s="1025"/>
      <c r="DT5" s="1025"/>
      <c r="DU5" s="1026"/>
      <c r="DV5" s="1024" t="s">
        <v>349</v>
      </c>
      <c r="DW5" s="1025"/>
      <c r="DX5" s="1025"/>
      <c r="DY5" s="1025"/>
      <c r="DZ5" s="1040"/>
      <c r="EA5" s="205"/>
    </row>
    <row r="6" spans="1:131" s="206" customFormat="1" ht="26.25" customHeight="1" thickBot="1" x14ac:dyDescent="0.2">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15"/>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32"/>
      <c r="DH6" s="1133"/>
      <c r="DI6" s="1133"/>
      <c r="DJ6" s="1133"/>
      <c r="DK6" s="1134"/>
      <c r="DL6" s="1132"/>
      <c r="DM6" s="1133"/>
      <c r="DN6" s="1133"/>
      <c r="DO6" s="1133"/>
      <c r="DP6" s="1134"/>
      <c r="DQ6" s="1027"/>
      <c r="DR6" s="1028"/>
      <c r="DS6" s="1028"/>
      <c r="DT6" s="1028"/>
      <c r="DU6" s="1029"/>
      <c r="DV6" s="1027"/>
      <c r="DW6" s="1028"/>
      <c r="DX6" s="1028"/>
      <c r="DY6" s="1028"/>
      <c r="DZ6" s="1041"/>
      <c r="EA6" s="205"/>
    </row>
    <row r="7" spans="1:131" s="206" customFormat="1" ht="26.25" customHeight="1" thickTop="1" x14ac:dyDescent="0.15">
      <c r="A7" s="209">
        <v>1</v>
      </c>
      <c r="B7" s="1073" t="s">
        <v>359</v>
      </c>
      <c r="C7" s="1074"/>
      <c r="D7" s="1074"/>
      <c r="E7" s="1074"/>
      <c r="F7" s="1074"/>
      <c r="G7" s="1074"/>
      <c r="H7" s="1074"/>
      <c r="I7" s="1074"/>
      <c r="J7" s="1074"/>
      <c r="K7" s="1074"/>
      <c r="L7" s="1074"/>
      <c r="M7" s="1074"/>
      <c r="N7" s="1074"/>
      <c r="O7" s="1074"/>
      <c r="P7" s="1075"/>
      <c r="Q7" s="1135">
        <v>16700</v>
      </c>
      <c r="R7" s="1136"/>
      <c r="S7" s="1136"/>
      <c r="T7" s="1136"/>
      <c r="U7" s="1136"/>
      <c r="V7" s="1136">
        <v>15727</v>
      </c>
      <c r="W7" s="1136"/>
      <c r="X7" s="1136"/>
      <c r="Y7" s="1136"/>
      <c r="Z7" s="1136"/>
      <c r="AA7" s="1136">
        <v>973</v>
      </c>
      <c r="AB7" s="1136"/>
      <c r="AC7" s="1136"/>
      <c r="AD7" s="1136"/>
      <c r="AE7" s="1137"/>
      <c r="AF7" s="1138">
        <v>935</v>
      </c>
      <c r="AG7" s="1139"/>
      <c r="AH7" s="1139"/>
      <c r="AI7" s="1139"/>
      <c r="AJ7" s="1140"/>
      <c r="AK7" s="1122">
        <v>60</v>
      </c>
      <c r="AL7" s="1123"/>
      <c r="AM7" s="1123"/>
      <c r="AN7" s="1123"/>
      <c r="AO7" s="1123"/>
      <c r="AP7" s="1123">
        <v>18650</v>
      </c>
      <c r="AQ7" s="1123"/>
      <c r="AR7" s="1123"/>
      <c r="AS7" s="1123"/>
      <c r="AT7" s="1123"/>
      <c r="AU7" s="1124"/>
      <c r="AV7" s="1124"/>
      <c r="AW7" s="1124"/>
      <c r="AX7" s="1124"/>
      <c r="AY7" s="1125"/>
      <c r="AZ7" s="203"/>
      <c r="BA7" s="203"/>
      <c r="BB7" s="203"/>
      <c r="BC7" s="203"/>
      <c r="BD7" s="203"/>
      <c r="BE7" s="204"/>
      <c r="BF7" s="204"/>
      <c r="BG7" s="204"/>
      <c r="BH7" s="204"/>
      <c r="BI7" s="204"/>
      <c r="BJ7" s="204"/>
      <c r="BK7" s="204"/>
      <c r="BL7" s="204"/>
      <c r="BM7" s="204"/>
      <c r="BN7" s="204"/>
      <c r="BO7" s="204"/>
      <c r="BP7" s="204"/>
      <c r="BQ7" s="210">
        <v>1</v>
      </c>
      <c r="BR7" s="211"/>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16"/>
      <c r="DW7" s="1117"/>
      <c r="DX7" s="1117"/>
      <c r="DY7" s="1117"/>
      <c r="DZ7" s="1118"/>
      <c r="EA7" s="205"/>
    </row>
    <row r="8" spans="1:131" s="206" customFormat="1" ht="26.25" customHeight="1" x14ac:dyDescent="0.15">
      <c r="A8" s="212">
        <v>2</v>
      </c>
      <c r="B8" s="1060"/>
      <c r="C8" s="1061"/>
      <c r="D8" s="1061"/>
      <c r="E8" s="1061"/>
      <c r="F8" s="1061"/>
      <c r="G8" s="1061"/>
      <c r="H8" s="1061"/>
      <c r="I8" s="1061"/>
      <c r="J8" s="1061"/>
      <c r="K8" s="1061"/>
      <c r="L8" s="1061"/>
      <c r="M8" s="1061"/>
      <c r="N8" s="1061"/>
      <c r="O8" s="1061"/>
      <c r="P8" s="1062"/>
      <c r="Q8" s="1066"/>
      <c r="R8" s="1067"/>
      <c r="S8" s="1067"/>
      <c r="T8" s="1067"/>
      <c r="U8" s="1067"/>
      <c r="V8" s="1067"/>
      <c r="W8" s="1067"/>
      <c r="X8" s="1067"/>
      <c r="Y8" s="1067"/>
      <c r="Z8" s="1067"/>
      <c r="AA8" s="1067"/>
      <c r="AB8" s="1067"/>
      <c r="AC8" s="1067"/>
      <c r="AD8" s="1067"/>
      <c r="AE8" s="1068"/>
      <c r="AF8" s="1042"/>
      <c r="AG8" s="1043"/>
      <c r="AH8" s="1043"/>
      <c r="AI8" s="1043"/>
      <c r="AJ8" s="1044"/>
      <c r="AK8" s="1109"/>
      <c r="AL8" s="1110"/>
      <c r="AM8" s="1110"/>
      <c r="AN8" s="1110"/>
      <c r="AO8" s="1110"/>
      <c r="AP8" s="1110"/>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c r="BT8" s="1038"/>
      <c r="BU8" s="1038"/>
      <c r="BV8" s="1038"/>
      <c r="BW8" s="1038"/>
      <c r="BX8" s="1038"/>
      <c r="BY8" s="1038"/>
      <c r="BZ8" s="1038"/>
      <c r="CA8" s="1038"/>
      <c r="CB8" s="1038"/>
      <c r="CC8" s="1038"/>
      <c r="CD8" s="1038"/>
      <c r="CE8" s="1038"/>
      <c r="CF8" s="1038"/>
      <c r="CG8" s="1039"/>
      <c r="CH8" s="1012"/>
      <c r="CI8" s="1013"/>
      <c r="CJ8" s="1013"/>
      <c r="CK8" s="1013"/>
      <c r="CL8" s="1014"/>
      <c r="CM8" s="1012"/>
      <c r="CN8" s="1013"/>
      <c r="CO8" s="1013"/>
      <c r="CP8" s="1013"/>
      <c r="CQ8" s="1014"/>
      <c r="CR8" s="1012"/>
      <c r="CS8" s="1013"/>
      <c r="CT8" s="1013"/>
      <c r="CU8" s="1013"/>
      <c r="CV8" s="1014"/>
      <c r="CW8" s="1012"/>
      <c r="CX8" s="1013"/>
      <c r="CY8" s="1013"/>
      <c r="CZ8" s="1013"/>
      <c r="DA8" s="1014"/>
      <c r="DB8" s="1012"/>
      <c r="DC8" s="1013"/>
      <c r="DD8" s="1013"/>
      <c r="DE8" s="1013"/>
      <c r="DF8" s="1014"/>
      <c r="DG8" s="1012"/>
      <c r="DH8" s="1013"/>
      <c r="DI8" s="1013"/>
      <c r="DJ8" s="1013"/>
      <c r="DK8" s="1014"/>
      <c r="DL8" s="1012"/>
      <c r="DM8" s="1013"/>
      <c r="DN8" s="1013"/>
      <c r="DO8" s="1013"/>
      <c r="DP8" s="1014"/>
      <c r="DQ8" s="1012"/>
      <c r="DR8" s="1013"/>
      <c r="DS8" s="1013"/>
      <c r="DT8" s="1013"/>
      <c r="DU8" s="1014"/>
      <c r="DV8" s="1015"/>
      <c r="DW8" s="1016"/>
      <c r="DX8" s="1016"/>
      <c r="DY8" s="1016"/>
      <c r="DZ8" s="1017"/>
      <c r="EA8" s="205"/>
    </row>
    <row r="9" spans="1:131" s="206" customFormat="1" ht="26.25" customHeight="1" x14ac:dyDescent="0.15">
      <c r="A9" s="212">
        <v>3</v>
      </c>
      <c r="B9" s="1060"/>
      <c r="C9" s="1061"/>
      <c r="D9" s="1061"/>
      <c r="E9" s="1061"/>
      <c r="F9" s="1061"/>
      <c r="G9" s="1061"/>
      <c r="H9" s="1061"/>
      <c r="I9" s="1061"/>
      <c r="J9" s="1061"/>
      <c r="K9" s="1061"/>
      <c r="L9" s="1061"/>
      <c r="M9" s="1061"/>
      <c r="N9" s="1061"/>
      <c r="O9" s="1061"/>
      <c r="P9" s="1062"/>
      <c r="Q9" s="1066"/>
      <c r="R9" s="1067"/>
      <c r="S9" s="1067"/>
      <c r="T9" s="1067"/>
      <c r="U9" s="1067"/>
      <c r="V9" s="1067"/>
      <c r="W9" s="1067"/>
      <c r="X9" s="1067"/>
      <c r="Y9" s="1067"/>
      <c r="Z9" s="1067"/>
      <c r="AA9" s="1067"/>
      <c r="AB9" s="1067"/>
      <c r="AC9" s="1067"/>
      <c r="AD9" s="1067"/>
      <c r="AE9" s="1068"/>
      <c r="AF9" s="1042"/>
      <c r="AG9" s="1043"/>
      <c r="AH9" s="1043"/>
      <c r="AI9" s="1043"/>
      <c r="AJ9" s="1044"/>
      <c r="AK9" s="1109"/>
      <c r="AL9" s="1110"/>
      <c r="AM9" s="1110"/>
      <c r="AN9" s="1110"/>
      <c r="AO9" s="1110"/>
      <c r="AP9" s="1110"/>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c r="BT9" s="1038"/>
      <c r="BU9" s="1038"/>
      <c r="BV9" s="1038"/>
      <c r="BW9" s="1038"/>
      <c r="BX9" s="1038"/>
      <c r="BY9" s="1038"/>
      <c r="BZ9" s="1038"/>
      <c r="CA9" s="1038"/>
      <c r="CB9" s="1038"/>
      <c r="CC9" s="1038"/>
      <c r="CD9" s="1038"/>
      <c r="CE9" s="1038"/>
      <c r="CF9" s="1038"/>
      <c r="CG9" s="1039"/>
      <c r="CH9" s="1012"/>
      <c r="CI9" s="1013"/>
      <c r="CJ9" s="1013"/>
      <c r="CK9" s="1013"/>
      <c r="CL9" s="1014"/>
      <c r="CM9" s="1012"/>
      <c r="CN9" s="1013"/>
      <c r="CO9" s="1013"/>
      <c r="CP9" s="1013"/>
      <c r="CQ9" s="1014"/>
      <c r="CR9" s="1012"/>
      <c r="CS9" s="1013"/>
      <c r="CT9" s="1013"/>
      <c r="CU9" s="1013"/>
      <c r="CV9" s="1014"/>
      <c r="CW9" s="1012"/>
      <c r="CX9" s="1013"/>
      <c r="CY9" s="1013"/>
      <c r="CZ9" s="1013"/>
      <c r="DA9" s="1014"/>
      <c r="DB9" s="1012"/>
      <c r="DC9" s="1013"/>
      <c r="DD9" s="1013"/>
      <c r="DE9" s="1013"/>
      <c r="DF9" s="1014"/>
      <c r="DG9" s="1012"/>
      <c r="DH9" s="1013"/>
      <c r="DI9" s="1013"/>
      <c r="DJ9" s="1013"/>
      <c r="DK9" s="1014"/>
      <c r="DL9" s="1012"/>
      <c r="DM9" s="1013"/>
      <c r="DN9" s="1013"/>
      <c r="DO9" s="1013"/>
      <c r="DP9" s="1014"/>
      <c r="DQ9" s="1012"/>
      <c r="DR9" s="1013"/>
      <c r="DS9" s="1013"/>
      <c r="DT9" s="1013"/>
      <c r="DU9" s="1014"/>
      <c r="DV9" s="1015"/>
      <c r="DW9" s="1016"/>
      <c r="DX9" s="1016"/>
      <c r="DY9" s="1016"/>
      <c r="DZ9" s="1017"/>
      <c r="EA9" s="205"/>
    </row>
    <row r="10" spans="1:131" s="206" customFormat="1" ht="26.25" customHeight="1" x14ac:dyDescent="0.15">
      <c r="A10" s="212">
        <v>4</v>
      </c>
      <c r="B10" s="1060"/>
      <c r="C10" s="1061"/>
      <c r="D10" s="1061"/>
      <c r="E10" s="1061"/>
      <c r="F10" s="1061"/>
      <c r="G10" s="1061"/>
      <c r="H10" s="1061"/>
      <c r="I10" s="1061"/>
      <c r="J10" s="1061"/>
      <c r="K10" s="1061"/>
      <c r="L10" s="1061"/>
      <c r="M10" s="1061"/>
      <c r="N10" s="1061"/>
      <c r="O10" s="1061"/>
      <c r="P10" s="1062"/>
      <c r="Q10" s="1066"/>
      <c r="R10" s="1067"/>
      <c r="S10" s="1067"/>
      <c r="T10" s="1067"/>
      <c r="U10" s="1067"/>
      <c r="V10" s="1067"/>
      <c r="W10" s="1067"/>
      <c r="X10" s="1067"/>
      <c r="Y10" s="1067"/>
      <c r="Z10" s="1067"/>
      <c r="AA10" s="1067"/>
      <c r="AB10" s="1067"/>
      <c r="AC10" s="1067"/>
      <c r="AD10" s="1067"/>
      <c r="AE10" s="1068"/>
      <c r="AF10" s="1042"/>
      <c r="AG10" s="1043"/>
      <c r="AH10" s="1043"/>
      <c r="AI10" s="1043"/>
      <c r="AJ10" s="1044"/>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5"/>
    </row>
    <row r="11" spans="1:131" s="206" customFormat="1" ht="26.25" customHeight="1" x14ac:dyDescent="0.15">
      <c r="A11" s="212">
        <v>5</v>
      </c>
      <c r="B11" s="1060"/>
      <c r="C11" s="1061"/>
      <c r="D11" s="1061"/>
      <c r="E11" s="1061"/>
      <c r="F11" s="1061"/>
      <c r="G11" s="1061"/>
      <c r="H11" s="1061"/>
      <c r="I11" s="1061"/>
      <c r="J11" s="1061"/>
      <c r="K11" s="1061"/>
      <c r="L11" s="1061"/>
      <c r="M11" s="1061"/>
      <c r="N11" s="1061"/>
      <c r="O11" s="1061"/>
      <c r="P11" s="1062"/>
      <c r="Q11" s="1066"/>
      <c r="R11" s="1067"/>
      <c r="S11" s="1067"/>
      <c r="T11" s="1067"/>
      <c r="U11" s="1067"/>
      <c r="V11" s="1067"/>
      <c r="W11" s="1067"/>
      <c r="X11" s="1067"/>
      <c r="Y11" s="1067"/>
      <c r="Z11" s="1067"/>
      <c r="AA11" s="1067"/>
      <c r="AB11" s="1067"/>
      <c r="AC11" s="1067"/>
      <c r="AD11" s="1067"/>
      <c r="AE11" s="1068"/>
      <c r="AF11" s="1042"/>
      <c r="AG11" s="1043"/>
      <c r="AH11" s="1043"/>
      <c r="AI11" s="1043"/>
      <c r="AJ11" s="1044"/>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5"/>
    </row>
    <row r="12" spans="1:131" s="206" customFormat="1" ht="26.25" customHeight="1" x14ac:dyDescent="0.15">
      <c r="A12" s="212">
        <v>6</v>
      </c>
      <c r="B12" s="1060"/>
      <c r="C12" s="1061"/>
      <c r="D12" s="1061"/>
      <c r="E12" s="1061"/>
      <c r="F12" s="1061"/>
      <c r="G12" s="1061"/>
      <c r="H12" s="1061"/>
      <c r="I12" s="1061"/>
      <c r="J12" s="1061"/>
      <c r="K12" s="1061"/>
      <c r="L12" s="1061"/>
      <c r="M12" s="1061"/>
      <c r="N12" s="1061"/>
      <c r="O12" s="1061"/>
      <c r="P12" s="1062"/>
      <c r="Q12" s="1066"/>
      <c r="R12" s="1067"/>
      <c r="S12" s="1067"/>
      <c r="T12" s="1067"/>
      <c r="U12" s="1067"/>
      <c r="V12" s="1067"/>
      <c r="W12" s="1067"/>
      <c r="X12" s="1067"/>
      <c r="Y12" s="1067"/>
      <c r="Z12" s="1067"/>
      <c r="AA12" s="1067"/>
      <c r="AB12" s="1067"/>
      <c r="AC12" s="1067"/>
      <c r="AD12" s="1067"/>
      <c r="AE12" s="1068"/>
      <c r="AF12" s="1042"/>
      <c r="AG12" s="1043"/>
      <c r="AH12" s="1043"/>
      <c r="AI12" s="1043"/>
      <c r="AJ12" s="1044"/>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5"/>
    </row>
    <row r="13" spans="1:131" s="206" customFormat="1" ht="26.25" customHeight="1" x14ac:dyDescent="0.15">
      <c r="A13" s="212">
        <v>7</v>
      </c>
      <c r="B13" s="1060"/>
      <c r="C13" s="1061"/>
      <c r="D13" s="1061"/>
      <c r="E13" s="1061"/>
      <c r="F13" s="1061"/>
      <c r="G13" s="1061"/>
      <c r="H13" s="1061"/>
      <c r="I13" s="1061"/>
      <c r="J13" s="1061"/>
      <c r="K13" s="1061"/>
      <c r="L13" s="1061"/>
      <c r="M13" s="1061"/>
      <c r="N13" s="1061"/>
      <c r="O13" s="1061"/>
      <c r="P13" s="1062"/>
      <c r="Q13" s="1066"/>
      <c r="R13" s="1067"/>
      <c r="S13" s="1067"/>
      <c r="T13" s="1067"/>
      <c r="U13" s="1067"/>
      <c r="V13" s="1067"/>
      <c r="W13" s="1067"/>
      <c r="X13" s="1067"/>
      <c r="Y13" s="1067"/>
      <c r="Z13" s="1067"/>
      <c r="AA13" s="1067"/>
      <c r="AB13" s="1067"/>
      <c r="AC13" s="1067"/>
      <c r="AD13" s="1067"/>
      <c r="AE13" s="1068"/>
      <c r="AF13" s="1042"/>
      <c r="AG13" s="1043"/>
      <c r="AH13" s="1043"/>
      <c r="AI13" s="1043"/>
      <c r="AJ13" s="1044"/>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x14ac:dyDescent="0.15">
      <c r="A14" s="212">
        <v>8</v>
      </c>
      <c r="B14" s="1060"/>
      <c r="C14" s="1061"/>
      <c r="D14" s="1061"/>
      <c r="E14" s="1061"/>
      <c r="F14" s="1061"/>
      <c r="G14" s="1061"/>
      <c r="H14" s="1061"/>
      <c r="I14" s="1061"/>
      <c r="J14" s="1061"/>
      <c r="K14" s="1061"/>
      <c r="L14" s="1061"/>
      <c r="M14" s="1061"/>
      <c r="N14" s="1061"/>
      <c r="O14" s="1061"/>
      <c r="P14" s="1062"/>
      <c r="Q14" s="1066"/>
      <c r="R14" s="1067"/>
      <c r="S14" s="1067"/>
      <c r="T14" s="1067"/>
      <c r="U14" s="1067"/>
      <c r="V14" s="1067"/>
      <c r="W14" s="1067"/>
      <c r="X14" s="1067"/>
      <c r="Y14" s="1067"/>
      <c r="Z14" s="1067"/>
      <c r="AA14" s="1067"/>
      <c r="AB14" s="1067"/>
      <c r="AC14" s="1067"/>
      <c r="AD14" s="1067"/>
      <c r="AE14" s="1068"/>
      <c r="AF14" s="1042"/>
      <c r="AG14" s="1043"/>
      <c r="AH14" s="1043"/>
      <c r="AI14" s="1043"/>
      <c r="AJ14" s="1044"/>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x14ac:dyDescent="0.15">
      <c r="A15" s="212">
        <v>9</v>
      </c>
      <c r="B15" s="1060"/>
      <c r="C15" s="1061"/>
      <c r="D15" s="1061"/>
      <c r="E15" s="1061"/>
      <c r="F15" s="1061"/>
      <c r="G15" s="1061"/>
      <c r="H15" s="1061"/>
      <c r="I15" s="1061"/>
      <c r="J15" s="1061"/>
      <c r="K15" s="1061"/>
      <c r="L15" s="1061"/>
      <c r="M15" s="1061"/>
      <c r="N15" s="1061"/>
      <c r="O15" s="1061"/>
      <c r="P15" s="1062"/>
      <c r="Q15" s="1066"/>
      <c r="R15" s="1067"/>
      <c r="S15" s="1067"/>
      <c r="T15" s="1067"/>
      <c r="U15" s="1067"/>
      <c r="V15" s="1067"/>
      <c r="W15" s="1067"/>
      <c r="X15" s="1067"/>
      <c r="Y15" s="1067"/>
      <c r="Z15" s="1067"/>
      <c r="AA15" s="1067"/>
      <c r="AB15" s="1067"/>
      <c r="AC15" s="1067"/>
      <c r="AD15" s="1067"/>
      <c r="AE15" s="1068"/>
      <c r="AF15" s="1042"/>
      <c r="AG15" s="1043"/>
      <c r="AH15" s="1043"/>
      <c r="AI15" s="1043"/>
      <c r="AJ15" s="1044"/>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x14ac:dyDescent="0.15">
      <c r="A16" s="212">
        <v>10</v>
      </c>
      <c r="B16" s="1060"/>
      <c r="C16" s="1061"/>
      <c r="D16" s="1061"/>
      <c r="E16" s="1061"/>
      <c r="F16" s="1061"/>
      <c r="G16" s="1061"/>
      <c r="H16" s="1061"/>
      <c r="I16" s="1061"/>
      <c r="J16" s="1061"/>
      <c r="K16" s="1061"/>
      <c r="L16" s="1061"/>
      <c r="M16" s="1061"/>
      <c r="N16" s="1061"/>
      <c r="O16" s="1061"/>
      <c r="P16" s="1062"/>
      <c r="Q16" s="1066"/>
      <c r="R16" s="1067"/>
      <c r="S16" s="1067"/>
      <c r="T16" s="1067"/>
      <c r="U16" s="1067"/>
      <c r="V16" s="1067"/>
      <c r="W16" s="1067"/>
      <c r="X16" s="1067"/>
      <c r="Y16" s="1067"/>
      <c r="Z16" s="1067"/>
      <c r="AA16" s="1067"/>
      <c r="AB16" s="1067"/>
      <c r="AC16" s="1067"/>
      <c r="AD16" s="1067"/>
      <c r="AE16" s="1068"/>
      <c r="AF16" s="1042"/>
      <c r="AG16" s="1043"/>
      <c r="AH16" s="1043"/>
      <c r="AI16" s="1043"/>
      <c r="AJ16" s="1044"/>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x14ac:dyDescent="0.15">
      <c r="A17" s="212">
        <v>11</v>
      </c>
      <c r="B17" s="1060"/>
      <c r="C17" s="1061"/>
      <c r="D17" s="1061"/>
      <c r="E17" s="1061"/>
      <c r="F17" s="1061"/>
      <c r="G17" s="1061"/>
      <c r="H17" s="1061"/>
      <c r="I17" s="1061"/>
      <c r="J17" s="1061"/>
      <c r="K17" s="1061"/>
      <c r="L17" s="1061"/>
      <c r="M17" s="1061"/>
      <c r="N17" s="1061"/>
      <c r="O17" s="1061"/>
      <c r="P17" s="1062"/>
      <c r="Q17" s="1066"/>
      <c r="R17" s="1067"/>
      <c r="S17" s="1067"/>
      <c r="T17" s="1067"/>
      <c r="U17" s="1067"/>
      <c r="V17" s="1067"/>
      <c r="W17" s="1067"/>
      <c r="X17" s="1067"/>
      <c r="Y17" s="1067"/>
      <c r="Z17" s="1067"/>
      <c r="AA17" s="1067"/>
      <c r="AB17" s="1067"/>
      <c r="AC17" s="1067"/>
      <c r="AD17" s="1067"/>
      <c r="AE17" s="1068"/>
      <c r="AF17" s="1042"/>
      <c r="AG17" s="1043"/>
      <c r="AH17" s="1043"/>
      <c r="AI17" s="1043"/>
      <c r="AJ17" s="1044"/>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x14ac:dyDescent="0.15">
      <c r="A18" s="212">
        <v>12</v>
      </c>
      <c r="B18" s="1060"/>
      <c r="C18" s="1061"/>
      <c r="D18" s="1061"/>
      <c r="E18" s="1061"/>
      <c r="F18" s="1061"/>
      <c r="G18" s="1061"/>
      <c r="H18" s="1061"/>
      <c r="I18" s="1061"/>
      <c r="J18" s="1061"/>
      <c r="K18" s="1061"/>
      <c r="L18" s="1061"/>
      <c r="M18" s="1061"/>
      <c r="N18" s="1061"/>
      <c r="O18" s="1061"/>
      <c r="P18" s="1062"/>
      <c r="Q18" s="1066"/>
      <c r="R18" s="1067"/>
      <c r="S18" s="1067"/>
      <c r="T18" s="1067"/>
      <c r="U18" s="1067"/>
      <c r="V18" s="1067"/>
      <c r="W18" s="1067"/>
      <c r="X18" s="1067"/>
      <c r="Y18" s="1067"/>
      <c r="Z18" s="1067"/>
      <c r="AA18" s="1067"/>
      <c r="AB18" s="1067"/>
      <c r="AC18" s="1067"/>
      <c r="AD18" s="1067"/>
      <c r="AE18" s="1068"/>
      <c r="AF18" s="1042"/>
      <c r="AG18" s="1043"/>
      <c r="AH18" s="1043"/>
      <c r="AI18" s="1043"/>
      <c r="AJ18" s="1044"/>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x14ac:dyDescent="0.15">
      <c r="A19" s="212">
        <v>13</v>
      </c>
      <c r="B19" s="1060"/>
      <c r="C19" s="1061"/>
      <c r="D19" s="1061"/>
      <c r="E19" s="1061"/>
      <c r="F19" s="1061"/>
      <c r="G19" s="1061"/>
      <c r="H19" s="1061"/>
      <c r="I19" s="1061"/>
      <c r="J19" s="1061"/>
      <c r="K19" s="1061"/>
      <c r="L19" s="1061"/>
      <c r="M19" s="1061"/>
      <c r="N19" s="1061"/>
      <c r="O19" s="1061"/>
      <c r="P19" s="1062"/>
      <c r="Q19" s="1066"/>
      <c r="R19" s="1067"/>
      <c r="S19" s="1067"/>
      <c r="T19" s="1067"/>
      <c r="U19" s="1067"/>
      <c r="V19" s="1067"/>
      <c r="W19" s="1067"/>
      <c r="X19" s="1067"/>
      <c r="Y19" s="1067"/>
      <c r="Z19" s="1067"/>
      <c r="AA19" s="1067"/>
      <c r="AB19" s="1067"/>
      <c r="AC19" s="1067"/>
      <c r="AD19" s="1067"/>
      <c r="AE19" s="1068"/>
      <c r="AF19" s="1042"/>
      <c r="AG19" s="1043"/>
      <c r="AH19" s="1043"/>
      <c r="AI19" s="1043"/>
      <c r="AJ19" s="1044"/>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x14ac:dyDescent="0.15">
      <c r="A20" s="212">
        <v>14</v>
      </c>
      <c r="B20" s="1060"/>
      <c r="C20" s="1061"/>
      <c r="D20" s="1061"/>
      <c r="E20" s="1061"/>
      <c r="F20" s="1061"/>
      <c r="G20" s="1061"/>
      <c r="H20" s="1061"/>
      <c r="I20" s="1061"/>
      <c r="J20" s="1061"/>
      <c r="K20" s="1061"/>
      <c r="L20" s="1061"/>
      <c r="M20" s="1061"/>
      <c r="N20" s="1061"/>
      <c r="O20" s="1061"/>
      <c r="P20" s="1062"/>
      <c r="Q20" s="1066"/>
      <c r="R20" s="1067"/>
      <c r="S20" s="1067"/>
      <c r="T20" s="1067"/>
      <c r="U20" s="1067"/>
      <c r="V20" s="1067"/>
      <c r="W20" s="1067"/>
      <c r="X20" s="1067"/>
      <c r="Y20" s="1067"/>
      <c r="Z20" s="1067"/>
      <c r="AA20" s="1067"/>
      <c r="AB20" s="1067"/>
      <c r="AC20" s="1067"/>
      <c r="AD20" s="1067"/>
      <c r="AE20" s="1068"/>
      <c r="AF20" s="1042"/>
      <c r="AG20" s="1043"/>
      <c r="AH20" s="1043"/>
      <c r="AI20" s="1043"/>
      <c r="AJ20" s="1044"/>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x14ac:dyDescent="0.2">
      <c r="A21" s="212">
        <v>15</v>
      </c>
      <c r="B21" s="1060"/>
      <c r="C21" s="1061"/>
      <c r="D21" s="1061"/>
      <c r="E21" s="1061"/>
      <c r="F21" s="1061"/>
      <c r="G21" s="1061"/>
      <c r="H21" s="1061"/>
      <c r="I21" s="1061"/>
      <c r="J21" s="1061"/>
      <c r="K21" s="1061"/>
      <c r="L21" s="1061"/>
      <c r="M21" s="1061"/>
      <c r="N21" s="1061"/>
      <c r="O21" s="1061"/>
      <c r="P21" s="1062"/>
      <c r="Q21" s="1066"/>
      <c r="R21" s="1067"/>
      <c r="S21" s="1067"/>
      <c r="T21" s="1067"/>
      <c r="U21" s="1067"/>
      <c r="V21" s="1067"/>
      <c r="W21" s="1067"/>
      <c r="X21" s="1067"/>
      <c r="Y21" s="1067"/>
      <c r="Z21" s="1067"/>
      <c r="AA21" s="1067"/>
      <c r="AB21" s="1067"/>
      <c r="AC21" s="1067"/>
      <c r="AD21" s="1067"/>
      <c r="AE21" s="1068"/>
      <c r="AF21" s="1042"/>
      <c r="AG21" s="1043"/>
      <c r="AH21" s="1043"/>
      <c r="AI21" s="1043"/>
      <c r="AJ21" s="1044"/>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x14ac:dyDescent="0.15">
      <c r="A22" s="212">
        <v>16</v>
      </c>
      <c r="B22" s="1060"/>
      <c r="C22" s="1061"/>
      <c r="D22" s="1061"/>
      <c r="E22" s="1061"/>
      <c r="F22" s="1061"/>
      <c r="G22" s="1061"/>
      <c r="H22" s="1061"/>
      <c r="I22" s="1061"/>
      <c r="J22" s="1061"/>
      <c r="K22" s="1061"/>
      <c r="L22" s="1061"/>
      <c r="M22" s="1061"/>
      <c r="N22" s="1061"/>
      <c r="O22" s="1061"/>
      <c r="P22" s="1062"/>
      <c r="Q22" s="1104"/>
      <c r="R22" s="1105"/>
      <c r="S22" s="1105"/>
      <c r="T22" s="1105"/>
      <c r="U22" s="1105"/>
      <c r="V22" s="1105"/>
      <c r="W22" s="1105"/>
      <c r="X22" s="1105"/>
      <c r="Y22" s="1105"/>
      <c r="Z22" s="1105"/>
      <c r="AA22" s="1105"/>
      <c r="AB22" s="1105"/>
      <c r="AC22" s="1105"/>
      <c r="AD22" s="1105"/>
      <c r="AE22" s="1106"/>
      <c r="AF22" s="1042"/>
      <c r="AG22" s="1043"/>
      <c r="AH22" s="1043"/>
      <c r="AI22" s="1043"/>
      <c r="AJ22" s="1044"/>
      <c r="AK22" s="1100"/>
      <c r="AL22" s="1101"/>
      <c r="AM22" s="1101"/>
      <c r="AN22" s="1101"/>
      <c r="AO22" s="1101"/>
      <c r="AP22" s="1101"/>
      <c r="AQ22" s="1101"/>
      <c r="AR22" s="1101"/>
      <c r="AS22" s="1101"/>
      <c r="AT22" s="1101"/>
      <c r="AU22" s="1102"/>
      <c r="AV22" s="1102"/>
      <c r="AW22" s="1102"/>
      <c r="AX22" s="1102"/>
      <c r="AY22" s="1103"/>
      <c r="AZ22" s="1058" t="s">
        <v>360</v>
      </c>
      <c r="BA22" s="1058"/>
      <c r="BB22" s="1058"/>
      <c r="BC22" s="1058"/>
      <c r="BD22" s="1059"/>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1">
        <v>16692</v>
      </c>
      <c r="R23" s="1092"/>
      <c r="S23" s="1092"/>
      <c r="T23" s="1092"/>
      <c r="U23" s="1092"/>
      <c r="V23" s="1092">
        <v>15718</v>
      </c>
      <c r="W23" s="1092"/>
      <c r="X23" s="1092"/>
      <c r="Y23" s="1092"/>
      <c r="Z23" s="1092"/>
      <c r="AA23" s="1092">
        <v>973</v>
      </c>
      <c r="AB23" s="1092"/>
      <c r="AC23" s="1092"/>
      <c r="AD23" s="1092"/>
      <c r="AE23" s="1093"/>
      <c r="AF23" s="1094">
        <v>935</v>
      </c>
      <c r="AG23" s="1092"/>
      <c r="AH23" s="1092"/>
      <c r="AI23" s="1092"/>
      <c r="AJ23" s="1095"/>
      <c r="AK23" s="1096"/>
      <c r="AL23" s="1097"/>
      <c r="AM23" s="1097"/>
      <c r="AN23" s="1097"/>
      <c r="AO23" s="1097"/>
      <c r="AP23" s="1092"/>
      <c r="AQ23" s="1092"/>
      <c r="AR23" s="1092"/>
      <c r="AS23" s="1092"/>
      <c r="AT23" s="1092"/>
      <c r="AU23" s="1098"/>
      <c r="AV23" s="1098"/>
      <c r="AW23" s="1098"/>
      <c r="AX23" s="1098"/>
      <c r="AY23" s="1099"/>
      <c r="AZ23" s="1088" t="s">
        <v>363</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x14ac:dyDescent="0.15">
      <c r="A24" s="1087" t="s">
        <v>364</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x14ac:dyDescent="0.2">
      <c r="A25" s="1086" t="s">
        <v>365</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x14ac:dyDescent="0.15">
      <c r="A26" s="1018" t="s">
        <v>342</v>
      </c>
      <c r="B26" s="1019"/>
      <c r="C26" s="1019"/>
      <c r="D26" s="1019"/>
      <c r="E26" s="1019"/>
      <c r="F26" s="1019"/>
      <c r="G26" s="1019"/>
      <c r="H26" s="1019"/>
      <c r="I26" s="1019"/>
      <c r="J26" s="1019"/>
      <c r="K26" s="1019"/>
      <c r="L26" s="1019"/>
      <c r="M26" s="1019"/>
      <c r="N26" s="1019"/>
      <c r="O26" s="1019"/>
      <c r="P26" s="1020"/>
      <c r="Q26" s="1024" t="s">
        <v>366</v>
      </c>
      <c r="R26" s="1025"/>
      <c r="S26" s="1025"/>
      <c r="T26" s="1025"/>
      <c r="U26" s="1026"/>
      <c r="V26" s="1024" t="s">
        <v>367</v>
      </c>
      <c r="W26" s="1025"/>
      <c r="X26" s="1025"/>
      <c r="Y26" s="1025"/>
      <c r="Z26" s="1026"/>
      <c r="AA26" s="1024" t="s">
        <v>368</v>
      </c>
      <c r="AB26" s="1025"/>
      <c r="AC26" s="1025"/>
      <c r="AD26" s="1025"/>
      <c r="AE26" s="1025"/>
      <c r="AF26" s="1082" t="s">
        <v>369</v>
      </c>
      <c r="AG26" s="1031"/>
      <c r="AH26" s="1031"/>
      <c r="AI26" s="1031"/>
      <c r="AJ26" s="1083"/>
      <c r="AK26" s="1025" t="s">
        <v>370</v>
      </c>
      <c r="AL26" s="1025"/>
      <c r="AM26" s="1025"/>
      <c r="AN26" s="1025"/>
      <c r="AO26" s="1026"/>
      <c r="AP26" s="1024" t="s">
        <v>371</v>
      </c>
      <c r="AQ26" s="1025"/>
      <c r="AR26" s="1025"/>
      <c r="AS26" s="1025"/>
      <c r="AT26" s="1026"/>
      <c r="AU26" s="1024" t="s">
        <v>372</v>
      </c>
      <c r="AV26" s="1025"/>
      <c r="AW26" s="1025"/>
      <c r="AX26" s="1025"/>
      <c r="AY26" s="1026"/>
      <c r="AZ26" s="1024" t="s">
        <v>373</v>
      </c>
      <c r="BA26" s="1025"/>
      <c r="BB26" s="1025"/>
      <c r="BC26" s="1025"/>
      <c r="BD26" s="1026"/>
      <c r="BE26" s="1024" t="s">
        <v>349</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x14ac:dyDescent="0.2">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x14ac:dyDescent="0.15">
      <c r="A28" s="217">
        <v>1</v>
      </c>
      <c r="B28" s="1073" t="s">
        <v>374</v>
      </c>
      <c r="C28" s="1074"/>
      <c r="D28" s="1074"/>
      <c r="E28" s="1074"/>
      <c r="F28" s="1074"/>
      <c r="G28" s="1074"/>
      <c r="H28" s="1074"/>
      <c r="I28" s="1074"/>
      <c r="J28" s="1074"/>
      <c r="K28" s="1074"/>
      <c r="L28" s="1074"/>
      <c r="M28" s="1074"/>
      <c r="N28" s="1074"/>
      <c r="O28" s="1074"/>
      <c r="P28" s="1075"/>
      <c r="Q28" s="1076">
        <v>6982</v>
      </c>
      <c r="R28" s="1077"/>
      <c r="S28" s="1077"/>
      <c r="T28" s="1077"/>
      <c r="U28" s="1077"/>
      <c r="V28" s="1077">
        <v>6526</v>
      </c>
      <c r="W28" s="1077"/>
      <c r="X28" s="1077"/>
      <c r="Y28" s="1077"/>
      <c r="Z28" s="1077"/>
      <c r="AA28" s="1077">
        <v>456</v>
      </c>
      <c r="AB28" s="1077"/>
      <c r="AC28" s="1077"/>
      <c r="AD28" s="1077"/>
      <c r="AE28" s="1078"/>
      <c r="AF28" s="1079">
        <v>456</v>
      </c>
      <c r="AG28" s="1077"/>
      <c r="AH28" s="1077"/>
      <c r="AI28" s="1077"/>
      <c r="AJ28" s="1080"/>
      <c r="AK28" s="1081">
        <v>444</v>
      </c>
      <c r="AL28" s="1069"/>
      <c r="AM28" s="1069"/>
      <c r="AN28" s="1069"/>
      <c r="AO28" s="1069"/>
      <c r="AP28" s="1069" t="s">
        <v>549</v>
      </c>
      <c r="AQ28" s="1069"/>
      <c r="AR28" s="1069"/>
      <c r="AS28" s="1069"/>
      <c r="AT28" s="1069"/>
      <c r="AU28" s="1069" t="s">
        <v>549</v>
      </c>
      <c r="AV28" s="1069"/>
      <c r="AW28" s="1069"/>
      <c r="AX28" s="1069"/>
      <c r="AY28" s="1069"/>
      <c r="AZ28" s="1070"/>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x14ac:dyDescent="0.15">
      <c r="A29" s="217">
        <v>2</v>
      </c>
      <c r="B29" s="1060" t="s">
        <v>375</v>
      </c>
      <c r="C29" s="1061"/>
      <c r="D29" s="1061"/>
      <c r="E29" s="1061"/>
      <c r="F29" s="1061"/>
      <c r="G29" s="1061"/>
      <c r="H29" s="1061"/>
      <c r="I29" s="1061"/>
      <c r="J29" s="1061"/>
      <c r="K29" s="1061"/>
      <c r="L29" s="1061"/>
      <c r="M29" s="1061"/>
      <c r="N29" s="1061"/>
      <c r="O29" s="1061"/>
      <c r="P29" s="1062"/>
      <c r="Q29" s="1066">
        <v>3996</v>
      </c>
      <c r="R29" s="1067"/>
      <c r="S29" s="1067"/>
      <c r="T29" s="1067"/>
      <c r="U29" s="1067"/>
      <c r="V29" s="1067">
        <v>3980</v>
      </c>
      <c r="W29" s="1067"/>
      <c r="X29" s="1067"/>
      <c r="Y29" s="1067"/>
      <c r="Z29" s="1067"/>
      <c r="AA29" s="1067">
        <v>16</v>
      </c>
      <c r="AB29" s="1067"/>
      <c r="AC29" s="1067"/>
      <c r="AD29" s="1067"/>
      <c r="AE29" s="1068"/>
      <c r="AF29" s="1042">
        <v>16</v>
      </c>
      <c r="AG29" s="1043"/>
      <c r="AH29" s="1043"/>
      <c r="AI29" s="1043"/>
      <c r="AJ29" s="1044"/>
      <c r="AK29" s="1006">
        <v>549</v>
      </c>
      <c r="AL29" s="997"/>
      <c r="AM29" s="997"/>
      <c r="AN29" s="997"/>
      <c r="AO29" s="997"/>
      <c r="AP29" s="997" t="s">
        <v>549</v>
      </c>
      <c r="AQ29" s="997"/>
      <c r="AR29" s="997"/>
      <c r="AS29" s="997"/>
      <c r="AT29" s="997"/>
      <c r="AU29" s="997" t="s">
        <v>549</v>
      </c>
      <c r="AV29" s="997"/>
      <c r="AW29" s="997"/>
      <c r="AX29" s="997"/>
      <c r="AY29" s="997"/>
      <c r="AZ29" s="1065"/>
      <c r="BA29" s="1065"/>
      <c r="BB29" s="1065"/>
      <c r="BC29" s="1065"/>
      <c r="BD29" s="1065"/>
      <c r="BE29" s="1055"/>
      <c r="BF29" s="1055"/>
      <c r="BG29" s="1055"/>
      <c r="BH29" s="1055"/>
      <c r="BI29" s="1056"/>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x14ac:dyDescent="0.15">
      <c r="A30" s="217">
        <v>3</v>
      </c>
      <c r="B30" s="1060" t="s">
        <v>376</v>
      </c>
      <c r="C30" s="1061"/>
      <c r="D30" s="1061"/>
      <c r="E30" s="1061"/>
      <c r="F30" s="1061"/>
      <c r="G30" s="1061"/>
      <c r="H30" s="1061"/>
      <c r="I30" s="1061"/>
      <c r="J30" s="1061"/>
      <c r="K30" s="1061"/>
      <c r="L30" s="1061"/>
      <c r="M30" s="1061"/>
      <c r="N30" s="1061"/>
      <c r="O30" s="1061"/>
      <c r="P30" s="1062"/>
      <c r="Q30" s="1066">
        <v>445</v>
      </c>
      <c r="R30" s="1067"/>
      <c r="S30" s="1067"/>
      <c r="T30" s="1067"/>
      <c r="U30" s="1067"/>
      <c r="V30" s="1067">
        <v>444</v>
      </c>
      <c r="W30" s="1067"/>
      <c r="X30" s="1067"/>
      <c r="Y30" s="1067"/>
      <c r="Z30" s="1067"/>
      <c r="AA30" s="1067">
        <v>1</v>
      </c>
      <c r="AB30" s="1067"/>
      <c r="AC30" s="1067"/>
      <c r="AD30" s="1067"/>
      <c r="AE30" s="1068"/>
      <c r="AF30" s="1042">
        <v>1</v>
      </c>
      <c r="AG30" s="1043"/>
      <c r="AH30" s="1043"/>
      <c r="AI30" s="1043"/>
      <c r="AJ30" s="1044"/>
      <c r="AK30" s="1006">
        <v>128</v>
      </c>
      <c r="AL30" s="997"/>
      <c r="AM30" s="997"/>
      <c r="AN30" s="997"/>
      <c r="AO30" s="997"/>
      <c r="AP30" s="997" t="s">
        <v>549</v>
      </c>
      <c r="AQ30" s="997"/>
      <c r="AR30" s="997"/>
      <c r="AS30" s="997"/>
      <c r="AT30" s="997"/>
      <c r="AU30" s="997" t="s">
        <v>549</v>
      </c>
      <c r="AV30" s="997"/>
      <c r="AW30" s="997"/>
      <c r="AX30" s="997"/>
      <c r="AY30" s="997"/>
      <c r="AZ30" s="1065"/>
      <c r="BA30" s="1065"/>
      <c r="BB30" s="1065"/>
      <c r="BC30" s="1065"/>
      <c r="BD30" s="1065"/>
      <c r="BE30" s="1055"/>
      <c r="BF30" s="1055"/>
      <c r="BG30" s="1055"/>
      <c r="BH30" s="1055"/>
      <c r="BI30" s="1056"/>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x14ac:dyDescent="0.15">
      <c r="A31" s="217">
        <v>4</v>
      </c>
      <c r="B31" s="1060" t="s">
        <v>377</v>
      </c>
      <c r="C31" s="1061"/>
      <c r="D31" s="1061"/>
      <c r="E31" s="1061"/>
      <c r="F31" s="1061"/>
      <c r="G31" s="1061"/>
      <c r="H31" s="1061"/>
      <c r="I31" s="1061"/>
      <c r="J31" s="1061"/>
      <c r="K31" s="1061"/>
      <c r="L31" s="1061"/>
      <c r="M31" s="1061"/>
      <c r="N31" s="1061"/>
      <c r="O31" s="1061"/>
      <c r="P31" s="1062"/>
      <c r="Q31" s="1066">
        <v>1509</v>
      </c>
      <c r="R31" s="1067"/>
      <c r="S31" s="1067"/>
      <c r="T31" s="1067"/>
      <c r="U31" s="1067"/>
      <c r="V31" s="1067">
        <v>1598</v>
      </c>
      <c r="W31" s="1067"/>
      <c r="X31" s="1067"/>
      <c r="Y31" s="1067"/>
      <c r="Z31" s="1067"/>
      <c r="AA31" s="1067">
        <v>-89</v>
      </c>
      <c r="AB31" s="1067"/>
      <c r="AC31" s="1067"/>
      <c r="AD31" s="1067"/>
      <c r="AE31" s="1068"/>
      <c r="AF31" s="1042">
        <v>1091</v>
      </c>
      <c r="AG31" s="1043"/>
      <c r="AH31" s="1043"/>
      <c r="AI31" s="1043"/>
      <c r="AJ31" s="1044"/>
      <c r="AK31" s="1006">
        <v>226</v>
      </c>
      <c r="AL31" s="997"/>
      <c r="AM31" s="997"/>
      <c r="AN31" s="997"/>
      <c r="AO31" s="997"/>
      <c r="AP31" s="997">
        <v>1703</v>
      </c>
      <c r="AQ31" s="997"/>
      <c r="AR31" s="997"/>
      <c r="AS31" s="997"/>
      <c r="AT31" s="997"/>
      <c r="AU31" s="997">
        <v>1167</v>
      </c>
      <c r="AV31" s="997"/>
      <c r="AW31" s="997"/>
      <c r="AX31" s="997"/>
      <c r="AY31" s="997"/>
      <c r="AZ31" s="1065" t="s">
        <v>549</v>
      </c>
      <c r="BA31" s="1065"/>
      <c r="BB31" s="1065"/>
      <c r="BC31" s="1065"/>
      <c r="BD31" s="1065"/>
      <c r="BE31" s="1055" t="s">
        <v>378</v>
      </c>
      <c r="BF31" s="1055"/>
      <c r="BG31" s="1055"/>
      <c r="BH31" s="1055"/>
      <c r="BI31" s="1056"/>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x14ac:dyDescent="0.15">
      <c r="A32" s="217">
        <v>5</v>
      </c>
      <c r="B32" s="1060"/>
      <c r="C32" s="1061"/>
      <c r="D32" s="1061"/>
      <c r="E32" s="1061"/>
      <c r="F32" s="1061"/>
      <c r="G32" s="1061"/>
      <c r="H32" s="1061"/>
      <c r="I32" s="1061"/>
      <c r="J32" s="1061"/>
      <c r="K32" s="1061"/>
      <c r="L32" s="1061"/>
      <c r="M32" s="1061"/>
      <c r="N32" s="1061"/>
      <c r="O32" s="1061"/>
      <c r="P32" s="1062"/>
      <c r="Q32" s="1066"/>
      <c r="R32" s="1067"/>
      <c r="S32" s="1067"/>
      <c r="T32" s="1067"/>
      <c r="U32" s="1067"/>
      <c r="V32" s="1067"/>
      <c r="W32" s="1067"/>
      <c r="X32" s="1067"/>
      <c r="Y32" s="1067"/>
      <c r="Z32" s="1067"/>
      <c r="AA32" s="1067"/>
      <c r="AB32" s="1067"/>
      <c r="AC32" s="1067"/>
      <c r="AD32" s="1067"/>
      <c r="AE32" s="1068"/>
      <c r="AF32" s="1042"/>
      <c r="AG32" s="1043"/>
      <c r="AH32" s="1043"/>
      <c r="AI32" s="1043"/>
      <c r="AJ32" s="1044"/>
      <c r="AK32" s="1006"/>
      <c r="AL32" s="997"/>
      <c r="AM32" s="997"/>
      <c r="AN32" s="997"/>
      <c r="AO32" s="997"/>
      <c r="AP32" s="997"/>
      <c r="AQ32" s="997"/>
      <c r="AR32" s="997"/>
      <c r="AS32" s="997"/>
      <c r="AT32" s="997"/>
      <c r="AU32" s="997"/>
      <c r="AV32" s="997"/>
      <c r="AW32" s="997"/>
      <c r="AX32" s="997"/>
      <c r="AY32" s="997"/>
      <c r="AZ32" s="1065"/>
      <c r="BA32" s="1065"/>
      <c r="BB32" s="1065"/>
      <c r="BC32" s="1065"/>
      <c r="BD32" s="1065"/>
      <c r="BE32" s="1055"/>
      <c r="BF32" s="1055"/>
      <c r="BG32" s="1055"/>
      <c r="BH32" s="1055"/>
      <c r="BI32" s="1056"/>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x14ac:dyDescent="0.15">
      <c r="A33" s="217">
        <v>6</v>
      </c>
      <c r="B33" s="1060"/>
      <c r="C33" s="1061"/>
      <c r="D33" s="1061"/>
      <c r="E33" s="1061"/>
      <c r="F33" s="1061"/>
      <c r="G33" s="1061"/>
      <c r="H33" s="1061"/>
      <c r="I33" s="1061"/>
      <c r="J33" s="1061"/>
      <c r="K33" s="1061"/>
      <c r="L33" s="1061"/>
      <c r="M33" s="1061"/>
      <c r="N33" s="1061"/>
      <c r="O33" s="1061"/>
      <c r="P33" s="1062"/>
      <c r="Q33" s="1066"/>
      <c r="R33" s="1067"/>
      <c r="S33" s="1067"/>
      <c r="T33" s="1067"/>
      <c r="U33" s="1067"/>
      <c r="V33" s="1067"/>
      <c r="W33" s="1067"/>
      <c r="X33" s="1067"/>
      <c r="Y33" s="1067"/>
      <c r="Z33" s="1067"/>
      <c r="AA33" s="1067"/>
      <c r="AB33" s="1067"/>
      <c r="AC33" s="1067"/>
      <c r="AD33" s="1067"/>
      <c r="AE33" s="1068"/>
      <c r="AF33" s="1042"/>
      <c r="AG33" s="1043"/>
      <c r="AH33" s="1043"/>
      <c r="AI33" s="1043"/>
      <c r="AJ33" s="1044"/>
      <c r="AK33" s="1006"/>
      <c r="AL33" s="997"/>
      <c r="AM33" s="997"/>
      <c r="AN33" s="997"/>
      <c r="AO33" s="997"/>
      <c r="AP33" s="997"/>
      <c r="AQ33" s="997"/>
      <c r="AR33" s="997"/>
      <c r="AS33" s="997"/>
      <c r="AT33" s="997"/>
      <c r="AU33" s="997"/>
      <c r="AV33" s="997"/>
      <c r="AW33" s="997"/>
      <c r="AX33" s="997"/>
      <c r="AY33" s="997"/>
      <c r="AZ33" s="1065"/>
      <c r="BA33" s="1065"/>
      <c r="BB33" s="1065"/>
      <c r="BC33" s="1065"/>
      <c r="BD33" s="1065"/>
      <c r="BE33" s="1055"/>
      <c r="BF33" s="1055"/>
      <c r="BG33" s="1055"/>
      <c r="BH33" s="1055"/>
      <c r="BI33" s="1056"/>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x14ac:dyDescent="0.15">
      <c r="A34" s="217">
        <v>7</v>
      </c>
      <c r="B34" s="1060"/>
      <c r="C34" s="1061"/>
      <c r="D34" s="1061"/>
      <c r="E34" s="1061"/>
      <c r="F34" s="1061"/>
      <c r="G34" s="1061"/>
      <c r="H34" s="1061"/>
      <c r="I34" s="1061"/>
      <c r="J34" s="1061"/>
      <c r="K34" s="1061"/>
      <c r="L34" s="1061"/>
      <c r="M34" s="1061"/>
      <c r="N34" s="1061"/>
      <c r="O34" s="1061"/>
      <c r="P34" s="1062"/>
      <c r="Q34" s="1066"/>
      <c r="R34" s="1067"/>
      <c r="S34" s="1067"/>
      <c r="T34" s="1067"/>
      <c r="U34" s="1067"/>
      <c r="V34" s="1067"/>
      <c r="W34" s="1067"/>
      <c r="X34" s="1067"/>
      <c r="Y34" s="1067"/>
      <c r="Z34" s="1067"/>
      <c r="AA34" s="1067"/>
      <c r="AB34" s="1067"/>
      <c r="AC34" s="1067"/>
      <c r="AD34" s="1067"/>
      <c r="AE34" s="1068"/>
      <c r="AF34" s="1042"/>
      <c r="AG34" s="1043"/>
      <c r="AH34" s="1043"/>
      <c r="AI34" s="1043"/>
      <c r="AJ34" s="1044"/>
      <c r="AK34" s="1006"/>
      <c r="AL34" s="997"/>
      <c r="AM34" s="997"/>
      <c r="AN34" s="997"/>
      <c r="AO34" s="997"/>
      <c r="AP34" s="997"/>
      <c r="AQ34" s="997"/>
      <c r="AR34" s="997"/>
      <c r="AS34" s="997"/>
      <c r="AT34" s="997"/>
      <c r="AU34" s="997"/>
      <c r="AV34" s="997"/>
      <c r="AW34" s="997"/>
      <c r="AX34" s="997"/>
      <c r="AY34" s="997"/>
      <c r="AZ34" s="1065"/>
      <c r="BA34" s="1065"/>
      <c r="BB34" s="1065"/>
      <c r="BC34" s="1065"/>
      <c r="BD34" s="1065"/>
      <c r="BE34" s="1055"/>
      <c r="BF34" s="1055"/>
      <c r="BG34" s="1055"/>
      <c r="BH34" s="1055"/>
      <c r="BI34" s="1056"/>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x14ac:dyDescent="0.15">
      <c r="A35" s="217">
        <v>8</v>
      </c>
      <c r="B35" s="1060"/>
      <c r="C35" s="1061"/>
      <c r="D35" s="1061"/>
      <c r="E35" s="1061"/>
      <c r="F35" s="1061"/>
      <c r="G35" s="1061"/>
      <c r="H35" s="1061"/>
      <c r="I35" s="1061"/>
      <c r="J35" s="1061"/>
      <c r="K35" s="1061"/>
      <c r="L35" s="1061"/>
      <c r="M35" s="1061"/>
      <c r="N35" s="1061"/>
      <c r="O35" s="1061"/>
      <c r="P35" s="1062"/>
      <c r="Q35" s="1066"/>
      <c r="R35" s="1067"/>
      <c r="S35" s="1067"/>
      <c r="T35" s="1067"/>
      <c r="U35" s="1067"/>
      <c r="V35" s="1067"/>
      <c r="W35" s="1067"/>
      <c r="X35" s="1067"/>
      <c r="Y35" s="1067"/>
      <c r="Z35" s="1067"/>
      <c r="AA35" s="1067"/>
      <c r="AB35" s="1067"/>
      <c r="AC35" s="1067"/>
      <c r="AD35" s="1067"/>
      <c r="AE35" s="1068"/>
      <c r="AF35" s="1042"/>
      <c r="AG35" s="1043"/>
      <c r="AH35" s="1043"/>
      <c r="AI35" s="1043"/>
      <c r="AJ35" s="1044"/>
      <c r="AK35" s="1006"/>
      <c r="AL35" s="997"/>
      <c r="AM35" s="997"/>
      <c r="AN35" s="997"/>
      <c r="AO35" s="997"/>
      <c r="AP35" s="997"/>
      <c r="AQ35" s="997"/>
      <c r="AR35" s="997"/>
      <c r="AS35" s="997"/>
      <c r="AT35" s="997"/>
      <c r="AU35" s="997"/>
      <c r="AV35" s="997"/>
      <c r="AW35" s="997"/>
      <c r="AX35" s="997"/>
      <c r="AY35" s="997"/>
      <c r="AZ35" s="1065"/>
      <c r="BA35" s="1065"/>
      <c r="BB35" s="1065"/>
      <c r="BC35" s="1065"/>
      <c r="BD35" s="1065"/>
      <c r="BE35" s="1055"/>
      <c r="BF35" s="1055"/>
      <c r="BG35" s="1055"/>
      <c r="BH35" s="1055"/>
      <c r="BI35" s="1056"/>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x14ac:dyDescent="0.15">
      <c r="A36" s="217">
        <v>9</v>
      </c>
      <c r="B36" s="1060"/>
      <c r="C36" s="1061"/>
      <c r="D36" s="1061"/>
      <c r="E36" s="1061"/>
      <c r="F36" s="1061"/>
      <c r="G36" s="1061"/>
      <c r="H36" s="1061"/>
      <c r="I36" s="1061"/>
      <c r="J36" s="1061"/>
      <c r="K36" s="1061"/>
      <c r="L36" s="1061"/>
      <c r="M36" s="1061"/>
      <c r="N36" s="1061"/>
      <c r="O36" s="1061"/>
      <c r="P36" s="1062"/>
      <c r="Q36" s="1066"/>
      <c r="R36" s="1067"/>
      <c r="S36" s="1067"/>
      <c r="T36" s="1067"/>
      <c r="U36" s="1067"/>
      <c r="V36" s="1067"/>
      <c r="W36" s="1067"/>
      <c r="X36" s="1067"/>
      <c r="Y36" s="1067"/>
      <c r="Z36" s="1067"/>
      <c r="AA36" s="1067"/>
      <c r="AB36" s="1067"/>
      <c r="AC36" s="1067"/>
      <c r="AD36" s="1067"/>
      <c r="AE36" s="1068"/>
      <c r="AF36" s="1042"/>
      <c r="AG36" s="1043"/>
      <c r="AH36" s="1043"/>
      <c r="AI36" s="1043"/>
      <c r="AJ36" s="1044"/>
      <c r="AK36" s="1006"/>
      <c r="AL36" s="997"/>
      <c r="AM36" s="997"/>
      <c r="AN36" s="997"/>
      <c r="AO36" s="997"/>
      <c r="AP36" s="997"/>
      <c r="AQ36" s="997"/>
      <c r="AR36" s="997"/>
      <c r="AS36" s="997"/>
      <c r="AT36" s="997"/>
      <c r="AU36" s="997"/>
      <c r="AV36" s="997"/>
      <c r="AW36" s="997"/>
      <c r="AX36" s="997"/>
      <c r="AY36" s="997"/>
      <c r="AZ36" s="1065"/>
      <c r="BA36" s="1065"/>
      <c r="BB36" s="1065"/>
      <c r="BC36" s="1065"/>
      <c r="BD36" s="1065"/>
      <c r="BE36" s="1055"/>
      <c r="BF36" s="1055"/>
      <c r="BG36" s="1055"/>
      <c r="BH36" s="1055"/>
      <c r="BI36" s="1056"/>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x14ac:dyDescent="0.15">
      <c r="A37" s="217">
        <v>10</v>
      </c>
      <c r="B37" s="1060"/>
      <c r="C37" s="1061"/>
      <c r="D37" s="1061"/>
      <c r="E37" s="1061"/>
      <c r="F37" s="1061"/>
      <c r="G37" s="1061"/>
      <c r="H37" s="1061"/>
      <c r="I37" s="1061"/>
      <c r="J37" s="1061"/>
      <c r="K37" s="1061"/>
      <c r="L37" s="1061"/>
      <c r="M37" s="1061"/>
      <c r="N37" s="1061"/>
      <c r="O37" s="1061"/>
      <c r="P37" s="1062"/>
      <c r="Q37" s="1066"/>
      <c r="R37" s="1067"/>
      <c r="S37" s="1067"/>
      <c r="T37" s="1067"/>
      <c r="U37" s="1067"/>
      <c r="V37" s="1067"/>
      <c r="W37" s="1067"/>
      <c r="X37" s="1067"/>
      <c r="Y37" s="1067"/>
      <c r="Z37" s="1067"/>
      <c r="AA37" s="1067"/>
      <c r="AB37" s="1067"/>
      <c r="AC37" s="1067"/>
      <c r="AD37" s="1067"/>
      <c r="AE37" s="1068"/>
      <c r="AF37" s="1042"/>
      <c r="AG37" s="1043"/>
      <c r="AH37" s="1043"/>
      <c r="AI37" s="1043"/>
      <c r="AJ37" s="1044"/>
      <c r="AK37" s="1006"/>
      <c r="AL37" s="997"/>
      <c r="AM37" s="997"/>
      <c r="AN37" s="997"/>
      <c r="AO37" s="997"/>
      <c r="AP37" s="997"/>
      <c r="AQ37" s="997"/>
      <c r="AR37" s="997"/>
      <c r="AS37" s="997"/>
      <c r="AT37" s="997"/>
      <c r="AU37" s="997"/>
      <c r="AV37" s="997"/>
      <c r="AW37" s="997"/>
      <c r="AX37" s="997"/>
      <c r="AY37" s="997"/>
      <c r="AZ37" s="1065"/>
      <c r="BA37" s="1065"/>
      <c r="BB37" s="1065"/>
      <c r="BC37" s="1065"/>
      <c r="BD37" s="1065"/>
      <c r="BE37" s="1055"/>
      <c r="BF37" s="1055"/>
      <c r="BG37" s="1055"/>
      <c r="BH37" s="1055"/>
      <c r="BI37" s="1056"/>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x14ac:dyDescent="0.15">
      <c r="A38" s="217">
        <v>11</v>
      </c>
      <c r="B38" s="1060"/>
      <c r="C38" s="1061"/>
      <c r="D38" s="1061"/>
      <c r="E38" s="1061"/>
      <c r="F38" s="1061"/>
      <c r="G38" s="1061"/>
      <c r="H38" s="1061"/>
      <c r="I38" s="1061"/>
      <c r="J38" s="1061"/>
      <c r="K38" s="1061"/>
      <c r="L38" s="1061"/>
      <c r="M38" s="1061"/>
      <c r="N38" s="1061"/>
      <c r="O38" s="1061"/>
      <c r="P38" s="1062"/>
      <c r="Q38" s="1066"/>
      <c r="R38" s="1067"/>
      <c r="S38" s="1067"/>
      <c r="T38" s="1067"/>
      <c r="U38" s="1067"/>
      <c r="V38" s="1067"/>
      <c r="W38" s="1067"/>
      <c r="X38" s="1067"/>
      <c r="Y38" s="1067"/>
      <c r="Z38" s="1067"/>
      <c r="AA38" s="1067"/>
      <c r="AB38" s="1067"/>
      <c r="AC38" s="1067"/>
      <c r="AD38" s="1067"/>
      <c r="AE38" s="1068"/>
      <c r="AF38" s="1042"/>
      <c r="AG38" s="1043"/>
      <c r="AH38" s="1043"/>
      <c r="AI38" s="1043"/>
      <c r="AJ38" s="1044"/>
      <c r="AK38" s="1006"/>
      <c r="AL38" s="997"/>
      <c r="AM38" s="997"/>
      <c r="AN38" s="997"/>
      <c r="AO38" s="997"/>
      <c r="AP38" s="997"/>
      <c r="AQ38" s="997"/>
      <c r="AR38" s="997"/>
      <c r="AS38" s="997"/>
      <c r="AT38" s="997"/>
      <c r="AU38" s="997"/>
      <c r="AV38" s="997"/>
      <c r="AW38" s="997"/>
      <c r="AX38" s="997"/>
      <c r="AY38" s="997"/>
      <c r="AZ38" s="1065"/>
      <c r="BA38" s="1065"/>
      <c r="BB38" s="1065"/>
      <c r="BC38" s="1065"/>
      <c r="BD38" s="1065"/>
      <c r="BE38" s="1055"/>
      <c r="BF38" s="1055"/>
      <c r="BG38" s="1055"/>
      <c r="BH38" s="1055"/>
      <c r="BI38" s="1056"/>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x14ac:dyDescent="0.15">
      <c r="A39" s="217">
        <v>12</v>
      </c>
      <c r="B39" s="1060"/>
      <c r="C39" s="1061"/>
      <c r="D39" s="1061"/>
      <c r="E39" s="1061"/>
      <c r="F39" s="1061"/>
      <c r="G39" s="1061"/>
      <c r="H39" s="1061"/>
      <c r="I39" s="1061"/>
      <c r="J39" s="1061"/>
      <c r="K39" s="1061"/>
      <c r="L39" s="1061"/>
      <c r="M39" s="1061"/>
      <c r="N39" s="1061"/>
      <c r="O39" s="1061"/>
      <c r="P39" s="1062"/>
      <c r="Q39" s="1066"/>
      <c r="R39" s="1067"/>
      <c r="S39" s="1067"/>
      <c r="T39" s="1067"/>
      <c r="U39" s="1067"/>
      <c r="V39" s="1067"/>
      <c r="W39" s="1067"/>
      <c r="X39" s="1067"/>
      <c r="Y39" s="1067"/>
      <c r="Z39" s="1067"/>
      <c r="AA39" s="1067"/>
      <c r="AB39" s="1067"/>
      <c r="AC39" s="1067"/>
      <c r="AD39" s="1067"/>
      <c r="AE39" s="1068"/>
      <c r="AF39" s="1042"/>
      <c r="AG39" s="1043"/>
      <c r="AH39" s="1043"/>
      <c r="AI39" s="1043"/>
      <c r="AJ39" s="1044"/>
      <c r="AK39" s="1006"/>
      <c r="AL39" s="997"/>
      <c r="AM39" s="997"/>
      <c r="AN39" s="997"/>
      <c r="AO39" s="997"/>
      <c r="AP39" s="997"/>
      <c r="AQ39" s="997"/>
      <c r="AR39" s="997"/>
      <c r="AS39" s="997"/>
      <c r="AT39" s="997"/>
      <c r="AU39" s="997"/>
      <c r="AV39" s="997"/>
      <c r="AW39" s="997"/>
      <c r="AX39" s="997"/>
      <c r="AY39" s="997"/>
      <c r="AZ39" s="1065"/>
      <c r="BA39" s="1065"/>
      <c r="BB39" s="1065"/>
      <c r="BC39" s="1065"/>
      <c r="BD39" s="1065"/>
      <c r="BE39" s="1055"/>
      <c r="BF39" s="1055"/>
      <c r="BG39" s="1055"/>
      <c r="BH39" s="1055"/>
      <c r="BI39" s="1056"/>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x14ac:dyDescent="0.15">
      <c r="A40" s="212">
        <v>13</v>
      </c>
      <c r="B40" s="1060"/>
      <c r="C40" s="1061"/>
      <c r="D40" s="1061"/>
      <c r="E40" s="1061"/>
      <c r="F40" s="1061"/>
      <c r="G40" s="1061"/>
      <c r="H40" s="1061"/>
      <c r="I40" s="1061"/>
      <c r="J40" s="1061"/>
      <c r="K40" s="1061"/>
      <c r="L40" s="1061"/>
      <c r="M40" s="1061"/>
      <c r="N40" s="1061"/>
      <c r="O40" s="1061"/>
      <c r="P40" s="1062"/>
      <c r="Q40" s="1066"/>
      <c r="R40" s="1067"/>
      <c r="S40" s="1067"/>
      <c r="T40" s="1067"/>
      <c r="U40" s="1067"/>
      <c r="V40" s="1067"/>
      <c r="W40" s="1067"/>
      <c r="X40" s="1067"/>
      <c r="Y40" s="1067"/>
      <c r="Z40" s="1067"/>
      <c r="AA40" s="1067"/>
      <c r="AB40" s="1067"/>
      <c r="AC40" s="1067"/>
      <c r="AD40" s="1067"/>
      <c r="AE40" s="1068"/>
      <c r="AF40" s="1042"/>
      <c r="AG40" s="1043"/>
      <c r="AH40" s="1043"/>
      <c r="AI40" s="1043"/>
      <c r="AJ40" s="1044"/>
      <c r="AK40" s="1006"/>
      <c r="AL40" s="997"/>
      <c r="AM40" s="997"/>
      <c r="AN40" s="997"/>
      <c r="AO40" s="997"/>
      <c r="AP40" s="997"/>
      <c r="AQ40" s="997"/>
      <c r="AR40" s="997"/>
      <c r="AS40" s="997"/>
      <c r="AT40" s="997"/>
      <c r="AU40" s="997"/>
      <c r="AV40" s="997"/>
      <c r="AW40" s="997"/>
      <c r="AX40" s="997"/>
      <c r="AY40" s="997"/>
      <c r="AZ40" s="1065"/>
      <c r="BA40" s="1065"/>
      <c r="BB40" s="1065"/>
      <c r="BC40" s="1065"/>
      <c r="BD40" s="1065"/>
      <c r="BE40" s="1055"/>
      <c r="BF40" s="1055"/>
      <c r="BG40" s="1055"/>
      <c r="BH40" s="1055"/>
      <c r="BI40" s="1056"/>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x14ac:dyDescent="0.15">
      <c r="A41" s="212">
        <v>14</v>
      </c>
      <c r="B41" s="1060"/>
      <c r="C41" s="1061"/>
      <c r="D41" s="1061"/>
      <c r="E41" s="1061"/>
      <c r="F41" s="1061"/>
      <c r="G41" s="1061"/>
      <c r="H41" s="1061"/>
      <c r="I41" s="1061"/>
      <c r="J41" s="1061"/>
      <c r="K41" s="1061"/>
      <c r="L41" s="1061"/>
      <c r="M41" s="1061"/>
      <c r="N41" s="1061"/>
      <c r="O41" s="1061"/>
      <c r="P41" s="1062"/>
      <c r="Q41" s="1066"/>
      <c r="R41" s="1067"/>
      <c r="S41" s="1067"/>
      <c r="T41" s="1067"/>
      <c r="U41" s="1067"/>
      <c r="V41" s="1067"/>
      <c r="W41" s="1067"/>
      <c r="X41" s="1067"/>
      <c r="Y41" s="1067"/>
      <c r="Z41" s="1067"/>
      <c r="AA41" s="1067"/>
      <c r="AB41" s="1067"/>
      <c r="AC41" s="1067"/>
      <c r="AD41" s="1067"/>
      <c r="AE41" s="1068"/>
      <c r="AF41" s="1042"/>
      <c r="AG41" s="1043"/>
      <c r="AH41" s="1043"/>
      <c r="AI41" s="1043"/>
      <c r="AJ41" s="1044"/>
      <c r="AK41" s="1006"/>
      <c r="AL41" s="997"/>
      <c r="AM41" s="997"/>
      <c r="AN41" s="997"/>
      <c r="AO41" s="997"/>
      <c r="AP41" s="997"/>
      <c r="AQ41" s="997"/>
      <c r="AR41" s="997"/>
      <c r="AS41" s="997"/>
      <c r="AT41" s="997"/>
      <c r="AU41" s="997"/>
      <c r="AV41" s="997"/>
      <c r="AW41" s="997"/>
      <c r="AX41" s="997"/>
      <c r="AY41" s="997"/>
      <c r="AZ41" s="1065"/>
      <c r="BA41" s="1065"/>
      <c r="BB41" s="1065"/>
      <c r="BC41" s="1065"/>
      <c r="BD41" s="1065"/>
      <c r="BE41" s="1055"/>
      <c r="BF41" s="1055"/>
      <c r="BG41" s="1055"/>
      <c r="BH41" s="1055"/>
      <c r="BI41" s="1056"/>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x14ac:dyDescent="0.15">
      <c r="A42" s="212">
        <v>15</v>
      </c>
      <c r="B42" s="1060"/>
      <c r="C42" s="1061"/>
      <c r="D42" s="1061"/>
      <c r="E42" s="1061"/>
      <c r="F42" s="1061"/>
      <c r="G42" s="1061"/>
      <c r="H42" s="1061"/>
      <c r="I42" s="1061"/>
      <c r="J42" s="1061"/>
      <c r="K42" s="1061"/>
      <c r="L42" s="1061"/>
      <c r="M42" s="1061"/>
      <c r="N42" s="1061"/>
      <c r="O42" s="1061"/>
      <c r="P42" s="1062"/>
      <c r="Q42" s="1066"/>
      <c r="R42" s="1067"/>
      <c r="S42" s="1067"/>
      <c r="T42" s="1067"/>
      <c r="U42" s="1067"/>
      <c r="V42" s="1067"/>
      <c r="W42" s="1067"/>
      <c r="X42" s="1067"/>
      <c r="Y42" s="1067"/>
      <c r="Z42" s="1067"/>
      <c r="AA42" s="1067"/>
      <c r="AB42" s="1067"/>
      <c r="AC42" s="1067"/>
      <c r="AD42" s="1067"/>
      <c r="AE42" s="1068"/>
      <c r="AF42" s="1042"/>
      <c r="AG42" s="1043"/>
      <c r="AH42" s="1043"/>
      <c r="AI42" s="1043"/>
      <c r="AJ42" s="1044"/>
      <c r="AK42" s="1006"/>
      <c r="AL42" s="997"/>
      <c r="AM42" s="997"/>
      <c r="AN42" s="997"/>
      <c r="AO42" s="997"/>
      <c r="AP42" s="997"/>
      <c r="AQ42" s="997"/>
      <c r="AR42" s="997"/>
      <c r="AS42" s="997"/>
      <c r="AT42" s="997"/>
      <c r="AU42" s="997"/>
      <c r="AV42" s="997"/>
      <c r="AW42" s="997"/>
      <c r="AX42" s="997"/>
      <c r="AY42" s="997"/>
      <c r="AZ42" s="1065"/>
      <c r="BA42" s="1065"/>
      <c r="BB42" s="1065"/>
      <c r="BC42" s="1065"/>
      <c r="BD42" s="1065"/>
      <c r="BE42" s="1055"/>
      <c r="BF42" s="1055"/>
      <c r="BG42" s="1055"/>
      <c r="BH42" s="1055"/>
      <c r="BI42" s="1056"/>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x14ac:dyDescent="0.15">
      <c r="A43" s="212">
        <v>16</v>
      </c>
      <c r="B43" s="1060"/>
      <c r="C43" s="1061"/>
      <c r="D43" s="1061"/>
      <c r="E43" s="1061"/>
      <c r="F43" s="1061"/>
      <c r="G43" s="1061"/>
      <c r="H43" s="1061"/>
      <c r="I43" s="1061"/>
      <c r="J43" s="1061"/>
      <c r="K43" s="1061"/>
      <c r="L43" s="1061"/>
      <c r="M43" s="1061"/>
      <c r="N43" s="1061"/>
      <c r="O43" s="1061"/>
      <c r="P43" s="1062"/>
      <c r="Q43" s="1066"/>
      <c r="R43" s="1067"/>
      <c r="S43" s="1067"/>
      <c r="T43" s="1067"/>
      <c r="U43" s="1067"/>
      <c r="V43" s="1067"/>
      <c r="W43" s="1067"/>
      <c r="X43" s="1067"/>
      <c r="Y43" s="1067"/>
      <c r="Z43" s="1067"/>
      <c r="AA43" s="1067"/>
      <c r="AB43" s="1067"/>
      <c r="AC43" s="1067"/>
      <c r="AD43" s="1067"/>
      <c r="AE43" s="1068"/>
      <c r="AF43" s="1042"/>
      <c r="AG43" s="1043"/>
      <c r="AH43" s="1043"/>
      <c r="AI43" s="1043"/>
      <c r="AJ43" s="1044"/>
      <c r="AK43" s="1006"/>
      <c r="AL43" s="997"/>
      <c r="AM43" s="997"/>
      <c r="AN43" s="997"/>
      <c r="AO43" s="997"/>
      <c r="AP43" s="997"/>
      <c r="AQ43" s="997"/>
      <c r="AR43" s="997"/>
      <c r="AS43" s="997"/>
      <c r="AT43" s="997"/>
      <c r="AU43" s="997"/>
      <c r="AV43" s="997"/>
      <c r="AW43" s="997"/>
      <c r="AX43" s="997"/>
      <c r="AY43" s="997"/>
      <c r="AZ43" s="1065"/>
      <c r="BA43" s="1065"/>
      <c r="BB43" s="1065"/>
      <c r="BC43" s="1065"/>
      <c r="BD43" s="1065"/>
      <c r="BE43" s="1055"/>
      <c r="BF43" s="1055"/>
      <c r="BG43" s="1055"/>
      <c r="BH43" s="1055"/>
      <c r="BI43" s="1056"/>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x14ac:dyDescent="0.15">
      <c r="A44" s="212">
        <v>17</v>
      </c>
      <c r="B44" s="1060"/>
      <c r="C44" s="1061"/>
      <c r="D44" s="1061"/>
      <c r="E44" s="1061"/>
      <c r="F44" s="1061"/>
      <c r="G44" s="1061"/>
      <c r="H44" s="1061"/>
      <c r="I44" s="1061"/>
      <c r="J44" s="1061"/>
      <c r="K44" s="1061"/>
      <c r="L44" s="1061"/>
      <c r="M44" s="1061"/>
      <c r="N44" s="1061"/>
      <c r="O44" s="1061"/>
      <c r="P44" s="1062"/>
      <c r="Q44" s="1066"/>
      <c r="R44" s="1067"/>
      <c r="S44" s="1067"/>
      <c r="T44" s="1067"/>
      <c r="U44" s="1067"/>
      <c r="V44" s="1067"/>
      <c r="W44" s="1067"/>
      <c r="X44" s="1067"/>
      <c r="Y44" s="1067"/>
      <c r="Z44" s="1067"/>
      <c r="AA44" s="1067"/>
      <c r="AB44" s="1067"/>
      <c r="AC44" s="1067"/>
      <c r="AD44" s="1067"/>
      <c r="AE44" s="1068"/>
      <c r="AF44" s="1042"/>
      <c r="AG44" s="1043"/>
      <c r="AH44" s="1043"/>
      <c r="AI44" s="1043"/>
      <c r="AJ44" s="1044"/>
      <c r="AK44" s="1006"/>
      <c r="AL44" s="997"/>
      <c r="AM44" s="997"/>
      <c r="AN44" s="997"/>
      <c r="AO44" s="997"/>
      <c r="AP44" s="997"/>
      <c r="AQ44" s="997"/>
      <c r="AR44" s="997"/>
      <c r="AS44" s="997"/>
      <c r="AT44" s="997"/>
      <c r="AU44" s="997"/>
      <c r="AV44" s="997"/>
      <c r="AW44" s="997"/>
      <c r="AX44" s="997"/>
      <c r="AY44" s="997"/>
      <c r="AZ44" s="1065"/>
      <c r="BA44" s="1065"/>
      <c r="BB44" s="1065"/>
      <c r="BC44" s="1065"/>
      <c r="BD44" s="1065"/>
      <c r="BE44" s="1055"/>
      <c r="BF44" s="1055"/>
      <c r="BG44" s="1055"/>
      <c r="BH44" s="1055"/>
      <c r="BI44" s="1056"/>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x14ac:dyDescent="0.15">
      <c r="A45" s="212">
        <v>18</v>
      </c>
      <c r="B45" s="1060"/>
      <c r="C45" s="1061"/>
      <c r="D45" s="1061"/>
      <c r="E45" s="1061"/>
      <c r="F45" s="1061"/>
      <c r="G45" s="1061"/>
      <c r="H45" s="1061"/>
      <c r="I45" s="1061"/>
      <c r="J45" s="1061"/>
      <c r="K45" s="1061"/>
      <c r="L45" s="1061"/>
      <c r="M45" s="1061"/>
      <c r="N45" s="1061"/>
      <c r="O45" s="1061"/>
      <c r="P45" s="1062"/>
      <c r="Q45" s="1066"/>
      <c r="R45" s="1067"/>
      <c r="S45" s="1067"/>
      <c r="T45" s="1067"/>
      <c r="U45" s="1067"/>
      <c r="V45" s="1067"/>
      <c r="W45" s="1067"/>
      <c r="X45" s="1067"/>
      <c r="Y45" s="1067"/>
      <c r="Z45" s="1067"/>
      <c r="AA45" s="1067"/>
      <c r="AB45" s="1067"/>
      <c r="AC45" s="1067"/>
      <c r="AD45" s="1067"/>
      <c r="AE45" s="1068"/>
      <c r="AF45" s="1042"/>
      <c r="AG45" s="1043"/>
      <c r="AH45" s="1043"/>
      <c r="AI45" s="1043"/>
      <c r="AJ45" s="1044"/>
      <c r="AK45" s="1006"/>
      <c r="AL45" s="997"/>
      <c r="AM45" s="997"/>
      <c r="AN45" s="997"/>
      <c r="AO45" s="997"/>
      <c r="AP45" s="997"/>
      <c r="AQ45" s="997"/>
      <c r="AR45" s="997"/>
      <c r="AS45" s="997"/>
      <c r="AT45" s="997"/>
      <c r="AU45" s="997"/>
      <c r="AV45" s="997"/>
      <c r="AW45" s="997"/>
      <c r="AX45" s="997"/>
      <c r="AY45" s="997"/>
      <c r="AZ45" s="1065"/>
      <c r="BA45" s="1065"/>
      <c r="BB45" s="1065"/>
      <c r="BC45" s="1065"/>
      <c r="BD45" s="1065"/>
      <c r="BE45" s="1055"/>
      <c r="BF45" s="1055"/>
      <c r="BG45" s="1055"/>
      <c r="BH45" s="1055"/>
      <c r="BI45" s="1056"/>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x14ac:dyDescent="0.15">
      <c r="A46" s="212">
        <v>19</v>
      </c>
      <c r="B46" s="1060"/>
      <c r="C46" s="1061"/>
      <c r="D46" s="1061"/>
      <c r="E46" s="1061"/>
      <c r="F46" s="1061"/>
      <c r="G46" s="1061"/>
      <c r="H46" s="1061"/>
      <c r="I46" s="1061"/>
      <c r="J46" s="1061"/>
      <c r="K46" s="1061"/>
      <c r="L46" s="1061"/>
      <c r="M46" s="1061"/>
      <c r="N46" s="1061"/>
      <c r="O46" s="1061"/>
      <c r="P46" s="1062"/>
      <c r="Q46" s="1066"/>
      <c r="R46" s="1067"/>
      <c r="S46" s="1067"/>
      <c r="T46" s="1067"/>
      <c r="U46" s="1067"/>
      <c r="V46" s="1067"/>
      <c r="W46" s="1067"/>
      <c r="X46" s="1067"/>
      <c r="Y46" s="1067"/>
      <c r="Z46" s="1067"/>
      <c r="AA46" s="1067"/>
      <c r="AB46" s="1067"/>
      <c r="AC46" s="1067"/>
      <c r="AD46" s="1067"/>
      <c r="AE46" s="1068"/>
      <c r="AF46" s="1042"/>
      <c r="AG46" s="1043"/>
      <c r="AH46" s="1043"/>
      <c r="AI46" s="1043"/>
      <c r="AJ46" s="1044"/>
      <c r="AK46" s="1006"/>
      <c r="AL46" s="997"/>
      <c r="AM46" s="997"/>
      <c r="AN46" s="997"/>
      <c r="AO46" s="997"/>
      <c r="AP46" s="997"/>
      <c r="AQ46" s="997"/>
      <c r="AR46" s="997"/>
      <c r="AS46" s="997"/>
      <c r="AT46" s="997"/>
      <c r="AU46" s="997"/>
      <c r="AV46" s="997"/>
      <c r="AW46" s="997"/>
      <c r="AX46" s="997"/>
      <c r="AY46" s="997"/>
      <c r="AZ46" s="1065"/>
      <c r="BA46" s="1065"/>
      <c r="BB46" s="1065"/>
      <c r="BC46" s="1065"/>
      <c r="BD46" s="1065"/>
      <c r="BE46" s="1055"/>
      <c r="BF46" s="1055"/>
      <c r="BG46" s="1055"/>
      <c r="BH46" s="1055"/>
      <c r="BI46" s="1056"/>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x14ac:dyDescent="0.15">
      <c r="A47" s="212">
        <v>20</v>
      </c>
      <c r="B47" s="1060"/>
      <c r="C47" s="1061"/>
      <c r="D47" s="1061"/>
      <c r="E47" s="1061"/>
      <c r="F47" s="1061"/>
      <c r="G47" s="1061"/>
      <c r="H47" s="1061"/>
      <c r="I47" s="1061"/>
      <c r="J47" s="1061"/>
      <c r="K47" s="1061"/>
      <c r="L47" s="1061"/>
      <c r="M47" s="1061"/>
      <c r="N47" s="1061"/>
      <c r="O47" s="1061"/>
      <c r="P47" s="1062"/>
      <c r="Q47" s="1066"/>
      <c r="R47" s="1067"/>
      <c r="S47" s="1067"/>
      <c r="T47" s="1067"/>
      <c r="U47" s="1067"/>
      <c r="V47" s="1067"/>
      <c r="W47" s="1067"/>
      <c r="X47" s="1067"/>
      <c r="Y47" s="1067"/>
      <c r="Z47" s="1067"/>
      <c r="AA47" s="1067"/>
      <c r="AB47" s="1067"/>
      <c r="AC47" s="1067"/>
      <c r="AD47" s="1067"/>
      <c r="AE47" s="1068"/>
      <c r="AF47" s="1042"/>
      <c r="AG47" s="1043"/>
      <c r="AH47" s="1043"/>
      <c r="AI47" s="1043"/>
      <c r="AJ47" s="1044"/>
      <c r="AK47" s="1006"/>
      <c r="AL47" s="997"/>
      <c r="AM47" s="997"/>
      <c r="AN47" s="997"/>
      <c r="AO47" s="997"/>
      <c r="AP47" s="997"/>
      <c r="AQ47" s="997"/>
      <c r="AR47" s="997"/>
      <c r="AS47" s="997"/>
      <c r="AT47" s="997"/>
      <c r="AU47" s="997"/>
      <c r="AV47" s="997"/>
      <c r="AW47" s="997"/>
      <c r="AX47" s="997"/>
      <c r="AY47" s="997"/>
      <c r="AZ47" s="1065"/>
      <c r="BA47" s="1065"/>
      <c r="BB47" s="1065"/>
      <c r="BC47" s="1065"/>
      <c r="BD47" s="1065"/>
      <c r="BE47" s="1055"/>
      <c r="BF47" s="1055"/>
      <c r="BG47" s="1055"/>
      <c r="BH47" s="1055"/>
      <c r="BI47" s="1056"/>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x14ac:dyDescent="0.15">
      <c r="A48" s="212">
        <v>21</v>
      </c>
      <c r="B48" s="1060"/>
      <c r="C48" s="1061"/>
      <c r="D48" s="1061"/>
      <c r="E48" s="1061"/>
      <c r="F48" s="1061"/>
      <c r="G48" s="1061"/>
      <c r="H48" s="1061"/>
      <c r="I48" s="1061"/>
      <c r="J48" s="1061"/>
      <c r="K48" s="1061"/>
      <c r="L48" s="1061"/>
      <c r="M48" s="1061"/>
      <c r="N48" s="1061"/>
      <c r="O48" s="1061"/>
      <c r="P48" s="1062"/>
      <c r="Q48" s="1066"/>
      <c r="R48" s="1067"/>
      <c r="S48" s="1067"/>
      <c r="T48" s="1067"/>
      <c r="U48" s="1067"/>
      <c r="V48" s="1067"/>
      <c r="W48" s="1067"/>
      <c r="X48" s="1067"/>
      <c r="Y48" s="1067"/>
      <c r="Z48" s="1067"/>
      <c r="AA48" s="1067"/>
      <c r="AB48" s="1067"/>
      <c r="AC48" s="1067"/>
      <c r="AD48" s="1067"/>
      <c r="AE48" s="1068"/>
      <c r="AF48" s="1042"/>
      <c r="AG48" s="1043"/>
      <c r="AH48" s="1043"/>
      <c r="AI48" s="1043"/>
      <c r="AJ48" s="1044"/>
      <c r="AK48" s="1006"/>
      <c r="AL48" s="997"/>
      <c r="AM48" s="997"/>
      <c r="AN48" s="997"/>
      <c r="AO48" s="997"/>
      <c r="AP48" s="997"/>
      <c r="AQ48" s="997"/>
      <c r="AR48" s="997"/>
      <c r="AS48" s="997"/>
      <c r="AT48" s="997"/>
      <c r="AU48" s="997"/>
      <c r="AV48" s="997"/>
      <c r="AW48" s="997"/>
      <c r="AX48" s="997"/>
      <c r="AY48" s="997"/>
      <c r="AZ48" s="1065"/>
      <c r="BA48" s="1065"/>
      <c r="BB48" s="1065"/>
      <c r="BC48" s="1065"/>
      <c r="BD48" s="1065"/>
      <c r="BE48" s="1055"/>
      <c r="BF48" s="1055"/>
      <c r="BG48" s="1055"/>
      <c r="BH48" s="1055"/>
      <c r="BI48" s="1056"/>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x14ac:dyDescent="0.15">
      <c r="A49" s="212">
        <v>22</v>
      </c>
      <c r="B49" s="1060"/>
      <c r="C49" s="1061"/>
      <c r="D49" s="1061"/>
      <c r="E49" s="1061"/>
      <c r="F49" s="1061"/>
      <c r="G49" s="1061"/>
      <c r="H49" s="1061"/>
      <c r="I49" s="1061"/>
      <c r="J49" s="1061"/>
      <c r="K49" s="1061"/>
      <c r="L49" s="1061"/>
      <c r="M49" s="1061"/>
      <c r="N49" s="1061"/>
      <c r="O49" s="1061"/>
      <c r="P49" s="1062"/>
      <c r="Q49" s="1066"/>
      <c r="R49" s="1067"/>
      <c r="S49" s="1067"/>
      <c r="T49" s="1067"/>
      <c r="U49" s="1067"/>
      <c r="V49" s="1067"/>
      <c r="W49" s="1067"/>
      <c r="X49" s="1067"/>
      <c r="Y49" s="1067"/>
      <c r="Z49" s="1067"/>
      <c r="AA49" s="1067"/>
      <c r="AB49" s="1067"/>
      <c r="AC49" s="1067"/>
      <c r="AD49" s="1067"/>
      <c r="AE49" s="1068"/>
      <c r="AF49" s="1042"/>
      <c r="AG49" s="1043"/>
      <c r="AH49" s="1043"/>
      <c r="AI49" s="1043"/>
      <c r="AJ49" s="1044"/>
      <c r="AK49" s="1006"/>
      <c r="AL49" s="997"/>
      <c r="AM49" s="997"/>
      <c r="AN49" s="997"/>
      <c r="AO49" s="997"/>
      <c r="AP49" s="997"/>
      <c r="AQ49" s="997"/>
      <c r="AR49" s="997"/>
      <c r="AS49" s="997"/>
      <c r="AT49" s="997"/>
      <c r="AU49" s="997"/>
      <c r="AV49" s="997"/>
      <c r="AW49" s="997"/>
      <c r="AX49" s="997"/>
      <c r="AY49" s="997"/>
      <c r="AZ49" s="1065"/>
      <c r="BA49" s="1065"/>
      <c r="BB49" s="1065"/>
      <c r="BC49" s="1065"/>
      <c r="BD49" s="1065"/>
      <c r="BE49" s="1055"/>
      <c r="BF49" s="1055"/>
      <c r="BG49" s="1055"/>
      <c r="BH49" s="1055"/>
      <c r="BI49" s="1056"/>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x14ac:dyDescent="0.15">
      <c r="A50" s="212">
        <v>23</v>
      </c>
      <c r="B50" s="1060"/>
      <c r="C50" s="1061"/>
      <c r="D50" s="1061"/>
      <c r="E50" s="1061"/>
      <c r="F50" s="1061"/>
      <c r="G50" s="1061"/>
      <c r="H50" s="1061"/>
      <c r="I50" s="1061"/>
      <c r="J50" s="1061"/>
      <c r="K50" s="1061"/>
      <c r="L50" s="1061"/>
      <c r="M50" s="1061"/>
      <c r="N50" s="1061"/>
      <c r="O50" s="1061"/>
      <c r="P50" s="1062"/>
      <c r="Q50" s="1063"/>
      <c r="R50" s="1046"/>
      <c r="S50" s="1046"/>
      <c r="T50" s="1046"/>
      <c r="U50" s="1046"/>
      <c r="V50" s="1046"/>
      <c r="W50" s="1046"/>
      <c r="X50" s="1046"/>
      <c r="Y50" s="1046"/>
      <c r="Z50" s="1046"/>
      <c r="AA50" s="1046"/>
      <c r="AB50" s="1046"/>
      <c r="AC50" s="1046"/>
      <c r="AD50" s="1046"/>
      <c r="AE50" s="1064"/>
      <c r="AF50" s="1042"/>
      <c r="AG50" s="1043"/>
      <c r="AH50" s="1043"/>
      <c r="AI50" s="1043"/>
      <c r="AJ50" s="1044"/>
      <c r="AK50" s="1045"/>
      <c r="AL50" s="1046"/>
      <c r="AM50" s="1046"/>
      <c r="AN50" s="1046"/>
      <c r="AO50" s="1046"/>
      <c r="AP50" s="1046"/>
      <c r="AQ50" s="1046"/>
      <c r="AR50" s="1046"/>
      <c r="AS50" s="1046"/>
      <c r="AT50" s="1046"/>
      <c r="AU50" s="1046"/>
      <c r="AV50" s="1046"/>
      <c r="AW50" s="1046"/>
      <c r="AX50" s="1046"/>
      <c r="AY50" s="1046"/>
      <c r="AZ50" s="1047"/>
      <c r="BA50" s="1047"/>
      <c r="BB50" s="1047"/>
      <c r="BC50" s="1047"/>
      <c r="BD50" s="1047"/>
      <c r="BE50" s="1055"/>
      <c r="BF50" s="1055"/>
      <c r="BG50" s="1055"/>
      <c r="BH50" s="1055"/>
      <c r="BI50" s="1056"/>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x14ac:dyDescent="0.15">
      <c r="A51" s="212">
        <v>24</v>
      </c>
      <c r="B51" s="1060"/>
      <c r="C51" s="1061"/>
      <c r="D51" s="1061"/>
      <c r="E51" s="1061"/>
      <c r="F51" s="1061"/>
      <c r="G51" s="1061"/>
      <c r="H51" s="1061"/>
      <c r="I51" s="1061"/>
      <c r="J51" s="1061"/>
      <c r="K51" s="1061"/>
      <c r="L51" s="1061"/>
      <c r="M51" s="1061"/>
      <c r="N51" s="1061"/>
      <c r="O51" s="1061"/>
      <c r="P51" s="1062"/>
      <c r="Q51" s="1063"/>
      <c r="R51" s="1046"/>
      <c r="S51" s="1046"/>
      <c r="T51" s="1046"/>
      <c r="U51" s="1046"/>
      <c r="V51" s="1046"/>
      <c r="W51" s="1046"/>
      <c r="X51" s="1046"/>
      <c r="Y51" s="1046"/>
      <c r="Z51" s="1046"/>
      <c r="AA51" s="1046"/>
      <c r="AB51" s="1046"/>
      <c r="AC51" s="1046"/>
      <c r="AD51" s="1046"/>
      <c r="AE51" s="1064"/>
      <c r="AF51" s="1042"/>
      <c r="AG51" s="1043"/>
      <c r="AH51" s="1043"/>
      <c r="AI51" s="1043"/>
      <c r="AJ51" s="1044"/>
      <c r="AK51" s="1045"/>
      <c r="AL51" s="1046"/>
      <c r="AM51" s="1046"/>
      <c r="AN51" s="1046"/>
      <c r="AO51" s="1046"/>
      <c r="AP51" s="1046"/>
      <c r="AQ51" s="1046"/>
      <c r="AR51" s="1046"/>
      <c r="AS51" s="1046"/>
      <c r="AT51" s="1046"/>
      <c r="AU51" s="1046"/>
      <c r="AV51" s="1046"/>
      <c r="AW51" s="1046"/>
      <c r="AX51" s="1046"/>
      <c r="AY51" s="1046"/>
      <c r="AZ51" s="1047"/>
      <c r="BA51" s="1047"/>
      <c r="BB51" s="1047"/>
      <c r="BC51" s="1047"/>
      <c r="BD51" s="1047"/>
      <c r="BE51" s="1055"/>
      <c r="BF51" s="1055"/>
      <c r="BG51" s="1055"/>
      <c r="BH51" s="1055"/>
      <c r="BI51" s="1056"/>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x14ac:dyDescent="0.15">
      <c r="A52" s="212">
        <v>25</v>
      </c>
      <c r="B52" s="1060"/>
      <c r="C52" s="1061"/>
      <c r="D52" s="1061"/>
      <c r="E52" s="1061"/>
      <c r="F52" s="1061"/>
      <c r="G52" s="1061"/>
      <c r="H52" s="1061"/>
      <c r="I52" s="1061"/>
      <c r="J52" s="1061"/>
      <c r="K52" s="1061"/>
      <c r="L52" s="1061"/>
      <c r="M52" s="1061"/>
      <c r="N52" s="1061"/>
      <c r="O52" s="1061"/>
      <c r="P52" s="1062"/>
      <c r="Q52" s="1063"/>
      <c r="R52" s="1046"/>
      <c r="S52" s="1046"/>
      <c r="T52" s="1046"/>
      <c r="U52" s="1046"/>
      <c r="V52" s="1046"/>
      <c r="W52" s="1046"/>
      <c r="X52" s="1046"/>
      <c r="Y52" s="1046"/>
      <c r="Z52" s="1046"/>
      <c r="AA52" s="1046"/>
      <c r="AB52" s="1046"/>
      <c r="AC52" s="1046"/>
      <c r="AD52" s="1046"/>
      <c r="AE52" s="1064"/>
      <c r="AF52" s="1042"/>
      <c r="AG52" s="1043"/>
      <c r="AH52" s="1043"/>
      <c r="AI52" s="1043"/>
      <c r="AJ52" s="1044"/>
      <c r="AK52" s="1045"/>
      <c r="AL52" s="1046"/>
      <c r="AM52" s="1046"/>
      <c r="AN52" s="1046"/>
      <c r="AO52" s="1046"/>
      <c r="AP52" s="1046"/>
      <c r="AQ52" s="1046"/>
      <c r="AR52" s="1046"/>
      <c r="AS52" s="1046"/>
      <c r="AT52" s="1046"/>
      <c r="AU52" s="1046"/>
      <c r="AV52" s="1046"/>
      <c r="AW52" s="1046"/>
      <c r="AX52" s="1046"/>
      <c r="AY52" s="1046"/>
      <c r="AZ52" s="1047"/>
      <c r="BA52" s="1047"/>
      <c r="BB52" s="1047"/>
      <c r="BC52" s="1047"/>
      <c r="BD52" s="1047"/>
      <c r="BE52" s="1055"/>
      <c r="BF52" s="1055"/>
      <c r="BG52" s="1055"/>
      <c r="BH52" s="1055"/>
      <c r="BI52" s="1056"/>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x14ac:dyDescent="0.15">
      <c r="A53" s="212">
        <v>26</v>
      </c>
      <c r="B53" s="1060"/>
      <c r="C53" s="1061"/>
      <c r="D53" s="1061"/>
      <c r="E53" s="1061"/>
      <c r="F53" s="1061"/>
      <c r="G53" s="1061"/>
      <c r="H53" s="1061"/>
      <c r="I53" s="1061"/>
      <c r="J53" s="1061"/>
      <c r="K53" s="1061"/>
      <c r="L53" s="1061"/>
      <c r="M53" s="1061"/>
      <c r="N53" s="1061"/>
      <c r="O53" s="1061"/>
      <c r="P53" s="1062"/>
      <c r="Q53" s="1063"/>
      <c r="R53" s="1046"/>
      <c r="S53" s="1046"/>
      <c r="T53" s="1046"/>
      <c r="U53" s="1046"/>
      <c r="V53" s="1046"/>
      <c r="W53" s="1046"/>
      <c r="X53" s="1046"/>
      <c r="Y53" s="1046"/>
      <c r="Z53" s="1046"/>
      <c r="AA53" s="1046"/>
      <c r="AB53" s="1046"/>
      <c r="AC53" s="1046"/>
      <c r="AD53" s="1046"/>
      <c r="AE53" s="1064"/>
      <c r="AF53" s="1042"/>
      <c r="AG53" s="1043"/>
      <c r="AH53" s="1043"/>
      <c r="AI53" s="1043"/>
      <c r="AJ53" s="1044"/>
      <c r="AK53" s="1045"/>
      <c r="AL53" s="1046"/>
      <c r="AM53" s="1046"/>
      <c r="AN53" s="1046"/>
      <c r="AO53" s="1046"/>
      <c r="AP53" s="1046"/>
      <c r="AQ53" s="1046"/>
      <c r="AR53" s="1046"/>
      <c r="AS53" s="1046"/>
      <c r="AT53" s="1046"/>
      <c r="AU53" s="1046"/>
      <c r="AV53" s="1046"/>
      <c r="AW53" s="1046"/>
      <c r="AX53" s="1046"/>
      <c r="AY53" s="1046"/>
      <c r="AZ53" s="1047"/>
      <c r="BA53" s="1047"/>
      <c r="BB53" s="1047"/>
      <c r="BC53" s="1047"/>
      <c r="BD53" s="1047"/>
      <c r="BE53" s="1055"/>
      <c r="BF53" s="1055"/>
      <c r="BG53" s="1055"/>
      <c r="BH53" s="1055"/>
      <c r="BI53" s="1056"/>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x14ac:dyDescent="0.15">
      <c r="A54" s="212">
        <v>27</v>
      </c>
      <c r="B54" s="1060"/>
      <c r="C54" s="1061"/>
      <c r="D54" s="1061"/>
      <c r="E54" s="1061"/>
      <c r="F54" s="1061"/>
      <c r="G54" s="1061"/>
      <c r="H54" s="1061"/>
      <c r="I54" s="1061"/>
      <c r="J54" s="1061"/>
      <c r="K54" s="1061"/>
      <c r="L54" s="1061"/>
      <c r="M54" s="1061"/>
      <c r="N54" s="1061"/>
      <c r="O54" s="1061"/>
      <c r="P54" s="1062"/>
      <c r="Q54" s="1063"/>
      <c r="R54" s="1046"/>
      <c r="S54" s="1046"/>
      <c r="T54" s="1046"/>
      <c r="U54" s="1046"/>
      <c r="V54" s="1046"/>
      <c r="W54" s="1046"/>
      <c r="X54" s="1046"/>
      <c r="Y54" s="1046"/>
      <c r="Z54" s="1046"/>
      <c r="AA54" s="1046"/>
      <c r="AB54" s="1046"/>
      <c r="AC54" s="1046"/>
      <c r="AD54" s="1046"/>
      <c r="AE54" s="1064"/>
      <c r="AF54" s="1042"/>
      <c r="AG54" s="1043"/>
      <c r="AH54" s="1043"/>
      <c r="AI54" s="1043"/>
      <c r="AJ54" s="1044"/>
      <c r="AK54" s="1045"/>
      <c r="AL54" s="1046"/>
      <c r="AM54" s="1046"/>
      <c r="AN54" s="1046"/>
      <c r="AO54" s="1046"/>
      <c r="AP54" s="1046"/>
      <c r="AQ54" s="1046"/>
      <c r="AR54" s="1046"/>
      <c r="AS54" s="1046"/>
      <c r="AT54" s="1046"/>
      <c r="AU54" s="1046"/>
      <c r="AV54" s="1046"/>
      <c r="AW54" s="1046"/>
      <c r="AX54" s="1046"/>
      <c r="AY54" s="1046"/>
      <c r="AZ54" s="1047"/>
      <c r="BA54" s="1047"/>
      <c r="BB54" s="1047"/>
      <c r="BC54" s="1047"/>
      <c r="BD54" s="1047"/>
      <c r="BE54" s="1055"/>
      <c r="BF54" s="1055"/>
      <c r="BG54" s="1055"/>
      <c r="BH54" s="1055"/>
      <c r="BI54" s="1056"/>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x14ac:dyDescent="0.15">
      <c r="A55" s="212">
        <v>28</v>
      </c>
      <c r="B55" s="1060"/>
      <c r="C55" s="1061"/>
      <c r="D55" s="1061"/>
      <c r="E55" s="1061"/>
      <c r="F55" s="1061"/>
      <c r="G55" s="1061"/>
      <c r="H55" s="1061"/>
      <c r="I55" s="1061"/>
      <c r="J55" s="1061"/>
      <c r="K55" s="1061"/>
      <c r="L55" s="1061"/>
      <c r="M55" s="1061"/>
      <c r="N55" s="1061"/>
      <c r="O55" s="1061"/>
      <c r="P55" s="1062"/>
      <c r="Q55" s="1063"/>
      <c r="R55" s="1046"/>
      <c r="S55" s="1046"/>
      <c r="T55" s="1046"/>
      <c r="U55" s="1046"/>
      <c r="V55" s="1046"/>
      <c r="W55" s="1046"/>
      <c r="X55" s="1046"/>
      <c r="Y55" s="1046"/>
      <c r="Z55" s="1046"/>
      <c r="AA55" s="1046"/>
      <c r="AB55" s="1046"/>
      <c r="AC55" s="1046"/>
      <c r="AD55" s="1046"/>
      <c r="AE55" s="1064"/>
      <c r="AF55" s="1042"/>
      <c r="AG55" s="1043"/>
      <c r="AH55" s="1043"/>
      <c r="AI55" s="1043"/>
      <c r="AJ55" s="1044"/>
      <c r="AK55" s="1045"/>
      <c r="AL55" s="1046"/>
      <c r="AM55" s="1046"/>
      <c r="AN55" s="1046"/>
      <c r="AO55" s="1046"/>
      <c r="AP55" s="1046"/>
      <c r="AQ55" s="1046"/>
      <c r="AR55" s="1046"/>
      <c r="AS55" s="1046"/>
      <c r="AT55" s="1046"/>
      <c r="AU55" s="1046"/>
      <c r="AV55" s="1046"/>
      <c r="AW55" s="1046"/>
      <c r="AX55" s="1046"/>
      <c r="AY55" s="1046"/>
      <c r="AZ55" s="1047"/>
      <c r="BA55" s="1047"/>
      <c r="BB55" s="1047"/>
      <c r="BC55" s="1047"/>
      <c r="BD55" s="1047"/>
      <c r="BE55" s="1055"/>
      <c r="BF55" s="1055"/>
      <c r="BG55" s="1055"/>
      <c r="BH55" s="1055"/>
      <c r="BI55" s="1056"/>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x14ac:dyDescent="0.15">
      <c r="A56" s="212">
        <v>29</v>
      </c>
      <c r="B56" s="1060"/>
      <c r="C56" s="1061"/>
      <c r="D56" s="1061"/>
      <c r="E56" s="1061"/>
      <c r="F56" s="1061"/>
      <c r="G56" s="1061"/>
      <c r="H56" s="1061"/>
      <c r="I56" s="1061"/>
      <c r="J56" s="1061"/>
      <c r="K56" s="1061"/>
      <c r="L56" s="1061"/>
      <c r="M56" s="1061"/>
      <c r="N56" s="1061"/>
      <c r="O56" s="1061"/>
      <c r="P56" s="1062"/>
      <c r="Q56" s="1063"/>
      <c r="R56" s="1046"/>
      <c r="S56" s="1046"/>
      <c r="T56" s="1046"/>
      <c r="U56" s="1046"/>
      <c r="V56" s="1046"/>
      <c r="W56" s="1046"/>
      <c r="X56" s="1046"/>
      <c r="Y56" s="1046"/>
      <c r="Z56" s="1046"/>
      <c r="AA56" s="1046"/>
      <c r="AB56" s="1046"/>
      <c r="AC56" s="1046"/>
      <c r="AD56" s="1046"/>
      <c r="AE56" s="1064"/>
      <c r="AF56" s="1042"/>
      <c r="AG56" s="1043"/>
      <c r="AH56" s="1043"/>
      <c r="AI56" s="1043"/>
      <c r="AJ56" s="1044"/>
      <c r="AK56" s="1045"/>
      <c r="AL56" s="1046"/>
      <c r="AM56" s="1046"/>
      <c r="AN56" s="1046"/>
      <c r="AO56" s="1046"/>
      <c r="AP56" s="1046"/>
      <c r="AQ56" s="1046"/>
      <c r="AR56" s="1046"/>
      <c r="AS56" s="1046"/>
      <c r="AT56" s="1046"/>
      <c r="AU56" s="1046"/>
      <c r="AV56" s="1046"/>
      <c r="AW56" s="1046"/>
      <c r="AX56" s="1046"/>
      <c r="AY56" s="1046"/>
      <c r="AZ56" s="1047"/>
      <c r="BA56" s="1047"/>
      <c r="BB56" s="1047"/>
      <c r="BC56" s="1047"/>
      <c r="BD56" s="1047"/>
      <c r="BE56" s="1055"/>
      <c r="BF56" s="1055"/>
      <c r="BG56" s="1055"/>
      <c r="BH56" s="1055"/>
      <c r="BI56" s="1056"/>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x14ac:dyDescent="0.15">
      <c r="A57" s="212">
        <v>30</v>
      </c>
      <c r="B57" s="1060"/>
      <c r="C57" s="1061"/>
      <c r="D57" s="1061"/>
      <c r="E57" s="1061"/>
      <c r="F57" s="1061"/>
      <c r="G57" s="1061"/>
      <c r="H57" s="1061"/>
      <c r="I57" s="1061"/>
      <c r="J57" s="1061"/>
      <c r="K57" s="1061"/>
      <c r="L57" s="1061"/>
      <c r="M57" s="1061"/>
      <c r="N57" s="1061"/>
      <c r="O57" s="1061"/>
      <c r="P57" s="1062"/>
      <c r="Q57" s="1063"/>
      <c r="R57" s="1046"/>
      <c r="S57" s="1046"/>
      <c r="T57" s="1046"/>
      <c r="U57" s="1046"/>
      <c r="V57" s="1046"/>
      <c r="W57" s="1046"/>
      <c r="X57" s="1046"/>
      <c r="Y57" s="1046"/>
      <c r="Z57" s="1046"/>
      <c r="AA57" s="1046"/>
      <c r="AB57" s="1046"/>
      <c r="AC57" s="1046"/>
      <c r="AD57" s="1046"/>
      <c r="AE57" s="1064"/>
      <c r="AF57" s="1042"/>
      <c r="AG57" s="1043"/>
      <c r="AH57" s="1043"/>
      <c r="AI57" s="1043"/>
      <c r="AJ57" s="1044"/>
      <c r="AK57" s="1045"/>
      <c r="AL57" s="1046"/>
      <c r="AM57" s="1046"/>
      <c r="AN57" s="1046"/>
      <c r="AO57" s="1046"/>
      <c r="AP57" s="1046"/>
      <c r="AQ57" s="1046"/>
      <c r="AR57" s="1046"/>
      <c r="AS57" s="1046"/>
      <c r="AT57" s="1046"/>
      <c r="AU57" s="1046"/>
      <c r="AV57" s="1046"/>
      <c r="AW57" s="1046"/>
      <c r="AX57" s="1046"/>
      <c r="AY57" s="1046"/>
      <c r="AZ57" s="1047"/>
      <c r="BA57" s="1047"/>
      <c r="BB57" s="1047"/>
      <c r="BC57" s="1047"/>
      <c r="BD57" s="1047"/>
      <c r="BE57" s="1055"/>
      <c r="BF57" s="1055"/>
      <c r="BG57" s="1055"/>
      <c r="BH57" s="1055"/>
      <c r="BI57" s="1056"/>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x14ac:dyDescent="0.15">
      <c r="A58" s="212">
        <v>31</v>
      </c>
      <c r="B58" s="1060"/>
      <c r="C58" s="1061"/>
      <c r="D58" s="1061"/>
      <c r="E58" s="1061"/>
      <c r="F58" s="1061"/>
      <c r="G58" s="1061"/>
      <c r="H58" s="1061"/>
      <c r="I58" s="1061"/>
      <c r="J58" s="1061"/>
      <c r="K58" s="1061"/>
      <c r="L58" s="1061"/>
      <c r="M58" s="1061"/>
      <c r="N58" s="1061"/>
      <c r="O58" s="1061"/>
      <c r="P58" s="1062"/>
      <c r="Q58" s="1063"/>
      <c r="R58" s="1046"/>
      <c r="S58" s="1046"/>
      <c r="T58" s="1046"/>
      <c r="U58" s="1046"/>
      <c r="V58" s="1046"/>
      <c r="W58" s="1046"/>
      <c r="X58" s="1046"/>
      <c r="Y58" s="1046"/>
      <c r="Z58" s="1046"/>
      <c r="AA58" s="1046"/>
      <c r="AB58" s="1046"/>
      <c r="AC58" s="1046"/>
      <c r="AD58" s="1046"/>
      <c r="AE58" s="1064"/>
      <c r="AF58" s="1042"/>
      <c r="AG58" s="1043"/>
      <c r="AH58" s="1043"/>
      <c r="AI58" s="1043"/>
      <c r="AJ58" s="1044"/>
      <c r="AK58" s="1045"/>
      <c r="AL58" s="1046"/>
      <c r="AM58" s="1046"/>
      <c r="AN58" s="1046"/>
      <c r="AO58" s="1046"/>
      <c r="AP58" s="1046"/>
      <c r="AQ58" s="1046"/>
      <c r="AR58" s="1046"/>
      <c r="AS58" s="1046"/>
      <c r="AT58" s="1046"/>
      <c r="AU58" s="1046"/>
      <c r="AV58" s="1046"/>
      <c r="AW58" s="1046"/>
      <c r="AX58" s="1046"/>
      <c r="AY58" s="1046"/>
      <c r="AZ58" s="1047"/>
      <c r="BA58" s="1047"/>
      <c r="BB58" s="1047"/>
      <c r="BC58" s="1047"/>
      <c r="BD58" s="1047"/>
      <c r="BE58" s="1055"/>
      <c r="BF58" s="1055"/>
      <c r="BG58" s="1055"/>
      <c r="BH58" s="1055"/>
      <c r="BI58" s="1056"/>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x14ac:dyDescent="0.15">
      <c r="A59" s="212">
        <v>32</v>
      </c>
      <c r="B59" s="1060"/>
      <c r="C59" s="1061"/>
      <c r="D59" s="1061"/>
      <c r="E59" s="1061"/>
      <c r="F59" s="1061"/>
      <c r="G59" s="1061"/>
      <c r="H59" s="1061"/>
      <c r="I59" s="1061"/>
      <c r="J59" s="1061"/>
      <c r="K59" s="1061"/>
      <c r="L59" s="1061"/>
      <c r="M59" s="1061"/>
      <c r="N59" s="1061"/>
      <c r="O59" s="1061"/>
      <c r="P59" s="1062"/>
      <c r="Q59" s="1063"/>
      <c r="R59" s="1046"/>
      <c r="S59" s="1046"/>
      <c r="T59" s="1046"/>
      <c r="U59" s="1046"/>
      <c r="V59" s="1046"/>
      <c r="W59" s="1046"/>
      <c r="X59" s="1046"/>
      <c r="Y59" s="1046"/>
      <c r="Z59" s="1046"/>
      <c r="AA59" s="1046"/>
      <c r="AB59" s="1046"/>
      <c r="AC59" s="1046"/>
      <c r="AD59" s="1046"/>
      <c r="AE59" s="1064"/>
      <c r="AF59" s="1042"/>
      <c r="AG59" s="1043"/>
      <c r="AH59" s="1043"/>
      <c r="AI59" s="1043"/>
      <c r="AJ59" s="1044"/>
      <c r="AK59" s="1045"/>
      <c r="AL59" s="1046"/>
      <c r="AM59" s="1046"/>
      <c r="AN59" s="1046"/>
      <c r="AO59" s="1046"/>
      <c r="AP59" s="1046"/>
      <c r="AQ59" s="1046"/>
      <c r="AR59" s="1046"/>
      <c r="AS59" s="1046"/>
      <c r="AT59" s="1046"/>
      <c r="AU59" s="1046"/>
      <c r="AV59" s="1046"/>
      <c r="AW59" s="1046"/>
      <c r="AX59" s="1046"/>
      <c r="AY59" s="1046"/>
      <c r="AZ59" s="1047"/>
      <c r="BA59" s="1047"/>
      <c r="BB59" s="1047"/>
      <c r="BC59" s="1047"/>
      <c r="BD59" s="1047"/>
      <c r="BE59" s="1055"/>
      <c r="BF59" s="1055"/>
      <c r="BG59" s="1055"/>
      <c r="BH59" s="1055"/>
      <c r="BI59" s="1056"/>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x14ac:dyDescent="0.15">
      <c r="A60" s="212">
        <v>33</v>
      </c>
      <c r="B60" s="1060"/>
      <c r="C60" s="1061"/>
      <c r="D60" s="1061"/>
      <c r="E60" s="1061"/>
      <c r="F60" s="1061"/>
      <c r="G60" s="1061"/>
      <c r="H60" s="1061"/>
      <c r="I60" s="1061"/>
      <c r="J60" s="1061"/>
      <c r="K60" s="1061"/>
      <c r="L60" s="1061"/>
      <c r="M60" s="1061"/>
      <c r="N60" s="1061"/>
      <c r="O60" s="1061"/>
      <c r="P60" s="1062"/>
      <c r="Q60" s="1063"/>
      <c r="R60" s="1046"/>
      <c r="S60" s="1046"/>
      <c r="T60" s="1046"/>
      <c r="U60" s="1046"/>
      <c r="V60" s="1046"/>
      <c r="W60" s="1046"/>
      <c r="X60" s="1046"/>
      <c r="Y60" s="1046"/>
      <c r="Z60" s="1046"/>
      <c r="AA60" s="1046"/>
      <c r="AB60" s="1046"/>
      <c r="AC60" s="1046"/>
      <c r="AD60" s="1046"/>
      <c r="AE60" s="1064"/>
      <c r="AF60" s="1042"/>
      <c r="AG60" s="1043"/>
      <c r="AH60" s="1043"/>
      <c r="AI60" s="1043"/>
      <c r="AJ60" s="1044"/>
      <c r="AK60" s="1045"/>
      <c r="AL60" s="1046"/>
      <c r="AM60" s="1046"/>
      <c r="AN60" s="1046"/>
      <c r="AO60" s="1046"/>
      <c r="AP60" s="1046"/>
      <c r="AQ60" s="1046"/>
      <c r="AR60" s="1046"/>
      <c r="AS60" s="1046"/>
      <c r="AT60" s="1046"/>
      <c r="AU60" s="1046"/>
      <c r="AV60" s="1046"/>
      <c r="AW60" s="1046"/>
      <c r="AX60" s="1046"/>
      <c r="AY60" s="1046"/>
      <c r="AZ60" s="1047"/>
      <c r="BA60" s="1047"/>
      <c r="BB60" s="1047"/>
      <c r="BC60" s="1047"/>
      <c r="BD60" s="1047"/>
      <c r="BE60" s="1055"/>
      <c r="BF60" s="1055"/>
      <c r="BG60" s="1055"/>
      <c r="BH60" s="1055"/>
      <c r="BI60" s="1056"/>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x14ac:dyDescent="0.2">
      <c r="A61" s="212">
        <v>34</v>
      </c>
      <c r="B61" s="1060"/>
      <c r="C61" s="1061"/>
      <c r="D61" s="1061"/>
      <c r="E61" s="1061"/>
      <c r="F61" s="1061"/>
      <c r="G61" s="1061"/>
      <c r="H61" s="1061"/>
      <c r="I61" s="1061"/>
      <c r="J61" s="1061"/>
      <c r="K61" s="1061"/>
      <c r="L61" s="1061"/>
      <c r="M61" s="1061"/>
      <c r="N61" s="1061"/>
      <c r="O61" s="1061"/>
      <c r="P61" s="1062"/>
      <c r="Q61" s="1063"/>
      <c r="R61" s="1046"/>
      <c r="S61" s="1046"/>
      <c r="T61" s="1046"/>
      <c r="U61" s="1046"/>
      <c r="V61" s="1046"/>
      <c r="W61" s="1046"/>
      <c r="X61" s="1046"/>
      <c r="Y61" s="1046"/>
      <c r="Z61" s="1046"/>
      <c r="AA61" s="1046"/>
      <c r="AB61" s="1046"/>
      <c r="AC61" s="1046"/>
      <c r="AD61" s="1046"/>
      <c r="AE61" s="1064"/>
      <c r="AF61" s="1042"/>
      <c r="AG61" s="1043"/>
      <c r="AH61" s="1043"/>
      <c r="AI61" s="1043"/>
      <c r="AJ61" s="1044"/>
      <c r="AK61" s="1045"/>
      <c r="AL61" s="1046"/>
      <c r="AM61" s="1046"/>
      <c r="AN61" s="1046"/>
      <c r="AO61" s="1046"/>
      <c r="AP61" s="1046"/>
      <c r="AQ61" s="1046"/>
      <c r="AR61" s="1046"/>
      <c r="AS61" s="1046"/>
      <c r="AT61" s="1046"/>
      <c r="AU61" s="1046"/>
      <c r="AV61" s="1046"/>
      <c r="AW61" s="1046"/>
      <c r="AX61" s="1046"/>
      <c r="AY61" s="1046"/>
      <c r="AZ61" s="1047"/>
      <c r="BA61" s="1047"/>
      <c r="BB61" s="1047"/>
      <c r="BC61" s="1047"/>
      <c r="BD61" s="1047"/>
      <c r="BE61" s="1055"/>
      <c r="BF61" s="1055"/>
      <c r="BG61" s="1055"/>
      <c r="BH61" s="1055"/>
      <c r="BI61" s="1056"/>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x14ac:dyDescent="0.15">
      <c r="A62" s="212">
        <v>35</v>
      </c>
      <c r="B62" s="1060"/>
      <c r="C62" s="1061"/>
      <c r="D62" s="1061"/>
      <c r="E62" s="1061"/>
      <c r="F62" s="1061"/>
      <c r="G62" s="1061"/>
      <c r="H62" s="1061"/>
      <c r="I62" s="1061"/>
      <c r="J62" s="1061"/>
      <c r="K62" s="1061"/>
      <c r="L62" s="1061"/>
      <c r="M62" s="1061"/>
      <c r="N62" s="1061"/>
      <c r="O62" s="1061"/>
      <c r="P62" s="1062"/>
      <c r="Q62" s="1063"/>
      <c r="R62" s="1046"/>
      <c r="S62" s="1046"/>
      <c r="T62" s="1046"/>
      <c r="U62" s="1046"/>
      <c r="V62" s="1046"/>
      <c r="W62" s="1046"/>
      <c r="X62" s="1046"/>
      <c r="Y62" s="1046"/>
      <c r="Z62" s="1046"/>
      <c r="AA62" s="1046"/>
      <c r="AB62" s="1046"/>
      <c r="AC62" s="1046"/>
      <c r="AD62" s="1046"/>
      <c r="AE62" s="1064"/>
      <c r="AF62" s="1042"/>
      <c r="AG62" s="1043"/>
      <c r="AH62" s="1043"/>
      <c r="AI62" s="1043"/>
      <c r="AJ62" s="1044"/>
      <c r="AK62" s="1045"/>
      <c r="AL62" s="1046"/>
      <c r="AM62" s="1046"/>
      <c r="AN62" s="1046"/>
      <c r="AO62" s="1046"/>
      <c r="AP62" s="1046"/>
      <c r="AQ62" s="1046"/>
      <c r="AR62" s="1046"/>
      <c r="AS62" s="1046"/>
      <c r="AT62" s="1046"/>
      <c r="AU62" s="1046"/>
      <c r="AV62" s="1046"/>
      <c r="AW62" s="1046"/>
      <c r="AX62" s="1046"/>
      <c r="AY62" s="1046"/>
      <c r="AZ62" s="1047"/>
      <c r="BA62" s="1047"/>
      <c r="BB62" s="1047"/>
      <c r="BC62" s="1047"/>
      <c r="BD62" s="1047"/>
      <c r="BE62" s="1055"/>
      <c r="BF62" s="1055"/>
      <c r="BG62" s="1055"/>
      <c r="BH62" s="1055"/>
      <c r="BI62" s="1056"/>
      <c r="BJ62" s="1057" t="s">
        <v>379</v>
      </c>
      <c r="BK62" s="1058"/>
      <c r="BL62" s="1058"/>
      <c r="BM62" s="1058"/>
      <c r="BN62" s="1059"/>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x14ac:dyDescent="0.2">
      <c r="A63" s="215" t="s">
        <v>361</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1"/>
      <c r="AF63" s="1052">
        <v>1564</v>
      </c>
      <c r="AG63" s="985"/>
      <c r="AH63" s="985"/>
      <c r="AI63" s="985"/>
      <c r="AJ63" s="1053"/>
      <c r="AK63" s="1054"/>
      <c r="AL63" s="989"/>
      <c r="AM63" s="989"/>
      <c r="AN63" s="989"/>
      <c r="AO63" s="989"/>
      <c r="AP63" s="985">
        <v>1703</v>
      </c>
      <c r="AQ63" s="985"/>
      <c r="AR63" s="985"/>
      <c r="AS63" s="985"/>
      <c r="AT63" s="985"/>
      <c r="AU63" s="985">
        <v>1167</v>
      </c>
      <c r="AV63" s="985"/>
      <c r="AW63" s="985"/>
      <c r="AX63" s="985"/>
      <c r="AY63" s="985"/>
      <c r="AZ63" s="1048"/>
      <c r="BA63" s="1048"/>
      <c r="BB63" s="1048"/>
      <c r="BC63" s="1048"/>
      <c r="BD63" s="1048"/>
      <c r="BE63" s="986"/>
      <c r="BF63" s="986"/>
      <c r="BG63" s="986"/>
      <c r="BH63" s="986"/>
      <c r="BI63" s="987"/>
      <c r="BJ63" s="1049" t="s">
        <v>107</v>
      </c>
      <c r="BK63" s="977"/>
      <c r="BL63" s="977"/>
      <c r="BM63" s="977"/>
      <c r="BN63" s="1050"/>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x14ac:dyDescent="0.15">
      <c r="A66" s="1018" t="s">
        <v>382</v>
      </c>
      <c r="B66" s="1019"/>
      <c r="C66" s="1019"/>
      <c r="D66" s="1019"/>
      <c r="E66" s="1019"/>
      <c r="F66" s="1019"/>
      <c r="G66" s="1019"/>
      <c r="H66" s="1019"/>
      <c r="I66" s="1019"/>
      <c r="J66" s="1019"/>
      <c r="K66" s="1019"/>
      <c r="L66" s="1019"/>
      <c r="M66" s="1019"/>
      <c r="N66" s="1019"/>
      <c r="O66" s="1019"/>
      <c r="P66" s="1020"/>
      <c r="Q66" s="1024" t="s">
        <v>383</v>
      </c>
      <c r="R66" s="1025"/>
      <c r="S66" s="1025"/>
      <c r="T66" s="1025"/>
      <c r="U66" s="1026"/>
      <c r="V66" s="1024" t="s">
        <v>384</v>
      </c>
      <c r="W66" s="1025"/>
      <c r="X66" s="1025"/>
      <c r="Y66" s="1025"/>
      <c r="Z66" s="1026"/>
      <c r="AA66" s="1024" t="s">
        <v>385</v>
      </c>
      <c r="AB66" s="1025"/>
      <c r="AC66" s="1025"/>
      <c r="AD66" s="1025"/>
      <c r="AE66" s="1026"/>
      <c r="AF66" s="1030" t="s">
        <v>386</v>
      </c>
      <c r="AG66" s="1031"/>
      <c r="AH66" s="1031"/>
      <c r="AI66" s="1031"/>
      <c r="AJ66" s="1032"/>
      <c r="AK66" s="1024" t="s">
        <v>387</v>
      </c>
      <c r="AL66" s="1019"/>
      <c r="AM66" s="1019"/>
      <c r="AN66" s="1019"/>
      <c r="AO66" s="1020"/>
      <c r="AP66" s="1024" t="s">
        <v>388</v>
      </c>
      <c r="AQ66" s="1025"/>
      <c r="AR66" s="1025"/>
      <c r="AS66" s="1025"/>
      <c r="AT66" s="1026"/>
      <c r="AU66" s="1024" t="s">
        <v>389</v>
      </c>
      <c r="AV66" s="1025"/>
      <c r="AW66" s="1025"/>
      <c r="AX66" s="1025"/>
      <c r="AY66" s="1026"/>
      <c r="AZ66" s="1024" t="s">
        <v>349</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00" t="s">
        <v>535</v>
      </c>
      <c r="C68" s="1001"/>
      <c r="D68" s="1001"/>
      <c r="E68" s="1001"/>
      <c r="F68" s="1001"/>
      <c r="G68" s="1001"/>
      <c r="H68" s="1001"/>
      <c r="I68" s="1001"/>
      <c r="J68" s="1001"/>
      <c r="K68" s="1001"/>
      <c r="L68" s="1001"/>
      <c r="M68" s="1001"/>
      <c r="N68" s="1001"/>
      <c r="O68" s="1001"/>
      <c r="P68" s="1002"/>
      <c r="Q68" s="1011">
        <v>2021</v>
      </c>
      <c r="R68" s="1008"/>
      <c r="S68" s="1008"/>
      <c r="T68" s="1008"/>
      <c r="U68" s="1008"/>
      <c r="V68" s="1008">
        <v>1891</v>
      </c>
      <c r="W68" s="1008"/>
      <c r="X68" s="1008"/>
      <c r="Y68" s="1008"/>
      <c r="Z68" s="1008"/>
      <c r="AA68" s="1008">
        <v>130</v>
      </c>
      <c r="AB68" s="1008"/>
      <c r="AC68" s="1008"/>
      <c r="AD68" s="1008"/>
      <c r="AE68" s="1008"/>
      <c r="AF68" s="1008">
        <v>130</v>
      </c>
      <c r="AG68" s="1008"/>
      <c r="AH68" s="1008"/>
      <c r="AI68" s="1008"/>
      <c r="AJ68" s="1008"/>
      <c r="AK68" s="1008" t="s">
        <v>549</v>
      </c>
      <c r="AL68" s="1008"/>
      <c r="AM68" s="1008"/>
      <c r="AN68" s="1008"/>
      <c r="AO68" s="1008"/>
      <c r="AP68" s="1008">
        <v>669</v>
      </c>
      <c r="AQ68" s="1008"/>
      <c r="AR68" s="1008"/>
      <c r="AS68" s="1008"/>
      <c r="AT68" s="1008"/>
      <c r="AU68" s="1008">
        <v>342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536</v>
      </c>
      <c r="C69" s="1001"/>
      <c r="D69" s="1001"/>
      <c r="E69" s="1001"/>
      <c r="F69" s="1001"/>
      <c r="G69" s="1001"/>
      <c r="H69" s="1001"/>
      <c r="I69" s="1001"/>
      <c r="J69" s="1001"/>
      <c r="K69" s="1001"/>
      <c r="L69" s="1001"/>
      <c r="M69" s="1001"/>
      <c r="N69" s="1001"/>
      <c r="O69" s="1001"/>
      <c r="P69" s="1002"/>
      <c r="Q69" s="1003">
        <v>110</v>
      </c>
      <c r="R69" s="997"/>
      <c r="S69" s="997"/>
      <c r="T69" s="997"/>
      <c r="U69" s="997"/>
      <c r="V69" s="997">
        <v>110</v>
      </c>
      <c r="W69" s="997"/>
      <c r="X69" s="997"/>
      <c r="Y69" s="997"/>
      <c r="Z69" s="997"/>
      <c r="AA69" s="997">
        <v>0</v>
      </c>
      <c r="AB69" s="997"/>
      <c r="AC69" s="997"/>
      <c r="AD69" s="997"/>
      <c r="AE69" s="997"/>
      <c r="AF69" s="997">
        <v>0</v>
      </c>
      <c r="AG69" s="997"/>
      <c r="AH69" s="997"/>
      <c r="AI69" s="997"/>
      <c r="AJ69" s="997"/>
      <c r="AK69" s="997" t="s">
        <v>549</v>
      </c>
      <c r="AL69" s="997"/>
      <c r="AM69" s="997"/>
      <c r="AN69" s="997"/>
      <c r="AO69" s="997"/>
      <c r="AP69" s="997">
        <v>7</v>
      </c>
      <c r="AQ69" s="997"/>
      <c r="AR69" s="997"/>
      <c r="AS69" s="997"/>
      <c r="AT69" s="997"/>
      <c r="AU69" s="997">
        <v>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3">
        <v>3959</v>
      </c>
      <c r="R70" s="997"/>
      <c r="S70" s="997"/>
      <c r="T70" s="997"/>
      <c r="U70" s="997"/>
      <c r="V70" s="997">
        <v>3541</v>
      </c>
      <c r="W70" s="997"/>
      <c r="X70" s="997"/>
      <c r="Y70" s="997"/>
      <c r="Z70" s="997"/>
      <c r="AA70" s="997">
        <v>418</v>
      </c>
      <c r="AB70" s="997"/>
      <c r="AC70" s="997"/>
      <c r="AD70" s="997"/>
      <c r="AE70" s="997"/>
      <c r="AF70" s="997">
        <v>4629</v>
      </c>
      <c r="AG70" s="997"/>
      <c r="AH70" s="997"/>
      <c r="AI70" s="997"/>
      <c r="AJ70" s="997"/>
      <c r="AK70" s="997">
        <v>407</v>
      </c>
      <c r="AL70" s="997"/>
      <c r="AM70" s="997"/>
      <c r="AN70" s="997"/>
      <c r="AO70" s="997"/>
      <c r="AP70" s="997">
        <v>3975</v>
      </c>
      <c r="AQ70" s="997"/>
      <c r="AR70" s="997"/>
      <c r="AS70" s="997"/>
      <c r="AT70" s="997"/>
      <c r="AU70" s="997">
        <v>24</v>
      </c>
      <c r="AV70" s="997"/>
      <c r="AW70" s="997"/>
      <c r="AX70" s="997"/>
      <c r="AY70" s="997"/>
      <c r="AZ70" s="998" t="s">
        <v>550</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2832</v>
      </c>
      <c r="R71" s="997"/>
      <c r="S71" s="997"/>
      <c r="T71" s="997"/>
      <c r="U71" s="997"/>
      <c r="V71" s="997">
        <v>2978</v>
      </c>
      <c r="W71" s="997"/>
      <c r="X71" s="997"/>
      <c r="Y71" s="997"/>
      <c r="Z71" s="997"/>
      <c r="AA71" s="997">
        <v>-146</v>
      </c>
      <c r="AB71" s="997"/>
      <c r="AC71" s="997"/>
      <c r="AD71" s="997"/>
      <c r="AE71" s="997"/>
      <c r="AF71" s="997">
        <v>978</v>
      </c>
      <c r="AG71" s="997"/>
      <c r="AH71" s="997"/>
      <c r="AI71" s="997"/>
      <c r="AJ71" s="997"/>
      <c r="AK71" s="997">
        <v>472</v>
      </c>
      <c r="AL71" s="997"/>
      <c r="AM71" s="997"/>
      <c r="AN71" s="997"/>
      <c r="AO71" s="997"/>
      <c r="AP71" s="997">
        <v>3591</v>
      </c>
      <c r="AQ71" s="997"/>
      <c r="AR71" s="997"/>
      <c r="AS71" s="997"/>
      <c r="AT71" s="997"/>
      <c r="AU71" s="997">
        <v>2845</v>
      </c>
      <c r="AV71" s="997"/>
      <c r="AW71" s="997"/>
      <c r="AX71" s="997"/>
      <c r="AY71" s="997"/>
      <c r="AZ71" s="998" t="s">
        <v>550</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539</v>
      </c>
      <c r="C72" s="1001"/>
      <c r="D72" s="1001"/>
      <c r="E72" s="1001"/>
      <c r="F72" s="1001"/>
      <c r="G72" s="1001"/>
      <c r="H72" s="1001"/>
      <c r="I72" s="1001"/>
      <c r="J72" s="1001"/>
      <c r="K72" s="1001"/>
      <c r="L72" s="1001"/>
      <c r="M72" s="1001"/>
      <c r="N72" s="1001"/>
      <c r="O72" s="1001"/>
      <c r="P72" s="1002"/>
      <c r="Q72" s="1003">
        <v>1371</v>
      </c>
      <c r="R72" s="997"/>
      <c r="S72" s="997"/>
      <c r="T72" s="997"/>
      <c r="U72" s="997"/>
      <c r="V72" s="997">
        <v>1311</v>
      </c>
      <c r="W72" s="997"/>
      <c r="X72" s="997"/>
      <c r="Y72" s="997"/>
      <c r="Z72" s="997"/>
      <c r="AA72" s="997">
        <v>60</v>
      </c>
      <c r="AB72" s="997"/>
      <c r="AC72" s="997"/>
      <c r="AD72" s="997"/>
      <c r="AE72" s="997"/>
      <c r="AF72" s="997">
        <v>60</v>
      </c>
      <c r="AG72" s="997"/>
      <c r="AH72" s="997"/>
      <c r="AI72" s="997"/>
      <c r="AJ72" s="997"/>
      <c r="AK72" s="997">
        <v>151</v>
      </c>
      <c r="AL72" s="997"/>
      <c r="AM72" s="997"/>
      <c r="AN72" s="997"/>
      <c r="AO72" s="997"/>
      <c r="AP72" s="997">
        <v>425</v>
      </c>
      <c r="AQ72" s="997"/>
      <c r="AR72" s="997"/>
      <c r="AS72" s="997"/>
      <c r="AT72" s="997"/>
      <c r="AU72" s="997">
        <v>286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540</v>
      </c>
      <c r="C73" s="1001"/>
      <c r="D73" s="1001"/>
      <c r="E73" s="1001"/>
      <c r="F73" s="1001"/>
      <c r="G73" s="1001"/>
      <c r="H73" s="1001"/>
      <c r="I73" s="1001"/>
      <c r="J73" s="1001"/>
      <c r="K73" s="1001"/>
      <c r="L73" s="1001"/>
      <c r="M73" s="1001"/>
      <c r="N73" s="1001"/>
      <c r="O73" s="1001"/>
      <c r="P73" s="1002"/>
      <c r="Q73" s="1003">
        <v>101</v>
      </c>
      <c r="R73" s="997"/>
      <c r="S73" s="997"/>
      <c r="T73" s="997"/>
      <c r="U73" s="997"/>
      <c r="V73" s="997">
        <v>99</v>
      </c>
      <c r="W73" s="997"/>
      <c r="X73" s="997"/>
      <c r="Y73" s="997"/>
      <c r="Z73" s="997"/>
      <c r="AA73" s="997">
        <v>2</v>
      </c>
      <c r="AB73" s="997"/>
      <c r="AC73" s="997"/>
      <c r="AD73" s="997"/>
      <c r="AE73" s="997"/>
      <c r="AF73" s="997">
        <v>2</v>
      </c>
      <c r="AG73" s="997"/>
      <c r="AH73" s="997"/>
      <c r="AI73" s="997"/>
      <c r="AJ73" s="997"/>
      <c r="AK73" s="997" t="s">
        <v>551</v>
      </c>
      <c r="AL73" s="997"/>
      <c r="AM73" s="997"/>
      <c r="AN73" s="997"/>
      <c r="AO73" s="997"/>
      <c r="AP73" s="997">
        <v>124</v>
      </c>
      <c r="AQ73" s="997"/>
      <c r="AR73" s="997"/>
      <c r="AS73" s="997"/>
      <c r="AT73" s="997"/>
      <c r="AU73" s="997">
        <v>62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541</v>
      </c>
      <c r="C74" s="1001"/>
      <c r="D74" s="1001"/>
      <c r="E74" s="1001"/>
      <c r="F74" s="1001"/>
      <c r="G74" s="1001"/>
      <c r="H74" s="1001"/>
      <c r="I74" s="1001"/>
      <c r="J74" s="1001"/>
      <c r="K74" s="1001"/>
      <c r="L74" s="1001"/>
      <c r="M74" s="1001"/>
      <c r="N74" s="1001"/>
      <c r="O74" s="1001"/>
      <c r="P74" s="1002"/>
      <c r="Q74" s="1003">
        <v>4685</v>
      </c>
      <c r="R74" s="997"/>
      <c r="S74" s="997"/>
      <c r="T74" s="997"/>
      <c r="U74" s="997"/>
      <c r="V74" s="997">
        <v>4539</v>
      </c>
      <c r="W74" s="997"/>
      <c r="X74" s="997"/>
      <c r="Y74" s="997"/>
      <c r="Z74" s="997"/>
      <c r="AA74" s="997">
        <v>145</v>
      </c>
      <c r="AB74" s="997"/>
      <c r="AC74" s="997"/>
      <c r="AD74" s="997"/>
      <c r="AE74" s="997"/>
      <c r="AF74" s="997">
        <v>145</v>
      </c>
      <c r="AG74" s="997"/>
      <c r="AH74" s="997"/>
      <c r="AI74" s="997"/>
      <c r="AJ74" s="997"/>
      <c r="AK74" s="997">
        <v>73</v>
      </c>
      <c r="AL74" s="997"/>
      <c r="AM74" s="997"/>
      <c r="AN74" s="997"/>
      <c r="AO74" s="997"/>
      <c r="AP74" s="997" t="s">
        <v>547</v>
      </c>
      <c r="AQ74" s="997"/>
      <c r="AR74" s="997"/>
      <c r="AS74" s="997"/>
      <c r="AT74" s="997"/>
      <c r="AU74" s="997" t="s">
        <v>547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542</v>
      </c>
      <c r="C75" s="1001"/>
      <c r="D75" s="1001"/>
      <c r="E75" s="1001"/>
      <c r="F75" s="1001"/>
      <c r="G75" s="1001"/>
      <c r="H75" s="1001"/>
      <c r="I75" s="1001"/>
      <c r="J75" s="1001"/>
      <c r="K75" s="1001"/>
      <c r="L75" s="1001"/>
      <c r="M75" s="1001"/>
      <c r="N75" s="1001"/>
      <c r="O75" s="1001"/>
      <c r="P75" s="1002"/>
      <c r="Q75" s="1004">
        <v>546090</v>
      </c>
      <c r="R75" s="1005"/>
      <c r="S75" s="1005"/>
      <c r="T75" s="1005"/>
      <c r="U75" s="1006"/>
      <c r="V75" s="1007">
        <v>535514</v>
      </c>
      <c r="W75" s="1005"/>
      <c r="X75" s="1005"/>
      <c r="Y75" s="1005"/>
      <c r="Z75" s="1006"/>
      <c r="AA75" s="1007">
        <v>10576</v>
      </c>
      <c r="AB75" s="1005"/>
      <c r="AC75" s="1005"/>
      <c r="AD75" s="1005"/>
      <c r="AE75" s="1006"/>
      <c r="AF75" s="1007">
        <v>10576</v>
      </c>
      <c r="AG75" s="1005"/>
      <c r="AH75" s="1005"/>
      <c r="AI75" s="1005"/>
      <c r="AJ75" s="1006"/>
      <c r="AK75" s="1007">
        <v>7248</v>
      </c>
      <c r="AL75" s="1005"/>
      <c r="AM75" s="1005"/>
      <c r="AN75" s="1005"/>
      <c r="AO75" s="1006"/>
      <c r="AP75" s="1007" t="s">
        <v>547</v>
      </c>
      <c r="AQ75" s="1005"/>
      <c r="AR75" s="1005"/>
      <c r="AS75" s="1005"/>
      <c r="AT75" s="1006"/>
      <c r="AU75" s="1007" t="s">
        <v>547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543</v>
      </c>
      <c r="C76" s="1001"/>
      <c r="D76" s="1001"/>
      <c r="E76" s="1001"/>
      <c r="F76" s="1001"/>
      <c r="G76" s="1001"/>
      <c r="H76" s="1001"/>
      <c r="I76" s="1001"/>
      <c r="J76" s="1001"/>
      <c r="K76" s="1001"/>
      <c r="L76" s="1001"/>
      <c r="M76" s="1001"/>
      <c r="N76" s="1001"/>
      <c r="O76" s="1001"/>
      <c r="P76" s="1002"/>
      <c r="Q76" s="1004">
        <v>26273</v>
      </c>
      <c r="R76" s="1005"/>
      <c r="S76" s="1005"/>
      <c r="T76" s="1005"/>
      <c r="U76" s="1006"/>
      <c r="V76" s="1007">
        <v>25836</v>
      </c>
      <c r="W76" s="1005"/>
      <c r="X76" s="1005"/>
      <c r="Y76" s="1005"/>
      <c r="Z76" s="1006"/>
      <c r="AA76" s="1007">
        <v>437</v>
      </c>
      <c r="AB76" s="1005"/>
      <c r="AC76" s="1005"/>
      <c r="AD76" s="1005"/>
      <c r="AE76" s="1006"/>
      <c r="AF76" s="1007">
        <v>437</v>
      </c>
      <c r="AG76" s="1005"/>
      <c r="AH76" s="1005"/>
      <c r="AI76" s="1005"/>
      <c r="AJ76" s="1006"/>
      <c r="AK76" s="1007">
        <v>2695</v>
      </c>
      <c r="AL76" s="1005"/>
      <c r="AM76" s="1005"/>
      <c r="AN76" s="1005"/>
      <c r="AO76" s="1006"/>
      <c r="AP76" s="1007" t="s">
        <v>547</v>
      </c>
      <c r="AQ76" s="1005"/>
      <c r="AR76" s="1005"/>
      <c r="AS76" s="1005"/>
      <c r="AT76" s="1006"/>
      <c r="AU76" s="1007" t="s">
        <v>547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544</v>
      </c>
      <c r="C77" s="1001"/>
      <c r="D77" s="1001"/>
      <c r="E77" s="1001"/>
      <c r="F77" s="1001"/>
      <c r="G77" s="1001"/>
      <c r="H77" s="1001"/>
      <c r="I77" s="1001"/>
      <c r="J77" s="1001"/>
      <c r="K77" s="1001"/>
      <c r="L77" s="1001"/>
      <c r="M77" s="1001"/>
      <c r="N77" s="1001"/>
      <c r="O77" s="1001"/>
      <c r="P77" s="1002"/>
      <c r="Q77" s="1004">
        <v>199</v>
      </c>
      <c r="R77" s="1005"/>
      <c r="S77" s="1005"/>
      <c r="T77" s="1005"/>
      <c r="U77" s="1006"/>
      <c r="V77" s="1007">
        <v>159</v>
      </c>
      <c r="W77" s="1005"/>
      <c r="X77" s="1005"/>
      <c r="Y77" s="1005"/>
      <c r="Z77" s="1006"/>
      <c r="AA77" s="1007">
        <v>40</v>
      </c>
      <c r="AB77" s="1005"/>
      <c r="AC77" s="1005"/>
      <c r="AD77" s="1005"/>
      <c r="AE77" s="1006"/>
      <c r="AF77" s="1007">
        <v>40</v>
      </c>
      <c r="AG77" s="1005"/>
      <c r="AH77" s="1005"/>
      <c r="AI77" s="1005"/>
      <c r="AJ77" s="1006"/>
      <c r="AK77" s="1007" t="s">
        <v>547</v>
      </c>
      <c r="AL77" s="1005"/>
      <c r="AM77" s="1005"/>
      <c r="AN77" s="1005"/>
      <c r="AO77" s="1006"/>
      <c r="AP77" s="1007" t="s">
        <v>547</v>
      </c>
      <c r="AQ77" s="1005"/>
      <c r="AR77" s="1005"/>
      <c r="AS77" s="1005"/>
      <c r="AT77" s="1006"/>
      <c r="AU77" s="1007" t="s">
        <v>547</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545</v>
      </c>
      <c r="C78" s="1001"/>
      <c r="D78" s="1001"/>
      <c r="E78" s="1001"/>
      <c r="F78" s="1001"/>
      <c r="G78" s="1001"/>
      <c r="H78" s="1001"/>
      <c r="I78" s="1001"/>
      <c r="J78" s="1001"/>
      <c r="K78" s="1001"/>
      <c r="L78" s="1001"/>
      <c r="M78" s="1001"/>
      <c r="N78" s="1001"/>
      <c r="O78" s="1001"/>
      <c r="P78" s="1002"/>
      <c r="Q78" s="1003">
        <v>111</v>
      </c>
      <c r="R78" s="997"/>
      <c r="S78" s="997"/>
      <c r="T78" s="997"/>
      <c r="U78" s="997"/>
      <c r="V78" s="997">
        <v>104</v>
      </c>
      <c r="W78" s="997"/>
      <c r="X78" s="997"/>
      <c r="Y78" s="997"/>
      <c r="Z78" s="997"/>
      <c r="AA78" s="997">
        <v>7</v>
      </c>
      <c r="AB78" s="997"/>
      <c r="AC78" s="997"/>
      <c r="AD78" s="997"/>
      <c r="AE78" s="997"/>
      <c r="AF78" s="997">
        <v>7</v>
      </c>
      <c r="AG78" s="997"/>
      <c r="AH78" s="997"/>
      <c r="AI78" s="997"/>
      <c r="AJ78" s="997"/>
      <c r="AK78" s="997">
        <v>2</v>
      </c>
      <c r="AL78" s="997"/>
      <c r="AM78" s="997"/>
      <c r="AN78" s="997"/>
      <c r="AO78" s="997"/>
      <c r="AP78" s="997" t="s">
        <v>547</v>
      </c>
      <c r="AQ78" s="997"/>
      <c r="AR78" s="997"/>
      <c r="AS78" s="997"/>
      <c r="AT78" s="997"/>
      <c r="AU78" s="997" t="s">
        <v>547</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546</v>
      </c>
      <c r="C79" s="1001"/>
      <c r="D79" s="1001"/>
      <c r="E79" s="1001"/>
      <c r="F79" s="1001"/>
      <c r="G79" s="1001"/>
      <c r="H79" s="1001"/>
      <c r="I79" s="1001"/>
      <c r="J79" s="1001"/>
      <c r="K79" s="1001"/>
      <c r="L79" s="1001"/>
      <c r="M79" s="1001"/>
      <c r="N79" s="1001"/>
      <c r="O79" s="1001"/>
      <c r="P79" s="1002"/>
      <c r="Q79" s="1003">
        <v>127</v>
      </c>
      <c r="R79" s="997"/>
      <c r="S79" s="997"/>
      <c r="T79" s="997"/>
      <c r="U79" s="997"/>
      <c r="V79" s="997">
        <v>104</v>
      </c>
      <c r="W79" s="997"/>
      <c r="X79" s="997"/>
      <c r="Y79" s="997"/>
      <c r="Z79" s="997"/>
      <c r="AA79" s="997">
        <v>23</v>
      </c>
      <c r="AB79" s="997"/>
      <c r="AC79" s="997"/>
      <c r="AD79" s="997"/>
      <c r="AE79" s="997"/>
      <c r="AF79" s="997">
        <v>23</v>
      </c>
      <c r="AG79" s="997"/>
      <c r="AH79" s="997"/>
      <c r="AI79" s="997"/>
      <c r="AJ79" s="997"/>
      <c r="AK79" s="997" t="s">
        <v>548</v>
      </c>
      <c r="AL79" s="997"/>
      <c r="AM79" s="997"/>
      <c r="AN79" s="997"/>
      <c r="AO79" s="997"/>
      <c r="AP79" s="997" t="s">
        <v>547</v>
      </c>
      <c r="AQ79" s="997"/>
      <c r="AR79" s="997"/>
      <c r="AS79" s="997"/>
      <c r="AT79" s="997"/>
      <c r="AU79" s="997" t="s">
        <v>547</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17027</v>
      </c>
      <c r="AG88" s="985"/>
      <c r="AH88" s="985"/>
      <c r="AI88" s="985"/>
      <c r="AJ88" s="985"/>
      <c r="AK88" s="989"/>
      <c r="AL88" s="989"/>
      <c r="AM88" s="989"/>
      <c r="AN88" s="989"/>
      <c r="AO88" s="989"/>
      <c r="AP88" s="985">
        <v>8791</v>
      </c>
      <c r="AQ88" s="985"/>
      <c r="AR88" s="985"/>
      <c r="AS88" s="985"/>
      <c r="AT88" s="985"/>
      <c r="AU88" s="985">
        <v>3563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282</v>
      </c>
      <c r="AG109" s="918"/>
      <c r="AH109" s="918"/>
      <c r="AI109" s="918"/>
      <c r="AJ109" s="919"/>
      <c r="AK109" s="920" t="s">
        <v>281</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282</v>
      </c>
      <c r="BW109" s="918"/>
      <c r="BX109" s="918"/>
      <c r="BY109" s="918"/>
      <c r="BZ109" s="919"/>
      <c r="CA109" s="920" t="s">
        <v>281</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282</v>
      </c>
      <c r="DM109" s="918"/>
      <c r="DN109" s="918"/>
      <c r="DO109" s="918"/>
      <c r="DP109" s="919"/>
      <c r="DQ109" s="920" t="s">
        <v>281</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1749300</v>
      </c>
      <c r="AB110" s="903"/>
      <c r="AC110" s="903"/>
      <c r="AD110" s="903"/>
      <c r="AE110" s="904"/>
      <c r="AF110" s="905">
        <v>1865005</v>
      </c>
      <c r="AG110" s="903"/>
      <c r="AH110" s="903"/>
      <c r="AI110" s="903"/>
      <c r="AJ110" s="904"/>
      <c r="AK110" s="905">
        <v>1973212</v>
      </c>
      <c r="AL110" s="903"/>
      <c r="AM110" s="903"/>
      <c r="AN110" s="903"/>
      <c r="AO110" s="904"/>
      <c r="AP110" s="906">
        <v>20</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18485939</v>
      </c>
      <c r="BR110" s="830"/>
      <c r="BS110" s="830"/>
      <c r="BT110" s="830"/>
      <c r="BU110" s="830"/>
      <c r="BV110" s="830">
        <v>19343785</v>
      </c>
      <c r="BW110" s="830"/>
      <c r="BX110" s="830"/>
      <c r="BY110" s="830"/>
      <c r="BZ110" s="830"/>
      <c r="CA110" s="830">
        <v>18649611</v>
      </c>
      <c r="CB110" s="830"/>
      <c r="CC110" s="830"/>
      <c r="CD110" s="830"/>
      <c r="CE110" s="830"/>
      <c r="CF110" s="891">
        <v>189.4</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1749906</v>
      </c>
      <c r="BR112" s="801"/>
      <c r="BS112" s="801"/>
      <c r="BT112" s="801"/>
      <c r="BU112" s="801"/>
      <c r="BV112" s="801">
        <v>1423612</v>
      </c>
      <c r="BW112" s="801"/>
      <c r="BX112" s="801"/>
      <c r="BY112" s="801"/>
      <c r="BZ112" s="801"/>
      <c r="CA112" s="801">
        <v>1166652</v>
      </c>
      <c r="CB112" s="801"/>
      <c r="CC112" s="801"/>
      <c r="CD112" s="801"/>
      <c r="CE112" s="801"/>
      <c r="CF112" s="878">
        <v>11.8</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412</v>
      </c>
      <c r="DH112" s="801"/>
      <c r="DI112" s="801"/>
      <c r="DJ112" s="801"/>
      <c r="DK112" s="801"/>
      <c r="DL112" s="801" t="s">
        <v>412</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258467</v>
      </c>
      <c r="AB113" s="939"/>
      <c r="AC113" s="939"/>
      <c r="AD113" s="939"/>
      <c r="AE113" s="940"/>
      <c r="AF113" s="941">
        <v>228135</v>
      </c>
      <c r="AG113" s="939"/>
      <c r="AH113" s="939"/>
      <c r="AI113" s="939"/>
      <c r="AJ113" s="940"/>
      <c r="AK113" s="941">
        <v>225021</v>
      </c>
      <c r="AL113" s="939"/>
      <c r="AM113" s="939"/>
      <c r="AN113" s="939"/>
      <c r="AO113" s="940"/>
      <c r="AP113" s="942">
        <v>2.2999999999999998</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3610731</v>
      </c>
      <c r="BR113" s="801"/>
      <c r="BS113" s="801"/>
      <c r="BT113" s="801"/>
      <c r="BU113" s="801"/>
      <c r="BV113" s="801">
        <v>3550258</v>
      </c>
      <c r="BW113" s="801"/>
      <c r="BX113" s="801"/>
      <c r="BY113" s="801"/>
      <c r="BZ113" s="801"/>
      <c r="CA113" s="801">
        <v>3562659</v>
      </c>
      <c r="CB113" s="801"/>
      <c r="CC113" s="801"/>
      <c r="CD113" s="801"/>
      <c r="CE113" s="801"/>
      <c r="CF113" s="878">
        <v>36.200000000000003</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195243</v>
      </c>
      <c r="AB114" s="814"/>
      <c r="AC114" s="814"/>
      <c r="AD114" s="814"/>
      <c r="AE114" s="815"/>
      <c r="AF114" s="816">
        <v>163043</v>
      </c>
      <c r="AG114" s="814"/>
      <c r="AH114" s="814"/>
      <c r="AI114" s="814"/>
      <c r="AJ114" s="815"/>
      <c r="AK114" s="816">
        <v>168867</v>
      </c>
      <c r="AL114" s="814"/>
      <c r="AM114" s="814"/>
      <c r="AN114" s="814"/>
      <c r="AO114" s="815"/>
      <c r="AP114" s="784">
        <v>1.7</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5192260</v>
      </c>
      <c r="BR114" s="801"/>
      <c r="BS114" s="801"/>
      <c r="BT114" s="801"/>
      <c r="BU114" s="801"/>
      <c r="BV114" s="801">
        <v>4876216</v>
      </c>
      <c r="BW114" s="801"/>
      <c r="BX114" s="801"/>
      <c r="BY114" s="801"/>
      <c r="BZ114" s="801"/>
      <c r="CA114" s="801">
        <v>4567817</v>
      </c>
      <c r="CB114" s="801"/>
      <c r="CC114" s="801"/>
      <c r="CD114" s="801"/>
      <c r="CE114" s="801"/>
      <c r="CF114" s="878">
        <v>46.4</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11182</v>
      </c>
      <c r="AB115" s="939"/>
      <c r="AC115" s="939"/>
      <c r="AD115" s="939"/>
      <c r="AE115" s="940"/>
      <c r="AF115" s="941">
        <v>8710</v>
      </c>
      <c r="AG115" s="939"/>
      <c r="AH115" s="939"/>
      <c r="AI115" s="939"/>
      <c r="AJ115" s="940"/>
      <c r="AK115" s="941">
        <v>5774</v>
      </c>
      <c r="AL115" s="939"/>
      <c r="AM115" s="939"/>
      <c r="AN115" s="939"/>
      <c r="AO115" s="940"/>
      <c r="AP115" s="942">
        <v>0.1</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412</v>
      </c>
      <c r="BR115" s="801"/>
      <c r="BS115" s="801"/>
      <c r="BT115" s="801"/>
      <c r="BU115" s="801"/>
      <c r="BV115" s="801" t="s">
        <v>412</v>
      </c>
      <c r="BW115" s="801"/>
      <c r="BX115" s="801"/>
      <c r="BY115" s="801"/>
      <c r="BZ115" s="801"/>
      <c r="CA115" s="801" t="s">
        <v>412</v>
      </c>
      <c r="CB115" s="801"/>
      <c r="CC115" s="801"/>
      <c r="CD115" s="801"/>
      <c r="CE115" s="801"/>
      <c r="CF115" s="878" t="s">
        <v>412</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412</v>
      </c>
      <c r="AB116" s="814"/>
      <c r="AC116" s="814"/>
      <c r="AD116" s="814"/>
      <c r="AE116" s="815"/>
      <c r="AF116" s="816" t="s">
        <v>412</v>
      </c>
      <c r="AG116" s="814"/>
      <c r="AH116" s="814"/>
      <c r="AI116" s="814"/>
      <c r="AJ116" s="815"/>
      <c r="AK116" s="816" t="s">
        <v>412</v>
      </c>
      <c r="AL116" s="814"/>
      <c r="AM116" s="814"/>
      <c r="AN116" s="814"/>
      <c r="AO116" s="815"/>
      <c r="AP116" s="784" t="s">
        <v>412</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412</v>
      </c>
      <c r="DH116" s="814"/>
      <c r="DI116" s="814"/>
      <c r="DJ116" s="814"/>
      <c r="DK116" s="815"/>
      <c r="DL116" s="816" t="s">
        <v>412</v>
      </c>
      <c r="DM116" s="814"/>
      <c r="DN116" s="814"/>
      <c r="DO116" s="814"/>
      <c r="DP116" s="815"/>
      <c r="DQ116" s="816" t="s">
        <v>412</v>
      </c>
      <c r="DR116" s="814"/>
      <c r="DS116" s="814"/>
      <c r="DT116" s="814"/>
      <c r="DU116" s="815"/>
      <c r="DV116" s="784" t="s">
        <v>412</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2214192</v>
      </c>
      <c r="AB117" s="925"/>
      <c r="AC117" s="925"/>
      <c r="AD117" s="925"/>
      <c r="AE117" s="926"/>
      <c r="AF117" s="928">
        <v>2264893</v>
      </c>
      <c r="AG117" s="925"/>
      <c r="AH117" s="925"/>
      <c r="AI117" s="925"/>
      <c r="AJ117" s="926"/>
      <c r="AK117" s="928">
        <v>2372874</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282</v>
      </c>
      <c r="AG118" s="918"/>
      <c r="AH118" s="918"/>
      <c r="AI118" s="918"/>
      <c r="AJ118" s="919"/>
      <c r="AK118" s="920" t="s">
        <v>281</v>
      </c>
      <c r="AL118" s="918"/>
      <c r="AM118" s="918"/>
      <c r="AN118" s="918"/>
      <c r="AO118" s="919"/>
      <c r="AP118" s="921" t="s">
        <v>400</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430</v>
      </c>
      <c r="BP118" s="868"/>
      <c r="BQ118" s="887">
        <v>29038836</v>
      </c>
      <c r="BR118" s="888"/>
      <c r="BS118" s="888"/>
      <c r="BT118" s="888"/>
      <c r="BU118" s="888"/>
      <c r="BV118" s="888">
        <v>29193871</v>
      </c>
      <c r="BW118" s="888"/>
      <c r="BX118" s="888"/>
      <c r="BY118" s="888"/>
      <c r="BZ118" s="888"/>
      <c r="CA118" s="888">
        <v>27946739</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3444242</v>
      </c>
      <c r="BR119" s="830"/>
      <c r="BS119" s="830"/>
      <c r="BT119" s="830"/>
      <c r="BU119" s="830"/>
      <c r="BV119" s="830">
        <v>3577130</v>
      </c>
      <c r="BW119" s="830"/>
      <c r="BX119" s="830"/>
      <c r="BY119" s="830"/>
      <c r="BZ119" s="830"/>
      <c r="CA119" s="830">
        <v>4767402</v>
      </c>
      <c r="CB119" s="830"/>
      <c r="CC119" s="830"/>
      <c r="CD119" s="830"/>
      <c r="CE119" s="830"/>
      <c r="CF119" s="891">
        <v>48.4</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277150</v>
      </c>
      <c r="BR120" s="801"/>
      <c r="BS120" s="801"/>
      <c r="BT120" s="801"/>
      <c r="BU120" s="801"/>
      <c r="BV120" s="801">
        <v>249881</v>
      </c>
      <c r="BW120" s="801"/>
      <c r="BX120" s="801"/>
      <c r="BY120" s="801"/>
      <c r="BZ120" s="801"/>
      <c r="CA120" s="801">
        <v>223813</v>
      </c>
      <c r="CB120" s="801"/>
      <c r="CC120" s="801"/>
      <c r="CD120" s="801"/>
      <c r="CE120" s="801"/>
      <c r="CF120" s="878">
        <v>2.2999999999999998</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1749906</v>
      </c>
      <c r="DH120" s="830"/>
      <c r="DI120" s="830"/>
      <c r="DJ120" s="830"/>
      <c r="DK120" s="830"/>
      <c r="DL120" s="830">
        <v>1423612</v>
      </c>
      <c r="DM120" s="830"/>
      <c r="DN120" s="830"/>
      <c r="DO120" s="830"/>
      <c r="DP120" s="830"/>
      <c r="DQ120" s="830">
        <v>1166652</v>
      </c>
      <c r="DR120" s="830"/>
      <c r="DS120" s="830"/>
      <c r="DT120" s="830"/>
      <c r="DU120" s="830"/>
      <c r="DV120" s="831">
        <v>11.8</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15508997</v>
      </c>
      <c r="BR121" s="888"/>
      <c r="BS121" s="888"/>
      <c r="BT121" s="888"/>
      <c r="BU121" s="888"/>
      <c r="BV121" s="888">
        <v>16242295</v>
      </c>
      <c r="BW121" s="888"/>
      <c r="BX121" s="888"/>
      <c r="BY121" s="888"/>
      <c r="BZ121" s="888"/>
      <c r="CA121" s="888">
        <v>15878067</v>
      </c>
      <c r="CB121" s="888"/>
      <c r="CC121" s="888"/>
      <c r="CD121" s="888"/>
      <c r="CE121" s="888"/>
      <c r="CF121" s="889">
        <v>161.30000000000001</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t="s">
        <v>107</v>
      </c>
      <c r="DH121" s="801"/>
      <c r="DI121" s="801"/>
      <c r="DJ121" s="801"/>
      <c r="DK121" s="801"/>
      <c r="DL121" s="801" t="s">
        <v>107</v>
      </c>
      <c r="DM121" s="801"/>
      <c r="DN121" s="801"/>
      <c r="DO121" s="801"/>
      <c r="DP121" s="801"/>
      <c r="DQ121" s="801" t="s">
        <v>107</v>
      </c>
      <c r="DR121" s="801"/>
      <c r="DS121" s="801"/>
      <c r="DT121" s="801"/>
      <c r="DU121" s="801"/>
      <c r="DV121" s="853" t="s">
        <v>107</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441</v>
      </c>
      <c r="BP122" s="868"/>
      <c r="BQ122" s="869">
        <v>19230389</v>
      </c>
      <c r="BR122" s="870"/>
      <c r="BS122" s="870"/>
      <c r="BT122" s="870"/>
      <c r="BU122" s="870"/>
      <c r="BV122" s="870">
        <v>20069306</v>
      </c>
      <c r="BW122" s="870"/>
      <c r="BX122" s="870"/>
      <c r="BY122" s="870"/>
      <c r="BZ122" s="870"/>
      <c r="CA122" s="870">
        <v>20869282</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100.3</v>
      </c>
      <c r="BR123" s="862"/>
      <c r="BS123" s="862"/>
      <c r="BT123" s="862"/>
      <c r="BU123" s="862"/>
      <c r="BV123" s="862">
        <v>94.9</v>
      </c>
      <c r="BW123" s="862"/>
      <c r="BX123" s="862"/>
      <c r="BY123" s="862"/>
      <c r="BZ123" s="862"/>
      <c r="CA123" s="862">
        <v>71.8</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445</v>
      </c>
      <c r="DH123" s="814"/>
      <c r="DI123" s="814"/>
      <c r="DJ123" s="814"/>
      <c r="DK123" s="815"/>
      <c r="DL123" s="816" t="s">
        <v>445</v>
      </c>
      <c r="DM123" s="814"/>
      <c r="DN123" s="814"/>
      <c r="DO123" s="814"/>
      <c r="DP123" s="815"/>
      <c r="DQ123" s="816" t="s">
        <v>445</v>
      </c>
      <c r="DR123" s="814"/>
      <c r="DS123" s="814"/>
      <c r="DT123" s="814"/>
      <c r="DU123" s="815"/>
      <c r="DV123" s="784" t="s">
        <v>445</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11182</v>
      </c>
      <c r="AB127" s="814"/>
      <c r="AC127" s="814"/>
      <c r="AD127" s="814"/>
      <c r="AE127" s="815"/>
      <c r="AF127" s="816">
        <v>8710</v>
      </c>
      <c r="AG127" s="814"/>
      <c r="AH127" s="814"/>
      <c r="AI127" s="814"/>
      <c r="AJ127" s="815"/>
      <c r="AK127" s="816">
        <v>5774</v>
      </c>
      <c r="AL127" s="814"/>
      <c r="AM127" s="814"/>
      <c r="AN127" s="814"/>
      <c r="AO127" s="815"/>
      <c r="AP127" s="784">
        <v>0.1</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13.14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36141</v>
      </c>
      <c r="AB128" s="754"/>
      <c r="AC128" s="754"/>
      <c r="AD128" s="754"/>
      <c r="AE128" s="755"/>
      <c r="AF128" s="756">
        <v>36076</v>
      </c>
      <c r="AG128" s="754"/>
      <c r="AH128" s="754"/>
      <c r="AI128" s="754"/>
      <c r="AJ128" s="755"/>
      <c r="AK128" s="756">
        <v>36028</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18.14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11110786</v>
      </c>
      <c r="AB129" s="814"/>
      <c r="AC129" s="814"/>
      <c r="AD129" s="814"/>
      <c r="AE129" s="815"/>
      <c r="AF129" s="816">
        <v>11057019</v>
      </c>
      <c r="AG129" s="814"/>
      <c r="AH129" s="814"/>
      <c r="AI129" s="814"/>
      <c r="AJ129" s="815"/>
      <c r="AK129" s="816">
        <v>11318843</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1335778</v>
      </c>
      <c r="AB130" s="814"/>
      <c r="AC130" s="814"/>
      <c r="AD130" s="814"/>
      <c r="AE130" s="815"/>
      <c r="AF130" s="816">
        <v>1451760</v>
      </c>
      <c r="AG130" s="814"/>
      <c r="AH130" s="814"/>
      <c r="AI130" s="814"/>
      <c r="AJ130" s="815"/>
      <c r="AK130" s="816">
        <v>1473625</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71.8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9775008</v>
      </c>
      <c r="AB131" s="747"/>
      <c r="AC131" s="747"/>
      <c r="AD131" s="747"/>
      <c r="AE131" s="748"/>
      <c r="AF131" s="749">
        <v>9605259</v>
      </c>
      <c r="AG131" s="747"/>
      <c r="AH131" s="747"/>
      <c r="AI131" s="747"/>
      <c r="AJ131" s="748"/>
      <c r="AK131" s="749">
        <v>9845218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8.6165965290000006</v>
      </c>
      <c r="AB132" s="770"/>
      <c r="AC132" s="770"/>
      <c r="AD132" s="770"/>
      <c r="AE132" s="771"/>
      <c r="AF132" s="772">
        <v>8.0899119949999996</v>
      </c>
      <c r="AG132" s="770"/>
      <c r="AH132" s="770"/>
      <c r="AI132" s="770"/>
      <c r="AJ132" s="771"/>
      <c r="AK132" s="772">
        <v>8.7679216449999995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8.9</v>
      </c>
      <c r="AB133" s="779"/>
      <c r="AC133" s="779"/>
      <c r="AD133" s="779"/>
      <c r="AE133" s="780"/>
      <c r="AF133" s="778">
        <v>8.5</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CM7:CQ7"/>
    <mergeCell ref="B69:P69"/>
    <mergeCell ref="B71:P71"/>
    <mergeCell ref="B72:P72"/>
    <mergeCell ref="B74:P74"/>
    <mergeCell ref="B73:P73"/>
    <mergeCell ref="B75:P75"/>
    <mergeCell ref="B76:P76"/>
    <mergeCell ref="B78:P78"/>
    <mergeCell ref="B77:P77"/>
    <mergeCell ref="B79:P7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6" t="s">
        <v>473</v>
      </c>
      <c r="L7" s="254"/>
      <c r="M7" s="255" t="s">
        <v>474</v>
      </c>
      <c r="N7" s="256"/>
    </row>
    <row r="8" spans="1:16" x14ac:dyDescent="0.15">
      <c r="A8" s="248"/>
      <c r="B8" s="244"/>
      <c r="C8" s="244"/>
      <c r="D8" s="244"/>
      <c r="E8" s="244"/>
      <c r="F8" s="244"/>
      <c r="G8" s="257"/>
      <c r="H8" s="258"/>
      <c r="I8" s="258"/>
      <c r="J8" s="259"/>
      <c r="K8" s="1147"/>
      <c r="L8" s="260" t="s">
        <v>475</v>
      </c>
      <c r="M8" s="261" t="s">
        <v>476</v>
      </c>
      <c r="N8" s="262" t="s">
        <v>477</v>
      </c>
    </row>
    <row r="9" spans="1:16" x14ac:dyDescent="0.15">
      <c r="A9" s="248"/>
      <c r="B9" s="244"/>
      <c r="C9" s="244"/>
      <c r="D9" s="244"/>
      <c r="E9" s="244"/>
      <c r="F9" s="244"/>
      <c r="G9" s="1160" t="s">
        <v>478</v>
      </c>
      <c r="H9" s="1161"/>
      <c r="I9" s="1161"/>
      <c r="J9" s="1162"/>
      <c r="K9" s="263">
        <v>3038590</v>
      </c>
      <c r="L9" s="264">
        <v>75938</v>
      </c>
      <c r="M9" s="265">
        <v>88578</v>
      </c>
      <c r="N9" s="266">
        <v>-14.3</v>
      </c>
    </row>
    <row r="10" spans="1:16" x14ac:dyDescent="0.15">
      <c r="A10" s="248"/>
      <c r="B10" s="244"/>
      <c r="C10" s="244"/>
      <c r="D10" s="244"/>
      <c r="E10" s="244"/>
      <c r="F10" s="244"/>
      <c r="G10" s="1160" t="s">
        <v>479</v>
      </c>
      <c r="H10" s="1161"/>
      <c r="I10" s="1161"/>
      <c r="J10" s="1162"/>
      <c r="K10" s="267">
        <v>276784</v>
      </c>
      <c r="L10" s="268">
        <v>6917</v>
      </c>
      <c r="M10" s="269">
        <v>7040</v>
      </c>
      <c r="N10" s="270">
        <v>-1.7</v>
      </c>
    </row>
    <row r="11" spans="1:16" ht="13.5" customHeight="1" x14ac:dyDescent="0.15">
      <c r="A11" s="248"/>
      <c r="B11" s="244"/>
      <c r="C11" s="244"/>
      <c r="D11" s="244"/>
      <c r="E11" s="244"/>
      <c r="F11" s="244"/>
      <c r="G11" s="1160" t="s">
        <v>480</v>
      </c>
      <c r="H11" s="1161"/>
      <c r="I11" s="1161"/>
      <c r="J11" s="1162"/>
      <c r="K11" s="267">
        <v>746223</v>
      </c>
      <c r="L11" s="268">
        <v>18649</v>
      </c>
      <c r="M11" s="269">
        <v>8852</v>
      </c>
      <c r="N11" s="270">
        <v>110.7</v>
      </c>
    </row>
    <row r="12" spans="1:16" ht="13.5" customHeight="1" x14ac:dyDescent="0.15">
      <c r="A12" s="248"/>
      <c r="B12" s="244"/>
      <c r="C12" s="244"/>
      <c r="D12" s="244"/>
      <c r="E12" s="244"/>
      <c r="F12" s="244"/>
      <c r="G12" s="1160" t="s">
        <v>481</v>
      </c>
      <c r="H12" s="1161"/>
      <c r="I12" s="1161"/>
      <c r="J12" s="1162"/>
      <c r="K12" s="267" t="s">
        <v>482</v>
      </c>
      <c r="L12" s="268" t="s">
        <v>482</v>
      </c>
      <c r="M12" s="269">
        <v>853</v>
      </c>
      <c r="N12" s="270" t="s">
        <v>482</v>
      </c>
    </row>
    <row r="13" spans="1:16" ht="13.5" customHeight="1" x14ac:dyDescent="0.15">
      <c r="A13" s="248"/>
      <c r="B13" s="244"/>
      <c r="C13" s="244"/>
      <c r="D13" s="244"/>
      <c r="E13" s="244"/>
      <c r="F13" s="244"/>
      <c r="G13" s="1160" t="s">
        <v>483</v>
      </c>
      <c r="H13" s="1161"/>
      <c r="I13" s="1161"/>
      <c r="J13" s="1162"/>
      <c r="K13" s="267" t="s">
        <v>482</v>
      </c>
      <c r="L13" s="268" t="s">
        <v>482</v>
      </c>
      <c r="M13" s="269">
        <v>12</v>
      </c>
      <c r="N13" s="270" t="s">
        <v>482</v>
      </c>
    </row>
    <row r="14" spans="1:16" ht="13.5" customHeight="1" x14ac:dyDescent="0.15">
      <c r="A14" s="248"/>
      <c r="B14" s="244"/>
      <c r="C14" s="244"/>
      <c r="D14" s="244"/>
      <c r="E14" s="244"/>
      <c r="F14" s="244"/>
      <c r="G14" s="1160" t="s">
        <v>484</v>
      </c>
      <c r="H14" s="1161"/>
      <c r="I14" s="1161"/>
      <c r="J14" s="1162"/>
      <c r="K14" s="267">
        <v>106399</v>
      </c>
      <c r="L14" s="268">
        <v>2659</v>
      </c>
      <c r="M14" s="269">
        <v>4061</v>
      </c>
      <c r="N14" s="270">
        <v>-34.5</v>
      </c>
    </row>
    <row r="15" spans="1:16" ht="13.5" customHeight="1" x14ac:dyDescent="0.15">
      <c r="A15" s="248"/>
      <c r="B15" s="244"/>
      <c r="C15" s="244"/>
      <c r="D15" s="244"/>
      <c r="E15" s="244"/>
      <c r="F15" s="244"/>
      <c r="G15" s="1160" t="s">
        <v>485</v>
      </c>
      <c r="H15" s="1161"/>
      <c r="I15" s="1161"/>
      <c r="J15" s="1162"/>
      <c r="K15" s="267">
        <v>20533</v>
      </c>
      <c r="L15" s="268">
        <v>513</v>
      </c>
      <c r="M15" s="269">
        <v>2096</v>
      </c>
      <c r="N15" s="270">
        <v>-75.5</v>
      </c>
    </row>
    <row r="16" spans="1:16" x14ac:dyDescent="0.15">
      <c r="A16" s="248"/>
      <c r="B16" s="244"/>
      <c r="C16" s="244"/>
      <c r="D16" s="244"/>
      <c r="E16" s="244"/>
      <c r="F16" s="244"/>
      <c r="G16" s="1163" t="s">
        <v>486</v>
      </c>
      <c r="H16" s="1164"/>
      <c r="I16" s="1164"/>
      <c r="J16" s="1165"/>
      <c r="K16" s="268">
        <v>-448946</v>
      </c>
      <c r="L16" s="268">
        <v>-11220</v>
      </c>
      <c r="M16" s="269">
        <v>-9609</v>
      </c>
      <c r="N16" s="270">
        <v>16.8</v>
      </c>
    </row>
    <row r="17" spans="1:16" x14ac:dyDescent="0.15">
      <c r="A17" s="248"/>
      <c r="B17" s="244"/>
      <c r="C17" s="244"/>
      <c r="D17" s="244"/>
      <c r="E17" s="244"/>
      <c r="F17" s="244"/>
      <c r="G17" s="1163" t="s">
        <v>165</v>
      </c>
      <c r="H17" s="1164"/>
      <c r="I17" s="1164"/>
      <c r="J17" s="1165"/>
      <c r="K17" s="268">
        <v>3739583</v>
      </c>
      <c r="L17" s="268">
        <v>93457</v>
      </c>
      <c r="M17" s="269">
        <v>101883</v>
      </c>
      <c r="N17" s="270">
        <v>-8.3000000000000007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57" t="s">
        <v>491</v>
      </c>
      <c r="H21" s="1158"/>
      <c r="I21" s="1158"/>
      <c r="J21" s="1159"/>
      <c r="K21" s="280">
        <v>8.57</v>
      </c>
      <c r="L21" s="281">
        <v>9.81</v>
      </c>
      <c r="M21" s="282">
        <v>-1.24</v>
      </c>
      <c r="N21" s="249"/>
      <c r="O21" s="283"/>
      <c r="P21" s="279"/>
    </row>
    <row r="22" spans="1:16" s="284" customFormat="1" x14ac:dyDescent="0.15">
      <c r="A22" s="279"/>
      <c r="B22" s="249"/>
      <c r="C22" s="249"/>
      <c r="D22" s="249"/>
      <c r="E22" s="249"/>
      <c r="F22" s="249"/>
      <c r="G22" s="1157" t="s">
        <v>492</v>
      </c>
      <c r="H22" s="1158"/>
      <c r="I22" s="1158"/>
      <c r="J22" s="1159"/>
      <c r="K22" s="285">
        <v>97.9</v>
      </c>
      <c r="L22" s="286">
        <v>97.8</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6" t="s">
        <v>473</v>
      </c>
      <c r="L30" s="254"/>
      <c r="M30" s="255" t="s">
        <v>474</v>
      </c>
      <c r="N30" s="256"/>
    </row>
    <row r="31" spans="1:16" x14ac:dyDescent="0.15">
      <c r="A31" s="248"/>
      <c r="B31" s="244"/>
      <c r="C31" s="244"/>
      <c r="D31" s="244"/>
      <c r="E31" s="244"/>
      <c r="F31" s="244"/>
      <c r="G31" s="257"/>
      <c r="H31" s="258"/>
      <c r="I31" s="258"/>
      <c r="J31" s="259"/>
      <c r="K31" s="1147"/>
      <c r="L31" s="260" t="s">
        <v>475</v>
      </c>
      <c r="M31" s="261" t="s">
        <v>476</v>
      </c>
      <c r="N31" s="262" t="s">
        <v>477</v>
      </c>
    </row>
    <row r="32" spans="1:16" ht="27" customHeight="1" x14ac:dyDescent="0.15">
      <c r="A32" s="248"/>
      <c r="B32" s="244"/>
      <c r="C32" s="244"/>
      <c r="D32" s="244"/>
      <c r="E32" s="244"/>
      <c r="F32" s="244"/>
      <c r="G32" s="1148" t="s">
        <v>496</v>
      </c>
      <c r="H32" s="1149"/>
      <c r="I32" s="1149"/>
      <c r="J32" s="1150"/>
      <c r="K32" s="294">
        <v>1973212</v>
      </c>
      <c r="L32" s="294">
        <v>49313</v>
      </c>
      <c r="M32" s="295">
        <v>68295</v>
      </c>
      <c r="N32" s="296">
        <v>-27.8</v>
      </c>
    </row>
    <row r="33" spans="1:16" ht="13.5" customHeight="1" x14ac:dyDescent="0.15">
      <c r="A33" s="248"/>
      <c r="B33" s="244"/>
      <c r="C33" s="244"/>
      <c r="D33" s="244"/>
      <c r="E33" s="244"/>
      <c r="F33" s="244"/>
      <c r="G33" s="1148" t="s">
        <v>497</v>
      </c>
      <c r="H33" s="1149"/>
      <c r="I33" s="1149"/>
      <c r="J33" s="1150"/>
      <c r="K33" s="294" t="s">
        <v>482</v>
      </c>
      <c r="L33" s="294" t="s">
        <v>482</v>
      </c>
      <c r="M33" s="295" t="s">
        <v>482</v>
      </c>
      <c r="N33" s="296" t="s">
        <v>482</v>
      </c>
    </row>
    <row r="34" spans="1:16" ht="27" customHeight="1" x14ac:dyDescent="0.15">
      <c r="A34" s="248"/>
      <c r="B34" s="244"/>
      <c r="C34" s="244"/>
      <c r="D34" s="244"/>
      <c r="E34" s="244"/>
      <c r="F34" s="244"/>
      <c r="G34" s="1148" t="s">
        <v>498</v>
      </c>
      <c r="H34" s="1149"/>
      <c r="I34" s="1149"/>
      <c r="J34" s="1150"/>
      <c r="K34" s="294" t="s">
        <v>482</v>
      </c>
      <c r="L34" s="294" t="s">
        <v>482</v>
      </c>
      <c r="M34" s="295">
        <v>20</v>
      </c>
      <c r="N34" s="296" t="s">
        <v>482</v>
      </c>
    </row>
    <row r="35" spans="1:16" ht="27" customHeight="1" x14ac:dyDescent="0.15">
      <c r="A35" s="248"/>
      <c r="B35" s="244"/>
      <c r="C35" s="244"/>
      <c r="D35" s="244"/>
      <c r="E35" s="244"/>
      <c r="F35" s="244"/>
      <c r="G35" s="1148" t="s">
        <v>499</v>
      </c>
      <c r="H35" s="1149"/>
      <c r="I35" s="1149"/>
      <c r="J35" s="1150"/>
      <c r="K35" s="294">
        <v>225021</v>
      </c>
      <c r="L35" s="294">
        <v>5624</v>
      </c>
      <c r="M35" s="295">
        <v>17270</v>
      </c>
      <c r="N35" s="296">
        <v>-67.400000000000006</v>
      </c>
    </row>
    <row r="36" spans="1:16" ht="27" customHeight="1" x14ac:dyDescent="0.15">
      <c r="A36" s="248"/>
      <c r="B36" s="244"/>
      <c r="C36" s="244"/>
      <c r="D36" s="244"/>
      <c r="E36" s="244"/>
      <c r="F36" s="244"/>
      <c r="G36" s="1148" t="s">
        <v>500</v>
      </c>
      <c r="H36" s="1149"/>
      <c r="I36" s="1149"/>
      <c r="J36" s="1150"/>
      <c r="K36" s="294">
        <v>168867</v>
      </c>
      <c r="L36" s="294">
        <v>4220</v>
      </c>
      <c r="M36" s="295">
        <v>2908</v>
      </c>
      <c r="N36" s="296">
        <v>45.1</v>
      </c>
    </row>
    <row r="37" spans="1:16" ht="13.5" customHeight="1" x14ac:dyDescent="0.15">
      <c r="A37" s="248"/>
      <c r="B37" s="244"/>
      <c r="C37" s="244"/>
      <c r="D37" s="244"/>
      <c r="E37" s="244"/>
      <c r="F37" s="244"/>
      <c r="G37" s="1148" t="s">
        <v>501</v>
      </c>
      <c r="H37" s="1149"/>
      <c r="I37" s="1149"/>
      <c r="J37" s="1150"/>
      <c r="K37" s="294">
        <v>5774</v>
      </c>
      <c r="L37" s="294">
        <v>144</v>
      </c>
      <c r="M37" s="295">
        <v>1444</v>
      </c>
      <c r="N37" s="296">
        <v>-90</v>
      </c>
    </row>
    <row r="38" spans="1:16" ht="27" customHeight="1" x14ac:dyDescent="0.15">
      <c r="A38" s="248"/>
      <c r="B38" s="244"/>
      <c r="C38" s="244"/>
      <c r="D38" s="244"/>
      <c r="E38" s="244"/>
      <c r="F38" s="244"/>
      <c r="G38" s="1151" t="s">
        <v>502</v>
      </c>
      <c r="H38" s="1152"/>
      <c r="I38" s="1152"/>
      <c r="J38" s="1153"/>
      <c r="K38" s="297" t="s">
        <v>482</v>
      </c>
      <c r="L38" s="297" t="s">
        <v>482</v>
      </c>
      <c r="M38" s="298">
        <v>7</v>
      </c>
      <c r="N38" s="299" t="s">
        <v>482</v>
      </c>
      <c r="O38" s="293"/>
    </row>
    <row r="39" spans="1:16" x14ac:dyDescent="0.15">
      <c r="A39" s="248"/>
      <c r="B39" s="244"/>
      <c r="C39" s="244"/>
      <c r="D39" s="244"/>
      <c r="E39" s="244"/>
      <c r="F39" s="244"/>
      <c r="G39" s="1151" t="s">
        <v>503</v>
      </c>
      <c r="H39" s="1152"/>
      <c r="I39" s="1152"/>
      <c r="J39" s="1153"/>
      <c r="K39" s="300">
        <v>-36028</v>
      </c>
      <c r="L39" s="300">
        <v>-900</v>
      </c>
      <c r="M39" s="301">
        <v>-4412</v>
      </c>
      <c r="N39" s="302">
        <v>-79.599999999999994</v>
      </c>
      <c r="O39" s="293"/>
    </row>
    <row r="40" spans="1:16" ht="27" customHeight="1" x14ac:dyDescent="0.15">
      <c r="A40" s="248"/>
      <c r="B40" s="244"/>
      <c r="C40" s="244"/>
      <c r="D40" s="244"/>
      <c r="E40" s="244"/>
      <c r="F40" s="244"/>
      <c r="G40" s="1148" t="s">
        <v>504</v>
      </c>
      <c r="H40" s="1149"/>
      <c r="I40" s="1149"/>
      <c r="J40" s="1150"/>
      <c r="K40" s="300">
        <v>-1473625</v>
      </c>
      <c r="L40" s="300">
        <v>-36828</v>
      </c>
      <c r="M40" s="301">
        <v>-58381</v>
      </c>
      <c r="N40" s="302">
        <v>-36.9</v>
      </c>
      <c r="O40" s="293"/>
    </row>
    <row r="41" spans="1:16" x14ac:dyDescent="0.15">
      <c r="A41" s="248"/>
      <c r="B41" s="244"/>
      <c r="C41" s="244"/>
      <c r="D41" s="244"/>
      <c r="E41" s="244"/>
      <c r="F41" s="244"/>
      <c r="G41" s="1154" t="s">
        <v>276</v>
      </c>
      <c r="H41" s="1155"/>
      <c r="I41" s="1155"/>
      <c r="J41" s="1156"/>
      <c r="K41" s="294">
        <v>863221</v>
      </c>
      <c r="L41" s="300">
        <v>21573</v>
      </c>
      <c r="M41" s="301">
        <v>27153</v>
      </c>
      <c r="N41" s="302">
        <v>-20.6</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1" t="s">
        <v>473</v>
      </c>
      <c r="J49" s="1143" t="s">
        <v>508</v>
      </c>
      <c r="K49" s="1144"/>
      <c r="L49" s="1144"/>
      <c r="M49" s="1144"/>
      <c r="N49" s="1145"/>
    </row>
    <row r="50" spans="1:14" x14ac:dyDescent="0.15">
      <c r="A50" s="248"/>
      <c r="B50" s="244"/>
      <c r="C50" s="244"/>
      <c r="D50" s="244"/>
      <c r="E50" s="244"/>
      <c r="F50" s="244"/>
      <c r="G50" s="312"/>
      <c r="H50" s="313"/>
      <c r="I50" s="1142"/>
      <c r="J50" s="314" t="s">
        <v>509</v>
      </c>
      <c r="K50" s="315" t="s">
        <v>510</v>
      </c>
      <c r="L50" s="316" t="s">
        <v>511</v>
      </c>
      <c r="M50" s="317" t="s">
        <v>512</v>
      </c>
      <c r="N50" s="318" t="s">
        <v>513</v>
      </c>
    </row>
    <row r="51" spans="1:14" x14ac:dyDescent="0.15">
      <c r="A51" s="248"/>
      <c r="B51" s="244"/>
      <c r="C51" s="244"/>
      <c r="D51" s="244"/>
      <c r="E51" s="244"/>
      <c r="F51" s="244"/>
      <c r="G51" s="310" t="s">
        <v>514</v>
      </c>
      <c r="H51" s="311"/>
      <c r="I51" s="319">
        <v>2741344</v>
      </c>
      <c r="J51" s="320">
        <v>66362</v>
      </c>
      <c r="K51" s="321">
        <v>9.8000000000000007</v>
      </c>
      <c r="L51" s="322">
        <v>67201</v>
      </c>
      <c r="M51" s="323">
        <v>-14.6</v>
      </c>
      <c r="N51" s="324">
        <v>24.4</v>
      </c>
    </row>
    <row r="52" spans="1:14" x14ac:dyDescent="0.15">
      <c r="A52" s="248"/>
      <c r="B52" s="244"/>
      <c r="C52" s="244"/>
      <c r="D52" s="244"/>
      <c r="E52" s="244"/>
      <c r="F52" s="244"/>
      <c r="G52" s="325"/>
      <c r="H52" s="326" t="s">
        <v>515</v>
      </c>
      <c r="I52" s="327">
        <v>907824</v>
      </c>
      <c r="J52" s="328">
        <v>21976</v>
      </c>
      <c r="K52" s="329">
        <v>26.6</v>
      </c>
      <c r="L52" s="330">
        <v>35210</v>
      </c>
      <c r="M52" s="331">
        <v>-7.6</v>
      </c>
      <c r="N52" s="332">
        <v>34.200000000000003</v>
      </c>
    </row>
    <row r="53" spans="1:14" x14ac:dyDescent="0.15">
      <c r="A53" s="248"/>
      <c r="B53" s="244"/>
      <c r="C53" s="244"/>
      <c r="D53" s="244"/>
      <c r="E53" s="244"/>
      <c r="F53" s="244"/>
      <c r="G53" s="310" t="s">
        <v>516</v>
      </c>
      <c r="H53" s="311"/>
      <c r="I53" s="319">
        <v>2818071</v>
      </c>
      <c r="J53" s="320">
        <v>68275</v>
      </c>
      <c r="K53" s="321">
        <v>2.9</v>
      </c>
      <c r="L53" s="322">
        <v>75709</v>
      </c>
      <c r="M53" s="323">
        <v>12.7</v>
      </c>
      <c r="N53" s="324">
        <v>-9.8000000000000007</v>
      </c>
    </row>
    <row r="54" spans="1:14" x14ac:dyDescent="0.15">
      <c r="A54" s="248"/>
      <c r="B54" s="244"/>
      <c r="C54" s="244"/>
      <c r="D54" s="244"/>
      <c r="E54" s="244"/>
      <c r="F54" s="244"/>
      <c r="G54" s="325"/>
      <c r="H54" s="326" t="s">
        <v>515</v>
      </c>
      <c r="I54" s="327">
        <v>676195</v>
      </c>
      <c r="J54" s="328">
        <v>16383</v>
      </c>
      <c r="K54" s="329">
        <v>-25.5</v>
      </c>
      <c r="L54" s="330">
        <v>35212</v>
      </c>
      <c r="M54" s="331">
        <v>0</v>
      </c>
      <c r="N54" s="332">
        <v>-25.5</v>
      </c>
    </row>
    <row r="55" spans="1:14" x14ac:dyDescent="0.15">
      <c r="A55" s="248"/>
      <c r="B55" s="244"/>
      <c r="C55" s="244"/>
      <c r="D55" s="244"/>
      <c r="E55" s="244"/>
      <c r="F55" s="244"/>
      <c r="G55" s="310" t="s">
        <v>517</v>
      </c>
      <c r="H55" s="311"/>
      <c r="I55" s="319">
        <v>2017756</v>
      </c>
      <c r="J55" s="320">
        <v>49196</v>
      </c>
      <c r="K55" s="321">
        <v>-27.9</v>
      </c>
      <c r="L55" s="322">
        <v>90961</v>
      </c>
      <c r="M55" s="323">
        <v>20.100000000000001</v>
      </c>
      <c r="N55" s="324">
        <v>-48</v>
      </c>
    </row>
    <row r="56" spans="1:14" x14ac:dyDescent="0.15">
      <c r="A56" s="248"/>
      <c r="B56" s="244"/>
      <c r="C56" s="244"/>
      <c r="D56" s="244"/>
      <c r="E56" s="244"/>
      <c r="F56" s="244"/>
      <c r="G56" s="325"/>
      <c r="H56" s="326" t="s">
        <v>515</v>
      </c>
      <c r="I56" s="327">
        <v>852709</v>
      </c>
      <c r="J56" s="328">
        <v>20790</v>
      </c>
      <c r="K56" s="329">
        <v>26.9</v>
      </c>
      <c r="L56" s="330">
        <v>37720</v>
      </c>
      <c r="M56" s="331">
        <v>7.1</v>
      </c>
      <c r="N56" s="332">
        <v>19.8</v>
      </c>
    </row>
    <row r="57" spans="1:14" x14ac:dyDescent="0.15">
      <c r="A57" s="248"/>
      <c r="B57" s="244"/>
      <c r="C57" s="244"/>
      <c r="D57" s="244"/>
      <c r="E57" s="244"/>
      <c r="F57" s="244"/>
      <c r="G57" s="310" t="s">
        <v>518</v>
      </c>
      <c r="H57" s="311"/>
      <c r="I57" s="319">
        <v>2794867</v>
      </c>
      <c r="J57" s="320">
        <v>69006</v>
      </c>
      <c r="K57" s="321">
        <v>40.299999999999997</v>
      </c>
      <c r="L57" s="322">
        <v>106614</v>
      </c>
      <c r="M57" s="323">
        <v>17.2</v>
      </c>
      <c r="N57" s="324">
        <v>23.1</v>
      </c>
    </row>
    <row r="58" spans="1:14" x14ac:dyDescent="0.15">
      <c r="A58" s="248"/>
      <c r="B58" s="244"/>
      <c r="C58" s="244"/>
      <c r="D58" s="244"/>
      <c r="E58" s="244"/>
      <c r="F58" s="244"/>
      <c r="G58" s="325"/>
      <c r="H58" s="326" t="s">
        <v>515</v>
      </c>
      <c r="I58" s="327">
        <v>337551</v>
      </c>
      <c r="J58" s="328">
        <v>8334</v>
      </c>
      <c r="K58" s="329">
        <v>-59.9</v>
      </c>
      <c r="L58" s="330">
        <v>45545</v>
      </c>
      <c r="M58" s="331">
        <v>20.7</v>
      </c>
      <c r="N58" s="332">
        <v>-80.599999999999994</v>
      </c>
    </row>
    <row r="59" spans="1:14" x14ac:dyDescent="0.15">
      <c r="A59" s="248"/>
      <c r="B59" s="244"/>
      <c r="C59" s="244"/>
      <c r="D59" s="244"/>
      <c r="E59" s="244"/>
      <c r="F59" s="244"/>
      <c r="G59" s="310" t="s">
        <v>519</v>
      </c>
      <c r="H59" s="311"/>
      <c r="I59" s="319">
        <v>741496</v>
      </c>
      <c r="J59" s="320">
        <v>18531</v>
      </c>
      <c r="K59" s="321">
        <v>-73.099999999999994</v>
      </c>
      <c r="L59" s="322">
        <v>85459</v>
      </c>
      <c r="M59" s="323">
        <v>-19.8</v>
      </c>
      <c r="N59" s="324">
        <v>-53.3</v>
      </c>
    </row>
    <row r="60" spans="1:14" x14ac:dyDescent="0.15">
      <c r="A60" s="248"/>
      <c r="B60" s="244"/>
      <c r="C60" s="244"/>
      <c r="D60" s="244"/>
      <c r="E60" s="244"/>
      <c r="F60" s="244"/>
      <c r="G60" s="325"/>
      <c r="H60" s="326" t="s">
        <v>515</v>
      </c>
      <c r="I60" s="333">
        <v>287278</v>
      </c>
      <c r="J60" s="328">
        <v>7179</v>
      </c>
      <c r="K60" s="329">
        <v>-13.9</v>
      </c>
      <c r="L60" s="330">
        <v>44378</v>
      </c>
      <c r="M60" s="331">
        <v>-2.6</v>
      </c>
      <c r="N60" s="332">
        <v>-11.3</v>
      </c>
    </row>
    <row r="61" spans="1:14" x14ac:dyDescent="0.15">
      <c r="A61" s="248"/>
      <c r="B61" s="244"/>
      <c r="C61" s="244"/>
      <c r="D61" s="244"/>
      <c r="E61" s="244"/>
      <c r="F61" s="244"/>
      <c r="G61" s="310" t="s">
        <v>520</v>
      </c>
      <c r="H61" s="334"/>
      <c r="I61" s="335">
        <v>2222707</v>
      </c>
      <c r="J61" s="336">
        <v>54274</v>
      </c>
      <c r="K61" s="337">
        <v>-9.6</v>
      </c>
      <c r="L61" s="338">
        <v>85189</v>
      </c>
      <c r="M61" s="339">
        <v>3.1</v>
      </c>
      <c r="N61" s="324">
        <v>-12.7</v>
      </c>
    </row>
    <row r="62" spans="1:14" x14ac:dyDescent="0.15">
      <c r="A62" s="248"/>
      <c r="B62" s="244"/>
      <c r="C62" s="244"/>
      <c r="D62" s="244"/>
      <c r="E62" s="244"/>
      <c r="F62" s="244"/>
      <c r="G62" s="325"/>
      <c r="H62" s="326" t="s">
        <v>515</v>
      </c>
      <c r="I62" s="327">
        <v>612311</v>
      </c>
      <c r="J62" s="328">
        <v>14932</v>
      </c>
      <c r="K62" s="329">
        <v>-9.1999999999999993</v>
      </c>
      <c r="L62" s="330">
        <v>39613</v>
      </c>
      <c r="M62" s="331">
        <v>3.5</v>
      </c>
      <c r="N62" s="332">
        <v>-12.7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6" t="s">
        <v>3</v>
      </c>
      <c r="D47" s="1166"/>
      <c r="E47" s="1167"/>
      <c r="F47" s="11">
        <v>17.170000000000002</v>
      </c>
      <c r="G47" s="12">
        <v>19.41</v>
      </c>
      <c r="H47" s="12">
        <v>22.12</v>
      </c>
      <c r="I47" s="12">
        <v>22.97</v>
      </c>
      <c r="J47" s="13">
        <v>31.83</v>
      </c>
    </row>
    <row r="48" spans="2:10" ht="57.75" customHeight="1" x14ac:dyDescent="0.15">
      <c r="B48" s="14"/>
      <c r="C48" s="1168" t="s">
        <v>4</v>
      </c>
      <c r="D48" s="1168"/>
      <c r="E48" s="1169"/>
      <c r="F48" s="15">
        <v>6.92</v>
      </c>
      <c r="G48" s="16">
        <v>7.94</v>
      </c>
      <c r="H48" s="16">
        <v>5.99</v>
      </c>
      <c r="I48" s="16">
        <v>7.13</v>
      </c>
      <c r="J48" s="17">
        <v>8.26</v>
      </c>
    </row>
    <row r="49" spans="2:10" ht="57.75" customHeight="1" thickBot="1" x14ac:dyDescent="0.2">
      <c r="B49" s="18"/>
      <c r="C49" s="1170" t="s">
        <v>5</v>
      </c>
      <c r="D49" s="1170"/>
      <c r="E49" s="1171"/>
      <c r="F49" s="19">
        <v>1.79</v>
      </c>
      <c r="G49" s="20">
        <v>3.13</v>
      </c>
      <c r="H49" s="20">
        <v>1.1000000000000001</v>
      </c>
      <c r="I49" s="20" t="s">
        <v>527</v>
      </c>
      <c r="J49" s="21">
        <v>7.15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2017-03-30T07:20:58Z</cp:lastPrinted>
  <dcterms:created xsi:type="dcterms:W3CDTF">2017-02-15T17:31:13Z</dcterms:created>
  <dcterms:modified xsi:type="dcterms:W3CDTF">2017-03-30T07:21:04Z</dcterms:modified>
</cp:coreProperties>
</file>