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785" tabRatio="7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わせ分析表" sheetId="18" r:id="rId14"/>
    <sheet name="施設累計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<sst xmlns="http://schemas.openxmlformats.org/spreadsheetml/2006/main" count="1170" uniqueCount="622">
  <si>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</si>
  <si>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</si>
  <si>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</si>
  <si>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</si>
  <si>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</si>
  <si>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</si>
  <si>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</si>
  <si>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</si>
  <si>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</si>
  <si>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</si>
  <si>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</si>
  <si>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</si>
  <si>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</si>
  <si>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</si>
  <si>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</si>
  <si>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</si>
  <si>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</si>
  <si>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</si>
  <si>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</si>
  <si>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</si>
  <si>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</si>
  <si>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</si>
  <si>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</si>
  <si>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</si>
  <si>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</si>
  <si>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</si>
  <si>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</si>
  <si>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</si>
  <si>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</si>
  <si>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</si>
  <si>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</si>
  <si>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</si>
  <si>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</si>
  <si>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</si>
  <si>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</si>
  <si>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</si>
  <si>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</si>
  <si>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</si>
  <si>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</si>
  <si>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</si>
  <si>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</si>
  <si>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</si>
  <si>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</si>
  <si>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</si>
  <si>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</si>
  <si>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</si>
  <si>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</si>
  <si>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</si>
  <si>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</si>
  <si>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</si>
  <si>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</si>
  <si>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</si>
  <si>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</si>
  <si>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</si>
  <si>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</si>
  <si>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</si>
  <si>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</si>
  <si>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</si>
  <si>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</si>
  <si>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</si>
  <si>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</si>
  <si>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</si>
  <si>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</si>
  <si>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</si>
  <si>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</si>
  <si>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</si>
  <si>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</si>
  <si>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</si>
  <si>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</si>
  <si>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</si>
  <si>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</si>
  <si>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</si>
  <si>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</si>
  <si>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</si>
  <si>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</si>
  <si>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</si>
  <si>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</si>
  <si>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</si>
  <si>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</si>
  <si>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</si>
  <si>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</si>
  <si>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</si>
  <si>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</si>
  <si>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</si>
  <si>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</si>
  <si>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</si>
  <si>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</si>
  <si>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</si>
  <si>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</si>
  <si>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</si>
  <si>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</si>
  <si>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</si>
  <si>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</si>
  <si>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</si>
  <si>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</si>
  <si>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</si>
  <si>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</si>
  <si>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</si>
  <si>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</si>
  <si>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</si>
  <si>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</si>
  <si>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</si>
  <si>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</si>
  <si>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</si>
  <si>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</si>
  <si>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</si>
  <si>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</si>
  <si>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</si>
  <si>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</si>
  <si>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</si>
  <si>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</si>
  <si>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</si>
  <si>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</si>
  <si>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</si>
  <si>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</si>
  <si>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</si>
  <si>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</si>
  <si>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</si>
  <si>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</si>
  <si>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</si>
  <si>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</si>
  <si>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</si>
  <si>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</si>
  <si>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</si>
  <si>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</si>
  <si>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</si>
  <si>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</si>
  <si>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</si>
  <si>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</si>
  <si>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</si>
  <si>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</si>
  <si>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</si>
  <si>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</si>
  <si>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</si>
  <si>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</si>
  <si>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</si>
  <si>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</si>
  <si>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</si>
  <si>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</si>
  <si>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</si>
  <si>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</si>
  <si>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</si>
  <si>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</si>
  <si>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</si>
  <si>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</si>
  <si>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</si>
  <si>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</si>
  <si>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</si>
  <si>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</si>
  <si>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</si>
  <si>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</si>
  <si>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</si>
  <si>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</si>
  <si>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</si>
  <si>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</si>
  <si>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</si>
  <si>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</si>
  <si>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</si>
  <si>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</si>
  <si>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</si>
  <si>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</si>
  <si>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</si>
  <si>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</si>
  <si>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</si>
  <si>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</si>
  <si>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</si>
  <si>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</si>
  <si>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</si>
  <si>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</si>
  <si>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</si>
  <si>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</si>
  <si>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</si>
  <si>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</si>
  <si>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</si>
  <si>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</si>
  <si>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</si>
  <si>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</si>
  <si>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</si>
  <si>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</si>
  <si>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</si>
  <si>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</si>
  <si>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</si>
  <si>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</si>
  <si>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</si>
  <si>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</si>
  <si>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</si>
  <si>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</si>
  <si>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</si>
  <si>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</si>
  <si>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</si>
  <si>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</si>
  <si>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</si>
  <si>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</si>
  <si>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</si>
  <si>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</si>
  <si>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</si>
  <si>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</si>
  <si>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</si>
  <si>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</si>
  <si>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</si>
  <si>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</si>
  <si>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</si>
  <si>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</si>
  <si>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</si>
  <si>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</si>
  <si>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</si>
  <si>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</si>
  <si>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</si>
  <si>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</si>
  <si>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</si>
  <si>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</si>
  <si>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千葉県山武市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</si>
  <si>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</si>
  <si>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</si>
  <si>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</si>
  <si>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</si>
  <si>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</si>
  <si>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</si>
  <si>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</si>
  <si>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</si>
  <si>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</si>
  <si>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</si>
  <si>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</si>
  <si>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</si>
  <si>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</si>
  <si>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</si>
  <si>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</si>
  <si>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</si>
  <si>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</si>
  <si>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</si>
  <si>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</si>
  <si>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</si>
  <si>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</si>
  <si>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</si>
  <si>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</si>
  <si>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</si>
  <si>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</si>
  <si>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</si>
  <si>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</si>
  <si>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</si>
  <si>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</si>
  <si>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</si>
  <si>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</si>
  <si>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</si>
  <si>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</si>
  <si>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</si>
  <si>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</si>
  <si>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</si>
  <si>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</si>
  <si>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</si>
  <si>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</si>
  <si>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</si>
  <si>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</si>
  <si>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</si>
  <si>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</si>
  <si>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</si>
  <si>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</si>
  <si>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</si>
  <si>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</si>
  <si>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</si>
  <si>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</si>
  <si>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</si>
  <si>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</si>
  <si>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</si>
  <si>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</si>
  <si>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</si>
  <si>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</si>
  <si>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</si>
  <si>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</si>
  <si>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</si>
  <si>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</si>
  <si>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</si>
  <si>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</si>
  <si>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</si>
  <si>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</si>
  <si>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</si>
  <si>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</si>
  <si>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</si>
  <si>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</si>
  <si>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</si>
  <si>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</si>
  <si>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</si>
  <si>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</si>
  <si>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</si>
  <si>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</si>
  <si>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</si>
  <si>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</si>
  <si>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</si>
  <si>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</si>
  <si>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</si>
  <si>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</si>
  <si>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</si>
  <si>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</si>
  <si>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</si>
  <si>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</si>
  <si>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</si>
  <si>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</si>
  <si>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</si>
  <si>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</si>
  <si>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</si>
  <si>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</si>
  <si>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</si>
  <si>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</si>
  <si>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</si>
  <si>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</si>
  <si>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</si>
  <si>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</si>
  <si>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</si>
  <si>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</si>
  <si>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</si>
  <si>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</si>
  <si>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</si>
  <si>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</si>
  <si>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</si>
  <si>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</si>
  <si>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</si>
  <si>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</si>
  <si>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</si>
  <si>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</si>
  <si>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</si>
  <si>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</si>
  <si>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</si>
  <si>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</si>
  <si>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</si>
  <si>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</si>
  <si>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</si>
  <si>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</si>
  <si>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</si>
  <si>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</si>
  <si>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</si>
  <si>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</si>
  <si>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</si>
  <si>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</si>
  <si>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</si>
  <si>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</si>
  <si>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</si>
  <si>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</si>
  <si>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</si>
  <si>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</si>
  <si>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</si>
  <si>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</si>
  <si>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</si>
  <si>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</si>
  <si>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</si>
  <si>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</si>
  <si>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</si>
  <si>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</si>
  <si>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</si>
  <si>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</si>
  <si>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</si>
  <si>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</si>
  <si>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</si>
  <si>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</si>
  <si>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</si>
  <si>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</si>
  <si>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</si>
  <si>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</si>
  <si>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</si>
  <si>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</si>
  <si>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</si>
  <si>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</si>
  <si>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</si>
  <si>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</si>
  <si>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</si>
  <si>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</si>
  <si>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千葉県山武市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</si>
  <si>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</si>
  <si>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</si>
  <si>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</si>
  <si>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</si>
  <si>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</si>
  <si>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</si>
  <si>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</si>
  <si>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</si>
  <si>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</si>
  <si>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</si>
  <si>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</si>
  <si>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</si>
  <si>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</si>
  <si>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</si>
  <si>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</si>
  <si>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</si>
  <si>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</si>
  <si>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</si>
  <si>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</si>
  <si>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</si>
  <si>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</si>
  <si>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</si>
  <si>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</si>
  <si>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</si>
  <si>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</si>
  <si>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</si>
  <si>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</si>
  <si>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</si>
  <si>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</si>
  <si>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</si>
  <si>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</si>
  <si>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</si>
  <si>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</si>
  <si>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</si>
  <si>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</si>
  <si>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</si>
  <si>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</si>
  <si>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</si>
  <si>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</si>
  <si>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</si>
  <si>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</si>
  <si>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</si>
  <si>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</si>
  <si>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</si>
  <si>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</si>
  <si>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</si>
  <si>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</si>
  <si>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</si>
  <si>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</si>
  <si>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</si>
  <si>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</si>
  <si>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</si>
  <si>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</si>
  <si>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</si>
  <si>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</si>
  <si>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</si>
  <si>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</si>
  <si>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</si>
  <si>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</si>
  <si>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</si>
  <si>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</si>
  <si>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</si>
  <si>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</si>
  <si>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</si>
  <si>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</si>
  <si>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</si>
  <si>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</si>
  <si>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</si>
  <si>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</si>
  <si>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</si>
  <si>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</si>
  <si>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</si>
  <si>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</si>
  <si>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</si>
  <si>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</si>
  <si>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</si>
  <si>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</si>
  <si>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</si>
  <si>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</si>
  <si>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</si>
  <si>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</si>
  <si>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</si>
  <si>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</si>
  <si>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</si>
  <si>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</si>
  <si>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</si>
  <si>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</si>
  <si>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</si>
  <si>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</si>
  <si>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</si>
  <si>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</si>
  <si>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</si>
  <si>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</si>
  <si>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</si>
  <si>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</si>
  <si>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</si>
  <si>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</si>
  <si>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</si>
  <si>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</si>
  <si>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</si>
  <si>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</si>
  <si>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</si>
  <si>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</si>
  <si>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</si>
  <si>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山武市水道事業会計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</si>
  <si>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</si>
  <si>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</si>
  <si>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</si>
  <si>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</si>
  <si>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</si>
  <si>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</si>
  <si>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</si>
  <si>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</si>
  <si>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</si>
  <si>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</si>
  <si>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</si>
  <si>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</si>
  <si>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</si>
  <si>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</si>
  <si>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</si>
  <si>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</si>
  <si>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</si>
  <si>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</si>
  <si>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</si>
  <si>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</si>
  <si>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</si>
  <si>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</si>
  <si>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</si>
  <si>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</si>
  <si>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</si>
  <si>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</si>
  <si>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</si>
  <si>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</si>
  <si>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</si>
  <si>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</si>
  <si>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</si>
  <si>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</si>
  <si>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</si>
  <si>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</si>
  <si>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</si>
  <si>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</si>
  <si>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</si>
  <si>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</si>
  <si>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</si>
  <si>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</si>
  <si>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</si>
  <si>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</si>
  <si>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</si>
  <si>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</si>
  <si>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</si>
  <si>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</si>
  <si>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</si>
  <si>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</si>
  <si>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</si>
  <si>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</si>
  <si>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</si>
  <si>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</si>
  <si>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</si>
  <si>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</si>
  <si>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</si>
  <si>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</si>
  <si>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</si>
  <si>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</si>
  <si>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</si>
  <si>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</si>
  <si>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</si>
  <si>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</si>
  <si>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</si>
  <si>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</si>
  <si>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</si>
  <si>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</si>
  <si>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</si>
  <si>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</si>
  <si>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</si>
  <si>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</si>
  <si>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</si>
  <si>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</si>
  <si>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</si>
  <si>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</si>
  <si>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</si>
  <si>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</si>
  <si>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</si>
  <si>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</si>
  <si>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</si>
  <si>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</si>
  <si>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</si>
  <si>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</si>
  <si>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</si>
  <si>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</si>
  <si>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</si>
  <si>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</si>
  <si>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</si>
  <si>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</si>
  <si>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</si>
  <si>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</si>
  <si>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</si>
  <si>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</si>
  <si>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</si>
  <si>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</si>
  <si>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</si>
  <si>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</si>
  <si>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</si>
  <si>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2.74</t>
  </si>
  <si>
    <t>▲ 2.80</t>
  </si>
  <si>
    <t>▲ 14.36</t>
  </si>
  <si>
    <t>▲ 1.74</t>
  </si>
  <si>
    <t>▲ 3.31</t>
  </si>
  <si>
    <t>山武市水道事業会計</t>
  </si>
  <si>
    <t>一般会計</t>
  </si>
  <si>
    <t>山武市国民健康保険特別会計（事業勘定）</t>
  </si>
  <si>
    <t>山武市介護保険特別会計</t>
  </si>
  <si>
    <t>山武市組合立国保成東病院事業清算事務特別会計</t>
  </si>
  <si>
    <t>山武市国民健康保険特別会計（施設勘定）</t>
  </si>
  <si>
    <t>山武市農業集落排水事業特別会計</t>
  </si>
  <si>
    <t>山武市後期高齢者医療特別会計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</si>
  <si>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</si>
  <si>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</si>
  <si>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</si>
  <si>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</si>
  <si>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</si>
  <si>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</si>
  <si>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</si>
  <si>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</si>
  <si>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</si>
  <si>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</si>
  <si>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さんむ医療センター</t>
    <rPh sb="3" eb="5">
      <t>イリョウ</t>
    </rPh>
    <phoneticPr fontId="2"/>
  </si>
  <si>
    <t>東金市外三市町清掃組合（一般会計）</t>
    <rPh sb="0" eb="2">
      <t>トウガネ</t>
    </rPh>
    <rPh sb="2" eb="3">
      <t>シ</t>
    </rPh>
    <rPh sb="3" eb="4">
      <t>ホカ</t>
    </rPh>
    <rPh sb="4" eb="5">
      <t>サン</t>
    </rPh>
    <rPh sb="5" eb="6">
      <t>シ</t>
    </rPh>
    <rPh sb="6" eb="7">
      <t>マチ</t>
    </rPh>
    <rPh sb="7" eb="9">
      <t>セイソウ</t>
    </rPh>
    <rPh sb="9" eb="11">
      <t>クミアイ</t>
    </rPh>
    <rPh sb="12" eb="14">
      <t>イッパン</t>
    </rPh>
    <rPh sb="14" eb="16">
      <t>カイケイ</t>
    </rPh>
    <phoneticPr fontId="2"/>
  </si>
  <si>
    <t>千葉県市町村総合事務組合（一般会計）</t>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</si>
  <si>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</si>
  <si>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</si>
  <si>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</si>
  <si>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山武郡市広域水道企業団（水道事業会計）</t>
    <rPh sb="12" eb="14">
      <t>スイドウ</t>
    </rPh>
    <rPh sb="14" eb="16">
      <t>ジギョウ</t>
    </rPh>
    <rPh sb="16" eb="18">
      <t>カイケイ</t>
    </rPh>
    <phoneticPr fontId="2"/>
  </si>
  <si>
    <t>九十九里地域水道企業団（水道用水供給事業会計）</t>
    <rPh sb="12" eb="14">
      <t>スイドウ</t>
    </rPh>
    <rPh sb="14" eb="16">
      <t>ヨウスイ</t>
    </rPh>
    <rPh sb="16" eb="18">
      <t>キョウキュウ</t>
    </rPh>
    <rPh sb="18" eb="20">
      <t>ジギョウ</t>
    </rPh>
    <rPh sb="20" eb="22">
      <t>カイケイ</t>
    </rPh>
    <phoneticPr fontId="2"/>
  </si>
  <si>
    <t>山武郡市環境衛生組合（一般会計）</t>
    <rPh sb="11" eb="13">
      <t>イッパン</t>
    </rPh>
    <rPh sb="13" eb="15">
      <t>カイケイ</t>
    </rPh>
    <phoneticPr fontId="2"/>
  </si>
  <si>
    <t>山武郡市広域行政組合（一般会計）</t>
    <phoneticPr fontId="2"/>
  </si>
  <si>
    <t>千葉県後期高齢者医療広域連合（一般会計）</t>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</si>
  <si>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</si>
  <si>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</si>
  <si>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地域振興基金</t>
    <phoneticPr fontId="2"/>
  </si>
  <si>
    <t>公共施設整備基金</t>
    <phoneticPr fontId="2"/>
  </si>
  <si>
    <t>教育施設等整備基金</t>
    <phoneticPr fontId="2"/>
  </si>
  <si>
    <t>庁舎建設基金</t>
    <phoneticPr fontId="2"/>
  </si>
  <si>
    <t>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</si>
  <si>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</si>
  <si>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</si>
  <si>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</si>
  <si>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</si>
  <si>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ず、有形固定資産減価償却率は類似団体内平均値に比べるとやや低い水準にある。しかし、小中学校や病院の建設、老朽化した施設の修繕に係る起債の増加が予定されていることから、山武市公共施設個別施設計画に基づき計画的に実施していく。</t>
    <rPh sb="1" eb="3">
      <t>ショウライ</t>
    </rPh>
    <rPh sb="3" eb="5">
      <t>フタン</t>
    </rPh>
    <rPh sb="5" eb="7">
      <t>ヒリツ</t>
    </rPh>
    <rPh sb="8" eb="10">
      <t>サンテイ</t>
    </rPh>
    <rPh sb="14" eb="16">
      <t>ユウケイ</t>
    </rPh>
    <rPh sb="16" eb="18">
      <t>コテイ</t>
    </rPh>
    <rPh sb="18" eb="20">
      <t>シサン</t>
    </rPh>
    <rPh sb="20" eb="22">
      <t>ゲンカ</t>
    </rPh>
    <rPh sb="22" eb="24">
      <t>ショウキャク</t>
    </rPh>
    <rPh sb="24" eb="25">
      <t>リツ</t>
    </rPh>
    <rPh sb="26" eb="28">
      <t>ルイジ</t>
    </rPh>
    <rPh sb="28" eb="30">
      <t>ダンタイ</t>
    </rPh>
    <rPh sb="30" eb="31">
      <t>ナイ</t>
    </rPh>
    <rPh sb="31" eb="33">
      <t>ヘイキン</t>
    </rPh>
    <rPh sb="33" eb="34">
      <t>チ</t>
    </rPh>
    <rPh sb="35" eb="36">
      <t>クラ</t>
    </rPh>
    <rPh sb="41" eb="42">
      <t>ヒク</t>
    </rPh>
    <rPh sb="43" eb="45">
      <t>スイジュン</t>
    </rPh>
    <rPh sb="53" eb="57">
      <t>ショウチュウガッコウ</t>
    </rPh>
    <rPh sb="58" eb="60">
      <t>ビョウイン</t>
    </rPh>
    <rPh sb="61" eb="63">
      <t>ケンセツ</t>
    </rPh>
    <rPh sb="64" eb="67">
      <t>ロウキュウカ</t>
    </rPh>
    <rPh sb="69" eb="71">
      <t>シセツ</t>
    </rPh>
    <rPh sb="72" eb="74">
      <t>シュウゼン</t>
    </rPh>
    <rPh sb="75" eb="76">
      <t>カカ</t>
    </rPh>
    <rPh sb="77" eb="79">
      <t>キサイ</t>
    </rPh>
    <rPh sb="80" eb="82">
      <t>ゾウカ</t>
    </rPh>
    <rPh sb="83" eb="85">
      <t>ヨテイ</t>
    </rPh>
    <rPh sb="95" eb="97">
      <t>サンブ</t>
    </rPh>
    <rPh sb="97" eb="98">
      <t>シ</t>
    </rPh>
    <rPh sb="98" eb="100">
      <t>コウキョウ</t>
    </rPh>
    <rPh sb="100" eb="102">
      <t>シセツ</t>
    </rPh>
    <rPh sb="102" eb="104">
      <t>コベツ</t>
    </rPh>
    <rPh sb="104" eb="106">
      <t>シセツ</t>
    </rPh>
    <rPh sb="106" eb="108">
      <t>ケイカク</t>
    </rPh>
    <rPh sb="109" eb="110">
      <t>モト</t>
    </rPh>
    <rPh sb="112" eb="114">
      <t>ケイカク</t>
    </rPh>
    <rPh sb="114" eb="115">
      <t>テキ</t>
    </rPh>
    <rPh sb="116" eb="118">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</si>
  <si>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</si>
  <si>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</si>
  <si>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</si>
  <si>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</si>
  <si>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</si>
  <si>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</si>
  <si>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</si>
  <si>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されず、実質公債費比率は類似団体と比較し高い水準にあるが、近年は減少傾向にある。これは、過去に借り入れた地方債の償還が進んことによるものである。しかし、今後予定される、小学校や病院の建設、老朽化施設の修繕に係る地方債の借り入れが見込まれることから、実質公債費比率は増加することとなるが、山武市公共施設個別施設計画に基づき計画的に実施し、これまで以上に公債費の適正化に取り組んでいく必要がある。</t>
    <rPh sb="1" eb="3">
      <t>ショウライ</t>
    </rPh>
    <rPh sb="3" eb="5">
      <t>フタン</t>
    </rPh>
    <rPh sb="5" eb="7">
      <t>ヒリツ</t>
    </rPh>
    <rPh sb="8" eb="10">
      <t>サンテイ</t>
    </rPh>
    <rPh sb="14" eb="16">
      <t>ジッシツ</t>
    </rPh>
    <rPh sb="16" eb="18">
      <t>コウサイ</t>
    </rPh>
    <rPh sb="18" eb="19">
      <t>ヒ</t>
    </rPh>
    <rPh sb="19" eb="21">
      <t>ヒリツ</t>
    </rPh>
    <rPh sb="22" eb="24">
      <t>ルイジ</t>
    </rPh>
    <rPh sb="24" eb="26">
      <t>ダンタイ</t>
    </rPh>
    <rPh sb="27" eb="29">
      <t>ヒカク</t>
    </rPh>
    <rPh sb="30" eb="31">
      <t>タカ</t>
    </rPh>
    <rPh sb="32" eb="34">
      <t>スイジュン</t>
    </rPh>
    <rPh sb="39" eb="41">
      <t>キンネン</t>
    </rPh>
    <rPh sb="42" eb="44">
      <t>ゲンショウ</t>
    </rPh>
    <rPh sb="44" eb="46">
      <t>ケイコウ</t>
    </rPh>
    <rPh sb="54" eb="56">
      <t>カコ</t>
    </rPh>
    <rPh sb="57" eb="58">
      <t>カ</t>
    </rPh>
    <rPh sb="59" eb="60">
      <t>イ</t>
    </rPh>
    <rPh sb="62" eb="65">
      <t>チホウサイ</t>
    </rPh>
    <rPh sb="66" eb="68">
      <t>ショウカン</t>
    </rPh>
    <rPh sb="69" eb="70">
      <t>スス</t>
    </rPh>
    <rPh sb="86" eb="88">
      <t>コンゴ</t>
    </rPh>
    <rPh sb="88" eb="90">
      <t>ヨテイ</t>
    </rPh>
    <rPh sb="94" eb="97">
      <t>ショウガッコウ</t>
    </rPh>
    <rPh sb="98" eb="100">
      <t>ビョウイン</t>
    </rPh>
    <rPh sb="101" eb="103">
      <t>ケンセツ</t>
    </rPh>
    <rPh sb="104" eb="107">
      <t>ロウキュウカ</t>
    </rPh>
    <rPh sb="107" eb="109">
      <t>シセツ</t>
    </rPh>
    <rPh sb="110" eb="112">
      <t>シュウゼン</t>
    </rPh>
    <rPh sb="113" eb="114">
      <t>カカ</t>
    </rPh>
    <rPh sb="115" eb="118">
      <t>チホウサイ</t>
    </rPh>
    <rPh sb="119" eb="120">
      <t>カ</t>
    </rPh>
    <rPh sb="121" eb="122">
      <t>イ</t>
    </rPh>
    <rPh sb="124" eb="126">
      <t>ミコ</t>
    </rPh>
    <rPh sb="134" eb="136">
      <t>ジッシツ</t>
    </rPh>
    <rPh sb="136" eb="139">
      <t>コウサイヒ</t>
    </rPh>
    <rPh sb="139" eb="141">
      <t>ヒリツ</t>
    </rPh>
    <rPh sb="142" eb="144">
      <t>ゾウカ</t>
    </rPh>
    <rPh sb="153" eb="155">
      <t>サンブ</t>
    </rPh>
    <rPh sb="155" eb="156">
      <t>シ</t>
    </rPh>
    <rPh sb="156" eb="158">
      <t>コウキョウ</t>
    </rPh>
    <rPh sb="158" eb="160">
      <t>シセツ</t>
    </rPh>
    <rPh sb="160" eb="162">
      <t>コベツ</t>
    </rPh>
    <rPh sb="162" eb="164">
      <t>シセツ</t>
    </rPh>
    <rPh sb="164" eb="166">
      <t>ケイカク</t>
    </rPh>
    <rPh sb="167" eb="168">
      <t>モト</t>
    </rPh>
    <rPh sb="170" eb="173">
      <t>ケイカクテキ</t>
    </rPh>
    <rPh sb="174" eb="176">
      <t>ジッシ</t>
    </rPh>
    <rPh sb="182" eb="184">
      <t>イジョウ</t>
    </rPh>
    <rPh sb="185" eb="188">
      <t>コウサイヒ</t>
    </rPh>
    <rPh sb="189" eb="192">
      <t>テキセイカ</t>
    </rPh>
    <rPh sb="193" eb="194">
      <t>ト</t>
    </rPh>
    <rPh sb="195" eb="196">
      <t>ク</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</si>
</sst>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DB96-403D-94CE-E97EA00678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51900</c:v>
                </c:pt>
                <c:pt idx="1">
                  <c:v>38477</c:v>
                </c:pt>
                <c:pt idx="2">
                  <c:v>71847</c:v>
                </c:pt>
                <c:pt idx="3">
                  <c:v>44034</c:v>
                </c:pt>
                <c:pt idx="4">
                  <c:v>68036</c:v>
                </c:pt>
              </c:numCache>
            </c:numRef>
          </c:val>
          <c:smooth val="0"/>
          <c:extLst>
            <c:ext xmlns:c16="http://schemas.microsoft.com/office/drawing/2014/chart" uri="{C3380CC4-5D6E-409C-BE32-E72D297353CC}">
              <c16:uniqueId val="{00000001-DB96-403D-94CE-E97EA00678E4}"/>
            </c:ext>
          </c:extLst>
        </c:ser>
        <c:dLbls>
          <c:showLegendKey val="0"/>
          <c:showVal val="0"/>
          <c:showCatName val="0"/>
          <c:showSerName val="0"/>
          <c:showPercent val="0"/>
          <c:showBubbleSize val="0"/>
        </c:dLbls>
        <c:marker val="1"/>
        <c:smooth val="0"/>
        <c:axId val="107914752"/>
        <c:axId val="107916288"/>
      </c:lineChart>
      <c:catAx>
        <c:axId val="10791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16288"/>
        <c:crosses val="autoZero"/>
        <c:auto val="1"/>
        <c:lblAlgn val="ctr"/>
        <c:lblOffset val="100"/>
        <c:tickLblSkip val="1"/>
        <c:tickMarkSkip val="1"/>
        <c:noMultiLvlLbl val="0"/>
      </c:catAx>
      <c:valAx>
        <c:axId val="107916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1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5.23</c:v>
                </c:pt>
                <c:pt idx="1">
                  <c:v>3.85</c:v>
                </c:pt>
                <c:pt idx="2">
                  <c:v>4.67</c:v>
                </c:pt>
                <c:pt idx="3">
                  <c:v>4.9800000000000004</c:v>
                </c:pt>
                <c:pt idx="4">
                  <c:v>8.0399999999999991</c:v>
                </c:pt>
              </c:numCache>
            </c:numRef>
          </c:val>
          <c:extLst>
            <c:ext xmlns:c16="http://schemas.microsoft.com/office/drawing/2014/chart" uri="{C3380CC4-5D6E-409C-BE32-E72D297353CC}">
              <c16:uniqueId val="{00000000-9494-4684-B098-7D135BFB82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50.31</c:v>
                </c:pt>
                <c:pt idx="1">
                  <c:v>53.39</c:v>
                </c:pt>
                <c:pt idx="2">
                  <c:v>40.99</c:v>
                </c:pt>
                <c:pt idx="3">
                  <c:v>41.74</c:v>
                </c:pt>
                <c:pt idx="4">
                  <c:v>38.15</c:v>
                </c:pt>
              </c:numCache>
            </c:numRef>
          </c:val>
          <c:extLst>
            <c:ext xmlns:c16="http://schemas.microsoft.com/office/drawing/2014/chart" uri="{C3380CC4-5D6E-409C-BE32-E72D297353CC}">
              <c16:uniqueId val="{00000001-9494-4684-B098-7D135BFB820E}"/>
            </c:ext>
          </c:extLst>
        </c:ser>
        <c:dLbls>
          <c:showLegendKey val="0"/>
          <c:showVal val="0"/>
          <c:showCatName val="0"/>
          <c:showSerName val="0"/>
          <c:showPercent val="0"/>
          <c:showBubbleSize val="0"/>
        </c:dLbls>
        <c:gapWidth val="250"/>
        <c:overlap val="100"/>
        <c:axId val="187450112"/>
        <c:axId val="18745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-2.74</c:v>
                </c:pt>
                <c:pt idx="1">
                  <c:v>-2.8</c:v>
                </c:pt>
                <c:pt idx="2">
                  <c:v>-14.36</c:v>
                </c:pt>
                <c:pt idx="3">
                  <c:v>-1.74</c:v>
                </c:pt>
                <c:pt idx="4">
                  <c:v>-3.31</c:v>
                </c:pt>
              </c:numCache>
            </c:numRef>
          </c:val>
          <c:smooth val="0"/>
          <c:extLst>
            <c:ext xmlns:c16="http://schemas.microsoft.com/office/drawing/2014/chart" uri="{C3380CC4-5D6E-409C-BE32-E72D297353CC}">
              <c16:uniqueId val="{00000002-9494-4684-B098-7D135BFB820E}"/>
            </c:ext>
          </c:extLst>
        </c:ser>
        <c:dLbls>
          <c:showLegendKey val="0"/>
          <c:showVal val="0"/>
          <c:showCatName val="0"/>
          <c:showSerName val="0"/>
          <c:showPercent val="0"/>
          <c:showBubbleSize val="0"/>
        </c:dLbls>
        <c:marker val="1"/>
        <c:smooth val="0"/>
        <c:axId val="187450112"/>
        <c:axId val="187451648"/>
      </c:lineChart>
      <c:catAx>
        <c:axId val="1874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451648"/>
        <c:crosses val="autoZero"/>
        <c:auto val="1"/>
        <c:lblAlgn val="ctr"/>
        <c:lblOffset val="100"/>
        <c:tickLblSkip val="1"/>
        <c:tickMarkSkip val="1"/>
        <c:noMultiLvlLbl val="0"/>
      </c:catAx>
      <c:valAx>
        <c:axId val="1874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B45-451F-AEEC-7A5BDACD4C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45-451F-AEEC-7A5BDACD4C06}"/>
            </c:ext>
          </c:extLst>
        </c:ser>
        <c:ser>
          <c:idx val="2"/>
          <c:order val="2"/>
          <c:tx>
            <c:strRef>
              <c:f>データシート!$A$29</c:f>
              <c:strCache>
                <c:ptCount val="1"/>
                <c:pt idx="0">
                  <c:v>山武市後期高齢者医療特別会計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BB45-451F-AEEC-7A5BDACD4C06}"/>
            </c:ext>
          </c:extLst>
        </c:ser>
        <c:ser>
          <c:idx val="3"/>
          <c:order val="3"/>
          <c:tx>
            <c:strRef>
              <c:f>データシート!$A$30</c:f>
              <c:strCache>
                <c:ptCount val="1"/>
                <c:pt idx="0">
                  <c:v>山武市農業集落排水事業特別会計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BB45-451F-AEEC-7A5BDACD4C06}"/>
            </c:ext>
          </c:extLst>
        </c:ser>
        <c:ser>
          <c:idx val="4"/>
          <c:order val="4"/>
          <c:tx>
            <c:strRef>
              <c:f>データシート!$A$31</c:f>
              <c:strCache>
                <c:ptCount val="1"/>
                <c:pt idx="0">
                  <c:v>山武市国民健康保険特別会計（施設勘定）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7.0000000000000007E-2</c:v>
                </c:pt>
                <c:pt idx="4">
                  <c:v>#N/A</c:v>
                </c:pt>
                <c:pt idx="5">
                  <c:v>0.11</c:v>
                </c:pt>
                <c:pt idx="6">
                  <c:v>#N/A</c:v>
                </c:pt>
                <c:pt idx="7">
                  <c:v>0.04</c:v>
                </c:pt>
                <c:pt idx="8">
                  <c:v>#N/A</c:v>
                </c:pt>
                <c:pt idx="9">
                  <c:v>7.0000000000000007E-2</c:v>
                </c:pt>
              </c:numCache>
            </c:numRef>
          </c:val>
          <c:extLst>
            <c:ext xmlns:c16="http://schemas.microsoft.com/office/drawing/2014/chart" uri="{C3380CC4-5D6E-409C-BE32-E72D297353CC}">
              <c16:uniqueId val="{00000004-BB45-451F-AEEC-7A5BDACD4C06}"/>
            </c:ext>
          </c:extLst>
        </c:ser>
        <c:ser>
          <c:idx val="5"/>
          <c:order val="5"/>
          <c:tx>
            <c:strRef>
              <c:f>データシート!$A$32</c:f>
              <c:strCache>
                <c:ptCount val="1"/>
                <c:pt idx="0">
                  <c:v>山武市組合立国保成東病院事業清算事務特別会計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0.48</c:v>
                </c:pt>
                <c:pt idx="4">
                  <c:v>#N/A</c:v>
                </c:pt>
                <c:pt idx="5">
                  <c:v>0.42</c:v>
                </c:pt>
                <c:pt idx="6">
                  <c:v>#N/A</c:v>
                </c:pt>
                <c:pt idx="7">
                  <c:v>0.35</c:v>
                </c:pt>
                <c:pt idx="8">
                  <c:v>#N/A</c:v>
                </c:pt>
                <c:pt idx="9">
                  <c:v>0.21</c:v>
                </c:pt>
              </c:numCache>
            </c:numRef>
          </c:val>
          <c:extLst>
            <c:ext xmlns:c16="http://schemas.microsoft.com/office/drawing/2014/chart" uri="{C3380CC4-5D6E-409C-BE32-E72D297353CC}">
              <c16:uniqueId val="{00000005-BB45-451F-AEEC-7A5BDACD4C06}"/>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1.48</c:v>
                </c:pt>
                <c:pt idx="2">
                  <c:v>#N/A</c:v>
                </c:pt>
                <c:pt idx="3">
                  <c:v>1.1499999999999999</c:v>
                </c:pt>
                <c:pt idx="4">
                  <c:v>#N/A</c:v>
                </c:pt>
                <c:pt idx="5">
                  <c:v>0.98</c:v>
                </c:pt>
                <c:pt idx="6">
                  <c:v>#N/A</c:v>
                </c:pt>
                <c:pt idx="7">
                  <c:v>0.45</c:v>
                </c:pt>
                <c:pt idx="8">
                  <c:v>#N/A</c:v>
                </c:pt>
                <c:pt idx="9">
                  <c:v>0.51</c:v>
                </c:pt>
              </c:numCache>
            </c:numRef>
          </c:val>
          <c:extLst>
            <c:ext xmlns:c16="http://schemas.microsoft.com/office/drawing/2014/chart" uri="{C3380CC4-5D6E-409C-BE32-E72D297353CC}">
              <c16:uniqueId val="{00000006-BB45-451F-AEEC-7A5BDACD4C06}"/>
            </c:ext>
          </c:extLst>
        </c:ser>
        <c:ser>
          <c:idx val="7"/>
          <c:order val="7"/>
          <c:tx>
            <c:strRef>
              <c:f>データシート!$A$34</c:f>
              <c:strCache>
                <c:ptCount val="1"/>
                <c:pt idx="0">
                  <c:v>山武市国民健康保険特別会計（事業勘定）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2.93</c:v>
                </c:pt>
                <c:pt idx="2">
                  <c:v>#N/A</c:v>
                </c:pt>
                <c:pt idx="3">
                  <c:v>5.12</c:v>
                </c:pt>
                <c:pt idx="4">
                  <c:v>#N/A</c:v>
                </c:pt>
                <c:pt idx="5">
                  <c:v>6.09</c:v>
                </c:pt>
                <c:pt idx="6">
                  <c:v>#N/A</c:v>
                </c:pt>
                <c:pt idx="7">
                  <c:v>1.32</c:v>
                </c:pt>
                <c:pt idx="8">
                  <c:v>#N/A</c:v>
                </c:pt>
                <c:pt idx="9">
                  <c:v>1.1299999999999999</c:v>
                </c:pt>
              </c:numCache>
            </c:numRef>
          </c:val>
          <c:extLst>
            <c:ext xmlns:c16="http://schemas.microsoft.com/office/drawing/2014/chart" uri="{C3380CC4-5D6E-409C-BE32-E72D297353CC}">
              <c16:uniqueId val="{00000007-BB45-451F-AEEC-7A5BDACD4C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5.23</c:v>
                </c:pt>
                <c:pt idx="2">
                  <c:v>#N/A</c:v>
                </c:pt>
                <c:pt idx="3">
                  <c:v>3.85</c:v>
                </c:pt>
                <c:pt idx="4">
                  <c:v>#N/A</c:v>
                </c:pt>
                <c:pt idx="5">
                  <c:v>4.67</c:v>
                </c:pt>
                <c:pt idx="6">
                  <c:v>#N/A</c:v>
                </c:pt>
                <c:pt idx="7">
                  <c:v>4.97</c:v>
                </c:pt>
                <c:pt idx="8">
                  <c:v>#N/A</c:v>
                </c:pt>
                <c:pt idx="9">
                  <c:v>8.0399999999999991</c:v>
                </c:pt>
              </c:numCache>
            </c:numRef>
          </c:val>
          <c:extLst>
            <c:ext xmlns:c16="http://schemas.microsoft.com/office/drawing/2014/chart" uri="{C3380CC4-5D6E-409C-BE32-E72D297353CC}">
              <c16:uniqueId val="{00000008-BB45-451F-AEEC-7A5BDACD4C06}"/>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9.75</c:v>
                </c:pt>
                <c:pt idx="2">
                  <c:v>#N/A</c:v>
                </c:pt>
                <c:pt idx="3">
                  <c:v>10.06</c:v>
                </c:pt>
                <c:pt idx="4">
                  <c:v>#N/A</c:v>
                </c:pt>
                <c:pt idx="5">
                  <c:v>10.09</c:v>
                </c:pt>
                <c:pt idx="6">
                  <c:v>#N/A</c:v>
                </c:pt>
                <c:pt idx="7">
                  <c:v>9.93</c:v>
                </c:pt>
                <c:pt idx="8">
                  <c:v>#N/A</c:v>
                </c:pt>
                <c:pt idx="9">
                  <c:v>9.92</c:v>
                </c:pt>
              </c:numCache>
            </c:numRef>
          </c:val>
          <c:extLst>
            <c:ext xmlns:c16="http://schemas.microsoft.com/office/drawing/2014/chart" uri="{C3380CC4-5D6E-409C-BE32-E72D297353CC}">
              <c16:uniqueId val="{00000009-BB45-451F-AEEC-7A5BDACD4C06}"/>
            </c:ext>
          </c:extLst>
        </c:ser>
        <c:dLbls>
          <c:showLegendKey val="0"/>
          <c:showVal val="0"/>
          <c:showCatName val="0"/>
          <c:showSerName val="0"/>
          <c:showPercent val="0"/>
          <c:showBubbleSize val="0"/>
        </c:dLbls>
        <c:gapWidth val="150"/>
        <c:overlap val="100"/>
        <c:axId val="188936960"/>
        <c:axId val="188938496"/>
      </c:barChart>
      <c:catAx>
        <c:axId val="1889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38496"/>
        <c:crosses val="autoZero"/>
        <c:auto val="1"/>
        <c:lblAlgn val="ctr"/>
        <c:lblOffset val="100"/>
        <c:tickLblSkip val="1"/>
        <c:tickMarkSkip val="1"/>
        <c:noMultiLvlLbl val="0"/>
      </c:catAx>
      <c:valAx>
        <c:axId val="18893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3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2011</c:v>
                </c:pt>
                <c:pt idx="5">
                  <c:v>1998</c:v>
                </c:pt>
                <c:pt idx="8">
                  <c:v>2005</c:v>
                </c:pt>
                <c:pt idx="11">
                  <c:v>2049</c:v>
                </c:pt>
                <c:pt idx="14">
                  <c:v>2032</c:v>
                </c:pt>
              </c:numCache>
            </c:numRef>
          </c:val>
          <c:extLst>
            <c:ext xmlns:c16="http://schemas.microsoft.com/office/drawing/2014/chart" uri="{C3380CC4-5D6E-409C-BE32-E72D297353CC}">
              <c16:uniqueId val="{00000000-CAC5-481C-B101-FD4FA0F158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C5-481C-B101-FD4FA0F158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2-CAC5-481C-B101-FD4FA0F158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82</c:v>
                </c:pt>
                <c:pt idx="6">
                  <c:v>84</c:v>
                </c:pt>
                <c:pt idx="9">
                  <c:v>83</c:v>
                </c:pt>
                <c:pt idx="12">
                  <c:v>98</c:v>
                </c:pt>
              </c:numCache>
            </c:numRef>
          </c:val>
          <c:extLst>
            <c:ext xmlns:c16="http://schemas.microsoft.com/office/drawing/2014/chart" uri="{C3380CC4-5D6E-409C-BE32-E72D297353CC}">
              <c16:uniqueId val="{00000003-CAC5-481C-B101-FD4FA0F158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299</c:v>
                </c:pt>
                <c:pt idx="6">
                  <c:v>307</c:v>
                </c:pt>
                <c:pt idx="9">
                  <c:v>307</c:v>
                </c:pt>
                <c:pt idx="12">
                  <c:v>302</c:v>
                </c:pt>
              </c:numCache>
            </c:numRef>
          </c:val>
          <c:extLst>
            <c:ext xmlns:c16="http://schemas.microsoft.com/office/drawing/2014/chart" uri="{C3380CC4-5D6E-409C-BE32-E72D297353CC}">
              <c16:uniqueId val="{00000004-CAC5-481C-B101-FD4FA0F158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C5-481C-B101-FD4FA0F158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C5-481C-B101-FD4FA0F158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2823</c:v>
                </c:pt>
                <c:pt idx="3">
                  <c:v>2815</c:v>
                </c:pt>
                <c:pt idx="6">
                  <c:v>2715</c:v>
                </c:pt>
                <c:pt idx="9">
                  <c:v>2695</c:v>
                </c:pt>
                <c:pt idx="12">
                  <c:v>2645</c:v>
                </c:pt>
              </c:numCache>
            </c:numRef>
          </c:val>
          <c:extLst>
            <c:ext xmlns:c16="http://schemas.microsoft.com/office/drawing/2014/chart" uri="{C3380CC4-5D6E-409C-BE32-E72D297353CC}">
              <c16:uniqueId val="{00000007-CAC5-481C-B101-FD4FA0F15871}"/>
            </c:ext>
          </c:extLst>
        </c:ser>
        <c:dLbls>
          <c:showLegendKey val="0"/>
          <c:showVal val="0"/>
          <c:showCatName val="0"/>
          <c:showSerName val="0"/>
          <c:showPercent val="0"/>
          <c:showBubbleSize val="0"/>
        </c:dLbls>
        <c:gapWidth val="100"/>
        <c:overlap val="100"/>
        <c:axId val="189743872"/>
        <c:axId val="18974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1169</c:v>
                </c:pt>
                <c:pt idx="2">
                  <c:v>#N/A</c:v>
                </c:pt>
                <c:pt idx="3">
                  <c:v>#N/A</c:v>
                </c:pt>
                <c:pt idx="4">
                  <c:v>1201</c:v>
                </c:pt>
                <c:pt idx="5">
                  <c:v>#N/A</c:v>
                </c:pt>
                <c:pt idx="6">
                  <c:v>#N/A</c:v>
                </c:pt>
                <c:pt idx="7">
                  <c:v>1101</c:v>
                </c:pt>
                <c:pt idx="8">
                  <c:v>#N/A</c:v>
                </c:pt>
                <c:pt idx="9">
                  <c:v>#N/A</c:v>
                </c:pt>
                <c:pt idx="10">
                  <c:v>1036</c:v>
                </c:pt>
                <c:pt idx="11">
                  <c:v>#N/A</c:v>
                </c:pt>
                <c:pt idx="12">
                  <c:v>#N/A</c:v>
                </c:pt>
                <c:pt idx="13">
                  <c:v>1013</c:v>
                </c:pt>
                <c:pt idx="14">
                  <c:v>#N/A</c:v>
                </c:pt>
              </c:numCache>
            </c:numRef>
          </c:val>
          <c:smooth val="0"/>
          <c:extLst>
            <c:ext xmlns:c16="http://schemas.microsoft.com/office/drawing/2014/chart" uri="{C3380CC4-5D6E-409C-BE32-E72D297353CC}">
              <c16:uniqueId val="{00000008-CAC5-481C-B101-FD4FA0F15871}"/>
            </c:ext>
          </c:extLst>
        </c:ser>
        <c:dLbls>
          <c:showLegendKey val="0"/>
          <c:showVal val="0"/>
          <c:showCatName val="0"/>
          <c:showSerName val="0"/>
          <c:showPercent val="0"/>
          <c:showBubbleSize val="0"/>
        </c:dLbls>
        <c:marker val="1"/>
        <c:smooth val="0"/>
        <c:axId val="189743872"/>
        <c:axId val="189745408"/>
      </c:lineChart>
      <c:catAx>
        <c:axId val="1897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45408"/>
        <c:crosses val="autoZero"/>
        <c:auto val="1"/>
        <c:lblAlgn val="ctr"/>
        <c:lblOffset val="100"/>
        <c:tickLblSkip val="1"/>
        <c:tickMarkSkip val="1"/>
        <c:noMultiLvlLbl val="0"/>
      </c:catAx>
      <c:valAx>
        <c:axId val="18974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18907</c:v>
                </c:pt>
                <c:pt idx="5">
                  <c:v>19405</c:v>
                </c:pt>
                <c:pt idx="8">
                  <c:v>19024</c:v>
                </c:pt>
                <c:pt idx="11">
                  <c:v>19668</c:v>
                </c:pt>
                <c:pt idx="14">
                  <c:v>19074</c:v>
                </c:pt>
              </c:numCache>
            </c:numRef>
          </c:val>
          <c:extLst>
            <c:ext xmlns:c16="http://schemas.microsoft.com/office/drawing/2014/chart" uri="{C3380CC4-5D6E-409C-BE32-E72D297353CC}">
              <c16:uniqueId val="{00000000-070B-4ECE-8BCD-31769A490F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465</c:v>
                </c:pt>
                <c:pt idx="5">
                  <c:v>384</c:v>
                </c:pt>
                <c:pt idx="8">
                  <c:v>304</c:v>
                </c:pt>
                <c:pt idx="11">
                  <c:v>450</c:v>
                </c:pt>
                <c:pt idx="14">
                  <c:v>354</c:v>
                </c:pt>
              </c:numCache>
            </c:numRef>
          </c:val>
          <c:extLst>
            <c:ext xmlns:c16="http://schemas.microsoft.com/office/drawing/2014/chart" uri="{C3380CC4-5D6E-409C-BE32-E72D297353CC}">
              <c16:uniqueId val="{00000001-070B-4ECE-8BCD-31769A490F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14884</c:v>
                </c:pt>
                <c:pt idx="5">
                  <c:v>15007</c:v>
                </c:pt>
                <c:pt idx="8">
                  <c:v>15617</c:v>
                </c:pt>
                <c:pt idx="11">
                  <c:v>16164</c:v>
                </c:pt>
                <c:pt idx="14">
                  <c:v>15477</c:v>
                </c:pt>
              </c:numCache>
            </c:numRef>
          </c:val>
          <c:extLst>
            <c:ext xmlns:c16="http://schemas.microsoft.com/office/drawing/2014/chart" uri="{C3380CC4-5D6E-409C-BE32-E72D297353CC}">
              <c16:uniqueId val="{00000002-070B-4ECE-8BCD-31769A490F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0B-4ECE-8BCD-31769A490F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0B-4ECE-8BCD-31769A490F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0B-4ECE-8BCD-31769A490F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3965</c:v>
                </c:pt>
                <c:pt idx="3">
                  <c:v>3942</c:v>
                </c:pt>
                <c:pt idx="6">
                  <c:v>3268</c:v>
                </c:pt>
                <c:pt idx="9">
                  <c:v>3936</c:v>
                </c:pt>
                <c:pt idx="12">
                  <c:v>3606</c:v>
                </c:pt>
              </c:numCache>
            </c:numRef>
          </c:val>
          <c:extLst>
            <c:ext xmlns:c16="http://schemas.microsoft.com/office/drawing/2014/chart" uri="{C3380CC4-5D6E-409C-BE32-E72D297353CC}">
              <c16:uniqueId val="{00000006-070B-4ECE-8BCD-31769A490F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679</c:v>
                </c:pt>
                <c:pt idx="3">
                  <c:v>802</c:v>
                </c:pt>
                <c:pt idx="6">
                  <c:v>855</c:v>
                </c:pt>
                <c:pt idx="9">
                  <c:v>814</c:v>
                </c:pt>
                <c:pt idx="12">
                  <c:v>967</c:v>
                </c:pt>
              </c:numCache>
            </c:numRef>
          </c:val>
          <c:extLst>
            <c:ext xmlns:c16="http://schemas.microsoft.com/office/drawing/2014/chart" uri="{C3380CC4-5D6E-409C-BE32-E72D297353CC}">
              <c16:uniqueId val="{00000007-070B-4ECE-8BCD-31769A490F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8313</c:v>
                </c:pt>
                <c:pt idx="3">
                  <c:v>4965</c:v>
                </c:pt>
                <c:pt idx="6">
                  <c:v>5080</c:v>
                </c:pt>
                <c:pt idx="9">
                  <c:v>4761</c:v>
                </c:pt>
                <c:pt idx="12">
                  <c:v>4436</c:v>
                </c:pt>
              </c:numCache>
            </c:numRef>
          </c:val>
          <c:extLst>
            <c:ext xmlns:c16="http://schemas.microsoft.com/office/drawing/2014/chart" uri="{C3380CC4-5D6E-409C-BE32-E72D297353CC}">
              <c16:uniqueId val="{00000008-070B-4ECE-8BCD-31769A490F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070B-4ECE-8BCD-31769A490F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21118</c:v>
                </c:pt>
                <c:pt idx="3">
                  <c:v>20222</c:v>
                </c:pt>
                <c:pt idx="6">
                  <c:v>20704</c:v>
                </c:pt>
                <c:pt idx="9">
                  <c:v>19716</c:v>
                </c:pt>
                <c:pt idx="12">
                  <c:v>19510</c:v>
                </c:pt>
              </c:numCache>
            </c:numRef>
          </c:val>
          <c:extLst>
            <c:ext xmlns:c16="http://schemas.microsoft.com/office/drawing/2014/chart" uri="{C3380CC4-5D6E-409C-BE32-E72D297353CC}">
              <c16:uniqueId val="{0000000A-070B-4ECE-8BCD-31769A490F98}"/>
            </c:ext>
          </c:extLst>
        </c:ser>
        <c:dLbls>
          <c:showLegendKey val="0"/>
          <c:showVal val="0"/>
          <c:showCatName val="0"/>
          <c:showSerName val="0"/>
          <c:showPercent val="0"/>
          <c:showBubbleSize val="0"/>
        </c:dLbls>
        <c:gapWidth val="100"/>
        <c:overlap val="100"/>
        <c:axId val="189864960"/>
        <c:axId val="18987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0B-4ECE-8BCD-31769A490F98}"/>
            </c:ext>
          </c:extLst>
        </c:ser>
        <c:dLbls>
          <c:showLegendKey val="0"/>
          <c:showVal val="0"/>
          <c:showCatName val="0"/>
          <c:showSerName val="0"/>
          <c:showPercent val="0"/>
          <c:showBubbleSize val="0"/>
        </c:dLbls>
        <c:marker val="1"/>
        <c:smooth val="0"/>
        <c:axId val="189864960"/>
        <c:axId val="189879040"/>
      </c:lineChart>
      <c:catAx>
        <c:axId val="1898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79040"/>
        <c:crosses val="autoZero"/>
        <c:auto val="1"/>
        <c:lblAlgn val="ctr"/>
        <c:lblOffset val="100"/>
        <c:tickLblSkip val="1"/>
        <c:tickMarkSkip val="1"/>
        <c:noMultiLvlLbl val="0"/>
      </c:catAx>
      <c:valAx>
        <c:axId val="18987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6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04E-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5750</c:v>
                </c:pt>
                <c:pt idx="1">
                  <c:v>5802</c:v>
                </c:pt>
                <c:pt idx="2">
                  <c:v>5275</c:v>
                </c:pt>
              </c:numCache>
            </c:numRef>
          </c:val>
          <c:extLst>
            <c:ext xmlns:c16="http://schemas.microsoft.com/office/drawing/2014/chart" uri="{C3380CC4-5D6E-409C-BE32-E72D297353CC}">
              <c16:uniqueId val="{00000000-18A7-4846-A4A7-2100E8DE53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2431</c:v>
                </c:pt>
                <c:pt idx="1">
                  <c:v>2640</c:v>
                </c:pt>
                <c:pt idx="2">
                  <c:v>2651</c:v>
                </c:pt>
              </c:numCache>
            </c:numRef>
          </c:val>
          <c:extLst>
            <c:ext xmlns:c16="http://schemas.microsoft.com/office/drawing/2014/chart" uri="{C3380CC4-5D6E-409C-BE32-E72D297353CC}">
              <c16:uniqueId val="{00000001-18A7-4846-A4A7-2100E8DE53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9257</c:v>
                </c:pt>
                <c:pt idx="1">
                  <c:v>8778</c:v>
                </c:pt>
                <c:pt idx="2">
                  <c:v>8503</c:v>
                </c:pt>
              </c:numCache>
            </c:numRef>
          </c:val>
          <c:extLst>
            <c:ext xmlns:c16="http://schemas.microsoft.com/office/drawing/2014/chart" uri="{C3380CC4-5D6E-409C-BE32-E72D297353CC}">
              <c16:uniqueId val="{00000002-18A7-4846-A4A7-2100E8DE53C0}"/>
            </c:ext>
          </c:extLst>
        </c:ser>
        <c:dLbls>
          <c:showLegendKey val="0"/>
          <c:showVal val="0"/>
          <c:showCatName val="0"/>
          <c:showSerName val="0"/>
          <c:showPercent val="0"/>
          <c:showBubbleSize val="0"/>
        </c:dLbls>
        <c:gapWidth val="120"/>
        <c:overlap val="100"/>
        <c:axId val="190058496"/>
        <c:axId val="190060032"/>
      </c:barChart>
      <c:catAx>
        <c:axId val="1900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060032"/>
        <c:crosses val="autoZero"/>
        <c:auto val="1"/>
        <c:lblAlgn val="ctr"/>
        <c:lblOffset val="100"/>
        <c:tickLblSkip val="1"/>
        <c:tickMarkSkip val="1"/>
        <c:noMultiLvlLbl val="0"/>
      </c:catAx>
      <c:valAx>
        <c:axId val="190060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05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{FCE9B4B5-1513-451B-8BAE-EF041CFFD4B5}</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35-4E7A-8128-D55C05629D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{D291E088-CFCB-462A-AFDD-B61EB5ECA757}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35-4E7A-8128-D55C05629D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{D5B916F4-381E-4C27-A729-48B3F38EB2F7}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35-4E7A-8128-D55C05629D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{78603F9A-8B41-4ED7-B84F-C6C8B8D31CCE}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35-4E7A-8128-D55C05629D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{67148006-AF48-4A49-8241-315D40E3B23D}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35-4E7A-8128-D55C05629D3D}"/>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{A4361B01-6629-4691-8A52-B7580D5C3884}</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35-4E7A-8128-D55C05629D3D}"/>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{F53A1E62-9E16-4F7B-97C9-D18BE6A26F3D}</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35-4E7A-8128-D55C05629D3D}"/>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{B3CC26D4-8CA9-4D99-AA5F-9C90E99B60C5}</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35-4E7A-8128-D55C05629D3D}"/>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{846F1D63-7BD6-47DE-9D06-08A5ABA0672C}</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35-4E7A-8128-D55C05629D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53.9</c:v>
                </c:pt>
                <c:pt idx="16">
                  <c:v>54.4</c:v>
                </c:pt>
                <c:pt idx="24">
                  <c:v>55.8</c:v>
                </c:pt>
                <c:pt idx="32">
                  <c:v>57.7</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E035-4E7A-8128-D55C05629D3D}"/>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{B04EBA8C-8660-465B-92B0-318C5750A975}</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35-4E7A-8128-D55C05629D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{94FF301F-A6A8-49EB-BAF4-157ACAEF2C30}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35-4E7A-8128-D55C05629D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{9757B36F-C687-4E2E-BE71-87A57CD87F4A}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35-4E7A-8128-D55C05629D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{51C758EC-DBE5-4A23-A40D-CD6A05E52BD6}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35-4E7A-8128-D55C05629D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{A9CD14A1-7119-4231-AE0C-7D8F432BC04A}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35-4E7A-8128-D55C05629D3D}"/>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{64700CE7-03F8-4553-86CA-7F138D2DDB55}</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35-4E7A-8128-D55C05629D3D}"/>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{50854CF5-0EDF-41F4-AAD5-5DB851646157}</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35-4E7A-8128-D55C05629D3D}"/>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{A8CDFB14-C3D7-4745-B85E-A0DE6AD77D62}</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35-4E7A-8128-D55C05629D3D}"/>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{84A26B87-EB4E-405D-9584-0EFE30007085}</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35-4E7A-8128-D55C05629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57</c:v>
                </c:pt>
                <c:pt idx="16">
                  <c:v>58.9</c:v>
                </c:pt>
                <c:pt idx="24">
                  <c:v>59.9</c:v>
                </c:pt>
                <c:pt idx="32">
                  <c:v>60.7</c:v>
                </c:pt>
              </c:numCache>
            </c:numRef>
          </c:xVal>
          <c:yVal>
            <c:numRef>
              <c:f>[1]公会計指標分析・財政指標組合せ分析表!$BP$55:$DC$55</c:f>
              <c:numCache>
                <c:formatCode>General</c:formatCode>
                <c:ptCount val="40"/>
                <c:pt idx="8">
                  <c:v>32.5</c:v>
                </c:pt>
                <c:pt idx="16">
                  <c:v>30.2</c:v>
                </c:pt>
                <c:pt idx="24">
                  <c:v>25.4</c:v>
                </c:pt>
                <c:pt idx="32">
                  <c:v>22.9</c:v>
                </c:pt>
              </c:numCache>
            </c:numRef>
          </c:yVal>
          <c:smooth val="0"/>
          <c:extLst>
            <c:ext xmlns:c16="http://schemas.microsoft.com/office/drawing/2014/chart" uri="{C3380CC4-5D6E-409C-BE32-E72D297353CC}">
              <c16:uniqueId val="{00000013-E035-4E7A-8128-D55C05629D3D}"/>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{E74BF460-A1FF-4E63-8023-A087C6E916CC}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BC4-4E74-B862-9BAA903E42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{EC923B6A-5954-40C4-9103-A024524A11F0}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C4-4E74-B862-9BAA903E42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{DE7BB6E5-7F5C-472D-85A6-D4FE4915D44E}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C4-4E74-B862-9BAA903E42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{7F22FEF7-C0F7-4BA8-A519-B5DE531090AB}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C4-4E74-B862-9BAA903E42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{44D7AADF-3191-4613-AA14-7B61F21B2F82}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C4-4E74-B862-9BAA903E423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{941FAA18-947E-4B23-A823-CD707AB57F04}</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BC4-4E74-B862-9BAA903E423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{BDB3CC75-442F-4032-B67C-E6E47460AB13}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BC4-4E74-B862-9BAA903E423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{36670C95-A777-4E4B-BD74-88543ABC5A38}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BC4-4E74-B862-9BAA903E423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{5A3BDDFA-9612-433D-9B8C-4C181DE4E62A}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BC4-4E74-B862-9BAA903E42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10.3</c:v>
                </c:pt>
                <c:pt idx="8">
                  <c:v>9.6999999999999993</c:v>
                </c:pt>
                <c:pt idx="16">
                  <c:v>9.3000000000000007</c:v>
                </c:pt>
                <c:pt idx="24">
                  <c:v>9.1</c:v>
                </c:pt>
                <c:pt idx="32">
                  <c:v>8.6999999999999993</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6BC4-4E74-B862-9BAA903E423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{FDAF5DE3-CFEF-4C7D-A373-9DE04DF8CA03}</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BC4-4E74-B862-9BAA903E42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{BEC65C3E-D75B-4A73-B2CF-667973D587FC}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C4-4E74-B862-9BAA903E42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{4C4BA4AE-276F-4297-B554-F82FE36AE767}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C4-4E74-B862-9BAA903E42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{EAF0ABA7-579A-43EF-AE42-8367F5A4E158}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C4-4E74-B862-9BAA903E42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{42BE19CF-E9A2-4663-BF39-7FC4D0A76FF5}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C4-4E74-B862-9BAA903E4230}"/>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{90C75B11-B3F0-4F08-A00E-51759CA0DC8D}</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BC4-4E74-B862-9BAA903E4230}"/>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{79FC6C87-5CB4-430A-BD1A-FA4140CAC9EC}</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BC4-4E74-B862-9BAA903E4230}"/>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{BDCD335D-0236-4A14-9675-5DA0D958F559}</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BC4-4E74-B862-9BAA903E4230}"/>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{55C92BB6-40E1-4D7D-9328-D3AFE197B522}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BC4-4E74-B862-9BAA903E42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c:v>
                </c:pt>
                <c:pt idx="8">
                  <c:v>8.1999999999999993</c:v>
                </c:pt>
                <c:pt idx="16">
                  <c:v>8</c:v>
                </c:pt>
                <c:pt idx="24">
                  <c:v>7.8</c:v>
                </c:pt>
                <c:pt idx="32">
                  <c:v>7.7</c:v>
                </c:pt>
              </c:numCache>
            </c:numRef>
          </c:xVal>
          <c:yVal>
            <c:numRef>
              <c:f>[1]公会計指標分析・財政指標組合せ分析表!$BP$77:$DC$77</c:f>
              <c:numCache>
                <c:formatCode>General</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BC4-4E74-B862-9BAA903E423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元利償還金等は、以前借り入れた地方債の償還の終了等により減少した。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また、新規借入の際に合併特例事業債等の交付税算入率の有利なものを選択していることにより、実質公債費比率の分子は横ばいとなっている。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今後も計画的に地方債の発行をすることで、健全な財政運営の維持に努める。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当市では、経常費用の平準化を図るため、満期一括償還方式では無く、定時償還方式を選択している。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過去に借り入れた地方債の償還が進み現在高は減少しており、また、財政調整基金等の充当可能財源等が将来負担額を上回っているため、平成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決算剰余金の積立や運用により充当可能財源は増加傾向にあったが、今後、普通交付税の合併算定替の終了や人口減少に伴う税収の減少等により財政運営を取り巻く状況は厳しくなり、財政調整基金等の取崩しの増加が見込まれるため、適正な地方債の発行等により財政健全化を図り後年度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・一般会計の歳入不足を補うため財政調整基金、老朽化した教育施設等の整備に充当するため教育移設整備基金や公共施設整備基金を取り崩したことにより減少。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・今後も施設の老朽化の進行等による資金需要の増加に伴う基金の取崩し額の増加が見込まれるため、必要に応じて積立てを行っていく。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・地域振興基金：市民の連帯の強化及び地域振興を推進する事業の財源とする。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・公共施設整備基金：公共施設の整備の財源とする。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・教育施設等整備基金：教育施設及び設備の整備の財源とする。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・公共施設整備基金：「本庁舎整備事業」等の財源とするために取崩しを行ったことによる減少。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・教育施設等整備基金：「小・中学校情報化教育環境整備事業」等の財源とするために取崩しを行ったことによる減少。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・公共施設整備基金：施設の老朽化による維持管理費及び修繕・改修に係る経費の増加に伴う取崩額の増加が見込まれるため、必要に応じて積立てを行う。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・教育施設等整備基金：施設の老朽化による維持管理費及び修繕・改修に係る経費の増加に伴う取崩額の増加が見込まれるため、必要に応じて積立てを行う。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・東京オリンピック・パラリンピック記念基金：寄附金（ふるさと納税）の積立てを行うとともに、東京オリンピック・パラリンピック関連事業の財源として活用していく。</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年度決算剰余金及び運用益による積立額が、一般会計への繰入れのための取崩額を下回ったことにより減少。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・合併算定替の終了による普通交付税の減少や人口減少に伴う税収の減少等により財政運営を取り巻く状況は厳しくなり、取崩額の増加が見込まれる中、適正規模（約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％）の維持に努める。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・運用益分の積立てを行ったことによる増加。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・病院整備事業等の地方債を予定している事業の償還に充てるため積立てを行っていく。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であり、類似団体内平均値を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ポイント下回っている。それぞれの公共施設については、平成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年度から個別施設計画を策定するための各施設の老朽化調査を実施しており、今後は、計画に基づき計画的に施設の修繕を進めていく。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6" name="フローチャート: 判断 85"/>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12972</xdr:rowOff>
    </xdr:from>
    <xdr:to>
      <xdr:col>23</xdr:col>
      <xdr:colOff>136525</xdr:colOff>
      <xdr:row>29</xdr:row>
      <xdr:rowOff>114572</xdr:rowOff>
    </xdr:to>
    <xdr:sp macro="" textlink="">
      <xdr:nvSpPr>
        <xdr:cNvPr id="92" name="楕円 91"/>
        <xdr:cNvSpPr/>
      </xdr:nvSpPr>
      <xdr:spPr>
        <a:xfrm>
          <a:off x="4711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35849</xdr:rowOff>
    </xdr:from>
    <xdr:ext cx="405111" cy="259045"/>
    <xdr:sp macro="" textlink="">
      <xdr:nvSpPr>
        <xdr:cNvPr id="93" name="有形固定資産減価償却率該当値テキスト"/>
        <xdr:cNvSpPr txBox="1"/>
      </xdr:nvSpPr>
      <xdr:spPr>
        <a:xfrm>
          <a:off x="4813300" y="560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94" name="楕円 93"/>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63772</xdr:rowOff>
    </xdr:to>
    <xdr:cxnSp macro="">
      <xdr:nvCxnSpPr>
        <xdr:cNvPr id="95" name="直線コネクタ 94"/>
        <xdr:cNvCxnSpPr/>
      </xdr:nvCxnSpPr>
      <xdr:spPr>
        <a:xfrm>
          <a:off x="4051300" y="574874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82641</xdr:rowOff>
    </xdr:from>
    <xdr:to>
      <xdr:col>15</xdr:col>
      <xdr:colOff>187325</xdr:colOff>
      <xdr:row>29</xdr:row>
      <xdr:rowOff>12791</xdr:rowOff>
    </xdr:to>
    <xdr:sp macro="" textlink="">
      <xdr:nvSpPr>
        <xdr:cNvPr id="96" name="楕円 95"/>
        <xdr:cNvSpPr/>
      </xdr:nvSpPr>
      <xdr:spPr>
        <a:xfrm>
          <a:off x="3238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133441</xdr:rowOff>
    </xdr:from>
    <xdr:to>
      <xdr:col>19</xdr:col>
      <xdr:colOff>136525</xdr:colOff>
      <xdr:row>29</xdr:row>
      <xdr:rowOff>5171</xdr:rowOff>
    </xdr:to>
    <xdr:cxnSp macro="">
      <xdr:nvCxnSpPr>
        <xdr:cNvPr id="97" name="直線コネクタ 96"/>
        <xdr:cNvCxnSpPr/>
      </xdr:nvCxnSpPr>
      <xdr:spPr>
        <a:xfrm>
          <a:off x="3289300" y="570556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98" name="楕円 97"/>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118019</xdr:rowOff>
    </xdr:from>
    <xdr:to>
      <xdr:col>15</xdr:col>
      <xdr:colOff>136525</xdr:colOff>
      <xdr:row>28</xdr:row>
      <xdr:rowOff>133441</xdr:rowOff>
    </xdr:to>
    <xdr:cxnSp macro="">
      <xdr:nvCxnSpPr>
        <xdr:cNvPr id="99" name="直線コネクタ 98"/>
        <xdr:cNvCxnSpPr/>
      </xdr:nvCxnSpPr>
      <xdr:spPr>
        <a:xfrm>
          <a:off x="2527300" y="569014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0"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1"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2"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3"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104"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29318</xdr:rowOff>
    </xdr:from>
    <xdr:ext cx="405111" cy="259045"/>
    <xdr:sp macro="" textlink="">
      <xdr:nvSpPr>
        <xdr:cNvPr id="105" name="n_2mainValue有形固定資産減価償却率"/>
        <xdr:cNvSpPr txBox="1"/>
      </xdr:nvSpPr>
      <xdr:spPr>
        <a:xfrm>
          <a:off x="3086744" y="542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106" name="n_3mainValue有形固定資産減価償却率"/>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340.9%</a:t>
          </a:r>
          <a:r>
            <a:rPr kumimoji="1" lang="ja-JP" altLang="en-US" sz="1100">
              <a:latin typeface="ＭＳ Ｐゴシック" panose="020B0600070205080204" pitchFamily="50" charset="-128"/>
              <a:ea typeface="ＭＳ Ｐゴシック" panose="020B0600070205080204" pitchFamily="50" charset="-128"/>
            </a:rPr>
            <a:t>であり類似団体内平均値を</a:t>
          </a:r>
          <a:r>
            <a:rPr kumimoji="1" lang="en-US" altLang="ja-JP" sz="1100">
              <a:latin typeface="ＭＳ Ｐゴシック" panose="020B0600070205080204" pitchFamily="50" charset="-128"/>
              <a:ea typeface="ＭＳ Ｐゴシック" panose="020B0600070205080204" pitchFamily="50" charset="-128"/>
            </a:rPr>
            <a:t>301.3</a:t>
          </a:r>
          <a:r>
            <a:rPr kumimoji="1" lang="ja-JP" altLang="en-US" sz="1100">
              <a:latin typeface="ＭＳ Ｐゴシック" panose="020B0600070205080204" pitchFamily="50" charset="-128"/>
              <a:ea typeface="ＭＳ Ｐゴシック" panose="020B0600070205080204" pitchFamily="50" charset="-128"/>
            </a:rPr>
            <a:t>ポイント下回っている。しかし、今後予定される小学校や病院の建設、老朽化施設の修繕に係る地方債の借り入れが見込まれることから、債務償還比率は増加することとなるが、山武市公共施設個別施設計画に基づき計画的に実施し、これまで以上に将来負担の軽減に取り組んで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98799</xdr:rowOff>
    </xdr:from>
    <xdr:to>
      <xdr:col>76</xdr:col>
      <xdr:colOff>73025</xdr:colOff>
      <xdr:row>29</xdr:row>
      <xdr:rowOff>28949</xdr:rowOff>
    </xdr:to>
    <xdr:sp macro="" textlink="">
      <xdr:nvSpPr>
        <xdr:cNvPr id="151" name="楕円 150"/>
        <xdr:cNvSpPr/>
      </xdr:nvSpPr>
      <xdr:spPr>
        <a:xfrm>
          <a:off x="14744700" y="56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121676</xdr:rowOff>
    </xdr:from>
    <xdr:ext cx="469744" cy="259045"/>
    <xdr:sp macro="" textlink="">
      <xdr:nvSpPr>
        <xdr:cNvPr id="152" name="債務償還比率該当値テキスト"/>
        <xdr:cNvSpPr txBox="1"/>
      </xdr:nvSpPr>
      <xdr:spPr>
        <a:xfrm>
          <a:off x="14846300" y="552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81887</xdr:rowOff>
    </xdr:from>
    <xdr:to>
      <xdr:col>72</xdr:col>
      <xdr:colOff>123825</xdr:colOff>
      <xdr:row>29</xdr:row>
      <xdr:rowOff>12037</xdr:rowOff>
    </xdr:to>
    <xdr:sp macro="" textlink="">
      <xdr:nvSpPr>
        <xdr:cNvPr id="153" name="楕円 152"/>
        <xdr:cNvSpPr/>
      </xdr:nvSpPr>
      <xdr:spPr>
        <a:xfrm>
          <a:off x="14033500" y="56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132687</xdr:rowOff>
    </xdr:from>
    <xdr:to>
      <xdr:col>76</xdr:col>
      <xdr:colOff>22225</xdr:colOff>
      <xdr:row>28</xdr:row>
      <xdr:rowOff>149599</xdr:rowOff>
    </xdr:to>
    <xdr:cxnSp macro="">
      <xdr:nvCxnSpPr>
        <xdr:cNvPr id="154" name="直線コネクタ 153"/>
        <xdr:cNvCxnSpPr/>
      </xdr:nvCxnSpPr>
      <xdr:spPr>
        <a:xfrm>
          <a:off x="14084300" y="5704812"/>
          <a:ext cx="711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108274</xdr:rowOff>
    </xdr:from>
    <xdr:to>
      <xdr:col>68</xdr:col>
      <xdr:colOff>123825</xdr:colOff>
      <xdr:row>29</xdr:row>
      <xdr:rowOff>38424</xdr:rowOff>
    </xdr:to>
    <xdr:sp macro="" textlink="">
      <xdr:nvSpPr>
        <xdr:cNvPr id="155" name="楕円 154"/>
        <xdr:cNvSpPr/>
      </xdr:nvSpPr>
      <xdr:spPr>
        <a:xfrm>
          <a:off x="13271500" y="56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132687</xdr:rowOff>
    </xdr:from>
    <xdr:to>
      <xdr:col>72</xdr:col>
      <xdr:colOff>73025</xdr:colOff>
      <xdr:row>28</xdr:row>
      <xdr:rowOff>159074</xdr:rowOff>
    </xdr:to>
    <xdr:cxnSp macro="">
      <xdr:nvCxnSpPr>
        <xdr:cNvPr id="156" name="直線コネクタ 155"/>
        <xdr:cNvCxnSpPr/>
      </xdr:nvCxnSpPr>
      <xdr:spPr>
        <a:xfrm flipV="1">
          <a:off x="13322300" y="5704812"/>
          <a:ext cx="762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135262</xdr:rowOff>
    </xdr:from>
    <xdr:to>
      <xdr:col>64</xdr:col>
      <xdr:colOff>123825</xdr:colOff>
      <xdr:row>29</xdr:row>
      <xdr:rowOff>65412</xdr:rowOff>
    </xdr:to>
    <xdr:sp macro="" textlink="">
      <xdr:nvSpPr>
        <xdr:cNvPr id="157" name="楕円 156"/>
        <xdr:cNvSpPr/>
      </xdr:nvSpPr>
      <xdr:spPr>
        <a:xfrm>
          <a:off x="12509500" y="57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159074</xdr:rowOff>
    </xdr:from>
    <xdr:to>
      <xdr:col>68</xdr:col>
      <xdr:colOff>73025</xdr:colOff>
      <xdr:row>29</xdr:row>
      <xdr:rowOff>14612</xdr:rowOff>
    </xdr:to>
    <xdr:cxnSp macro="">
      <xdr:nvCxnSpPr>
        <xdr:cNvPr id="158" name="直線コネクタ 157"/>
        <xdr:cNvCxnSpPr/>
      </xdr:nvCxnSpPr>
      <xdr:spPr>
        <a:xfrm flipV="1">
          <a:off x="12560300" y="573119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38538</xdr:rowOff>
    </xdr:from>
    <xdr:to>
      <xdr:col>60</xdr:col>
      <xdr:colOff>123825</xdr:colOff>
      <xdr:row>29</xdr:row>
      <xdr:rowOff>140138</xdr:rowOff>
    </xdr:to>
    <xdr:sp macro="" textlink="">
      <xdr:nvSpPr>
        <xdr:cNvPr id="159" name="楕円 158"/>
        <xdr:cNvSpPr/>
      </xdr:nvSpPr>
      <xdr:spPr>
        <a:xfrm>
          <a:off x="11747500" y="57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14612</xdr:rowOff>
    </xdr:from>
    <xdr:to>
      <xdr:col>64</xdr:col>
      <xdr:colOff>73025</xdr:colOff>
      <xdr:row>29</xdr:row>
      <xdr:rowOff>89338</xdr:rowOff>
    </xdr:to>
    <xdr:cxnSp macro="">
      <xdr:nvCxnSpPr>
        <xdr:cNvPr id="160" name="直線コネクタ 159"/>
        <xdr:cNvCxnSpPr/>
      </xdr:nvCxnSpPr>
      <xdr:spPr>
        <a:xfrm flipV="1">
          <a:off x="11798300" y="5758187"/>
          <a:ext cx="7620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28564</xdr:rowOff>
    </xdr:from>
    <xdr:ext cx="469744" cy="259045"/>
    <xdr:sp macro="" textlink="">
      <xdr:nvSpPr>
        <xdr:cNvPr id="165" name="n_1mainValue債務償還比率"/>
        <xdr:cNvSpPr txBox="1"/>
      </xdr:nvSpPr>
      <xdr:spPr>
        <a:xfrm>
          <a:off x="13836727" y="54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54951</xdr:rowOff>
    </xdr:from>
    <xdr:ext cx="469744" cy="259045"/>
    <xdr:sp macro="" textlink="">
      <xdr:nvSpPr>
        <xdr:cNvPr id="166" name="n_2mainValue債務償還比率"/>
        <xdr:cNvSpPr txBox="1"/>
      </xdr:nvSpPr>
      <xdr:spPr>
        <a:xfrm>
          <a:off x="13087427" y="54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81939</xdr:rowOff>
    </xdr:from>
    <xdr:ext cx="469744" cy="259045"/>
    <xdr:sp macro="" textlink="">
      <xdr:nvSpPr>
        <xdr:cNvPr id="167" name="n_3mainValue債務償還比率"/>
        <xdr:cNvSpPr txBox="1"/>
      </xdr:nvSpPr>
      <xdr:spPr>
        <a:xfrm>
          <a:off x="12325427" y="54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156665</xdr:rowOff>
    </xdr:from>
    <xdr:ext cx="469744" cy="259045"/>
    <xdr:sp macro="" textlink="">
      <xdr:nvSpPr>
        <xdr:cNvPr id="168" name="n_4mainValue債務償還比率"/>
        <xdr:cNvSpPr txBox="1"/>
      </xdr:nvSpPr>
      <xdr:spPr>
        <a:xfrm>
          <a:off x="11563427" y="55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144272</xdr:rowOff>
    </xdr:from>
    <xdr:to>
      <xdr:col>24</xdr:col>
      <xdr:colOff>114300</xdr:colOff>
      <xdr:row>39</xdr:row>
      <xdr:rowOff>74422</xdr:rowOff>
    </xdr:to>
    <xdr:sp macro="" textlink="">
      <xdr:nvSpPr>
        <xdr:cNvPr id="71" name="楕円 70"/>
        <xdr:cNvSpPr/>
      </xdr:nvSpPr>
      <xdr:spPr>
        <a:xfrm>
          <a:off x="4584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167149</xdr:rowOff>
    </xdr:from>
    <xdr:ext cx="405111" cy="259045"/>
    <xdr:sp macro="" textlink="">
      <xdr:nvSpPr>
        <xdr:cNvPr id="72" name="【道路】&#10;有形固定資産減価償却率該当値テキスト"/>
        <xdr:cNvSpPr txBox="1"/>
      </xdr:nvSpPr>
      <xdr:spPr>
        <a:xfrm>
          <a:off x="4673600" y="651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3" name="楕円 72"/>
        <xdr:cNvSpPr/>
      </xdr:nvSpPr>
      <xdr:spPr>
        <a:xfrm>
          <a:off x="3746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xdr:rowOff>
    </xdr:from>
    <xdr:to>
      <xdr:col>24</xdr:col>
      <xdr:colOff>63500</xdr:colOff>
      <xdr:row>39</xdr:row>
      <xdr:rowOff>23622</xdr:rowOff>
    </xdr:to>
    <xdr:cxnSp macro="">
      <xdr:nvCxnSpPr>
        <xdr:cNvPr id="74" name="直線コネクタ 73"/>
        <xdr:cNvCxnSpPr/>
      </xdr:nvCxnSpPr>
      <xdr:spPr>
        <a:xfrm>
          <a:off x="3797300" y="66895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3048</xdr:rowOff>
    </xdr:to>
    <xdr:cxnSp macro="">
      <xdr:nvCxnSpPr>
        <xdr:cNvPr id="76" name="直線コネクタ 75"/>
        <xdr:cNvCxnSpPr/>
      </xdr:nvCxnSpPr>
      <xdr:spPr>
        <a:xfrm>
          <a:off x="2908300" y="66598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64262</xdr:rowOff>
    </xdr:from>
    <xdr:to>
      <xdr:col>10</xdr:col>
      <xdr:colOff>165100</xdr:colOff>
      <xdr:row>38</xdr:row>
      <xdr:rowOff>165862</xdr:rowOff>
    </xdr:to>
    <xdr:sp macro="" textlink="">
      <xdr:nvSpPr>
        <xdr:cNvPr id="77" name="楕円 76"/>
        <xdr:cNvSpPr/>
      </xdr:nvSpPr>
      <xdr:spPr>
        <a:xfrm>
          <a:off x="1968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115062</xdr:rowOff>
    </xdr:from>
    <xdr:to>
      <xdr:col>15</xdr:col>
      <xdr:colOff>50800</xdr:colOff>
      <xdr:row>38</xdr:row>
      <xdr:rowOff>144780</xdr:rowOff>
    </xdr:to>
    <xdr:cxnSp macro="">
      <xdr:nvCxnSpPr>
        <xdr:cNvPr id="78" name="直線コネクタ 77"/>
        <xdr:cNvCxnSpPr/>
      </xdr:nvCxnSpPr>
      <xdr:spPr>
        <a:xfrm>
          <a:off x="2019300" y="66301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83" name="n_1mainValue【道路】&#10;有形固定資産減価償却率"/>
        <xdr:cNvSpPr txBox="1"/>
      </xdr:nvSpPr>
      <xdr:spPr>
        <a:xfrm>
          <a:off x="35820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mainValue【道路】&#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85" name="n_3mainValue【道路】&#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68834</xdr:rowOff>
    </xdr:from>
    <xdr:to>
      <xdr:col>55</xdr:col>
      <xdr:colOff>50800</xdr:colOff>
      <xdr:row>37</xdr:row>
      <xdr:rowOff>170435</xdr:rowOff>
    </xdr:to>
    <xdr:sp macro="" textlink="">
      <xdr:nvSpPr>
        <xdr:cNvPr id="127" name="楕円 126"/>
        <xdr:cNvSpPr/>
      </xdr:nvSpPr>
      <xdr:spPr>
        <a:xfrm>
          <a:off x="10426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91711</xdr:rowOff>
    </xdr:from>
    <xdr:ext cx="534377" cy="259045"/>
    <xdr:sp macro="" textlink="">
      <xdr:nvSpPr>
        <xdr:cNvPr id="128" name="【道路】&#10;一人当たり延長該当値テキスト"/>
        <xdr:cNvSpPr txBox="1"/>
      </xdr:nvSpPr>
      <xdr:spPr>
        <a:xfrm>
          <a:off x="10515600" y="62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80787</xdr:rowOff>
    </xdr:from>
    <xdr:to>
      <xdr:col>50</xdr:col>
      <xdr:colOff>165100</xdr:colOff>
      <xdr:row>38</xdr:row>
      <xdr:rowOff>10937</xdr:rowOff>
    </xdr:to>
    <xdr:sp macro="" textlink="">
      <xdr:nvSpPr>
        <xdr:cNvPr id="129" name="楕円 128"/>
        <xdr:cNvSpPr/>
      </xdr:nvSpPr>
      <xdr:spPr>
        <a:xfrm>
          <a:off x="9588500" y="64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119634</xdr:rowOff>
    </xdr:from>
    <xdr:to>
      <xdr:col>55</xdr:col>
      <xdr:colOff>0</xdr:colOff>
      <xdr:row>37</xdr:row>
      <xdr:rowOff>131587</xdr:rowOff>
    </xdr:to>
    <xdr:cxnSp macro="">
      <xdr:nvCxnSpPr>
        <xdr:cNvPr id="130" name="直線コネクタ 129"/>
        <xdr:cNvCxnSpPr/>
      </xdr:nvCxnSpPr>
      <xdr:spPr>
        <a:xfrm flipV="1">
          <a:off x="9639300" y="6463284"/>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92576</xdr:rowOff>
    </xdr:from>
    <xdr:to>
      <xdr:col>46</xdr:col>
      <xdr:colOff>38100</xdr:colOff>
      <xdr:row>38</xdr:row>
      <xdr:rowOff>22726</xdr:rowOff>
    </xdr:to>
    <xdr:sp macro="" textlink="">
      <xdr:nvSpPr>
        <xdr:cNvPr id="131" name="楕円 130"/>
        <xdr:cNvSpPr/>
      </xdr:nvSpPr>
      <xdr:spPr>
        <a:xfrm>
          <a:off x="8699500" y="64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131587</xdr:rowOff>
    </xdr:from>
    <xdr:to>
      <xdr:col>50</xdr:col>
      <xdr:colOff>114300</xdr:colOff>
      <xdr:row>37</xdr:row>
      <xdr:rowOff>143376</xdr:rowOff>
    </xdr:to>
    <xdr:cxnSp macro="">
      <xdr:nvCxnSpPr>
        <xdr:cNvPr id="132" name="直線コネクタ 131"/>
        <xdr:cNvCxnSpPr/>
      </xdr:nvCxnSpPr>
      <xdr:spPr>
        <a:xfrm flipV="1">
          <a:off x="8750300" y="6475237"/>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106226</xdr:rowOff>
    </xdr:from>
    <xdr:to>
      <xdr:col>41</xdr:col>
      <xdr:colOff>101600</xdr:colOff>
      <xdr:row>38</xdr:row>
      <xdr:rowOff>36376</xdr:rowOff>
    </xdr:to>
    <xdr:sp macro="" textlink="">
      <xdr:nvSpPr>
        <xdr:cNvPr id="133" name="楕円 132"/>
        <xdr:cNvSpPr/>
      </xdr:nvSpPr>
      <xdr:spPr>
        <a:xfrm>
          <a:off x="7810500" y="64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143376</xdr:rowOff>
    </xdr:from>
    <xdr:to>
      <xdr:col>45</xdr:col>
      <xdr:colOff>177800</xdr:colOff>
      <xdr:row>37</xdr:row>
      <xdr:rowOff>157026</xdr:rowOff>
    </xdr:to>
    <xdr:cxnSp macro="">
      <xdr:nvCxnSpPr>
        <xdr:cNvPr id="134" name="直線コネクタ 133"/>
        <xdr:cNvCxnSpPr/>
      </xdr:nvCxnSpPr>
      <xdr:spPr>
        <a:xfrm flipV="1">
          <a:off x="7861300" y="6487026"/>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7"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27464</xdr:rowOff>
    </xdr:from>
    <xdr:ext cx="534377" cy="259045"/>
    <xdr:sp macro="" textlink="">
      <xdr:nvSpPr>
        <xdr:cNvPr id="139" name="n_1mainValue【道路】&#10;一人当たり延長"/>
        <xdr:cNvSpPr txBox="1"/>
      </xdr:nvSpPr>
      <xdr:spPr>
        <a:xfrm>
          <a:off x="9359411" y="61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39253</xdr:rowOff>
    </xdr:from>
    <xdr:ext cx="534377" cy="259045"/>
    <xdr:sp macro="" textlink="">
      <xdr:nvSpPr>
        <xdr:cNvPr id="140" name="n_2mainValue【道路】&#10;一人当たり延長"/>
        <xdr:cNvSpPr txBox="1"/>
      </xdr:nvSpPr>
      <xdr:spPr>
        <a:xfrm>
          <a:off x="8483111" y="62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52903</xdr:rowOff>
    </xdr:from>
    <xdr:ext cx="534377" cy="259045"/>
    <xdr:sp macro="" textlink="">
      <xdr:nvSpPr>
        <xdr:cNvPr id="141" name="n_3mainValue【道路】&#10;一人当たり延長"/>
        <xdr:cNvSpPr txBox="1"/>
      </xdr:nvSpPr>
      <xdr:spPr>
        <a:xfrm>
          <a:off x="7594111" y="62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3" name="楕円 182"/>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4" name="【橋りょう・トンネ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5" name="楕円 184"/>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11430</xdr:rowOff>
    </xdr:to>
    <xdr:cxnSp macro="">
      <xdr:nvCxnSpPr>
        <xdr:cNvPr id="186" name="直線コネクタ 185"/>
        <xdr:cNvCxnSpPr/>
      </xdr:nvCxnSpPr>
      <xdr:spPr>
        <a:xfrm>
          <a:off x="3797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87" name="楕円 186"/>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0</xdr:rowOff>
    </xdr:to>
    <xdr:cxnSp macro="">
      <xdr:nvCxnSpPr>
        <xdr:cNvPr id="188" name="直線コネクタ 187"/>
        <xdr:cNvCxnSpPr/>
      </xdr:nvCxnSpPr>
      <xdr:spPr>
        <a:xfrm>
          <a:off x="2908300" y="104339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89" name="楕円 188"/>
        <xdr:cNvSpPr/>
      </xdr:nvSpPr>
      <xdr:spPr>
        <a:xfrm>
          <a:off x="1968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146957</xdr:rowOff>
    </xdr:to>
    <xdr:cxnSp macro="">
      <xdr:nvCxnSpPr>
        <xdr:cNvPr id="190" name="直線コネクタ 189"/>
        <xdr:cNvCxnSpPr/>
      </xdr:nvCxnSpPr>
      <xdr:spPr>
        <a:xfrm>
          <a:off x="2019300" y="104094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95" name="n_1main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6" name="n_2mainValue【橋りょう・トンネ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18342</xdr:rowOff>
    </xdr:from>
    <xdr:ext cx="405111" cy="259045"/>
    <xdr:sp macro="" textlink="">
      <xdr:nvSpPr>
        <xdr:cNvPr id="197" name="n_3mainValue【橋りょう・トンネル】&#10;有形固定資産減価償却率"/>
        <xdr:cNvSpPr txBox="1"/>
      </xdr:nvSpPr>
      <xdr:spPr>
        <a:xfrm>
          <a:off x="1816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164704</xdr:rowOff>
    </xdr:from>
    <xdr:to>
      <xdr:col>55</xdr:col>
      <xdr:colOff>50800</xdr:colOff>
      <xdr:row>64</xdr:row>
      <xdr:rowOff>94854</xdr:rowOff>
    </xdr:to>
    <xdr:sp macro="" textlink="">
      <xdr:nvSpPr>
        <xdr:cNvPr id="237" name="楕円 236"/>
        <xdr:cNvSpPr/>
      </xdr:nvSpPr>
      <xdr:spPr>
        <a:xfrm>
          <a:off x="10426700" y="109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79631</xdr:rowOff>
    </xdr:from>
    <xdr:ext cx="534377" cy="259045"/>
    <xdr:sp macro="" textlink="">
      <xdr:nvSpPr>
        <xdr:cNvPr id="238" name="【橋りょう・トンネル】&#10;一人当たり有形固定資産（償却資産）額該当値テキスト"/>
        <xdr:cNvSpPr txBox="1"/>
      </xdr:nvSpPr>
      <xdr:spPr>
        <a:xfrm>
          <a:off x="10515600" y="108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165644</xdr:rowOff>
    </xdr:from>
    <xdr:to>
      <xdr:col>50</xdr:col>
      <xdr:colOff>165100</xdr:colOff>
      <xdr:row>64</xdr:row>
      <xdr:rowOff>95794</xdr:rowOff>
    </xdr:to>
    <xdr:sp macro="" textlink="">
      <xdr:nvSpPr>
        <xdr:cNvPr id="239" name="楕円 238"/>
        <xdr:cNvSpPr/>
      </xdr:nvSpPr>
      <xdr:spPr>
        <a:xfrm>
          <a:off x="9588500" y="109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44054</xdr:rowOff>
    </xdr:from>
    <xdr:to>
      <xdr:col>55</xdr:col>
      <xdr:colOff>0</xdr:colOff>
      <xdr:row>64</xdr:row>
      <xdr:rowOff>44994</xdr:rowOff>
    </xdr:to>
    <xdr:cxnSp macro="">
      <xdr:nvCxnSpPr>
        <xdr:cNvPr id="240" name="直線コネクタ 239"/>
        <xdr:cNvCxnSpPr/>
      </xdr:nvCxnSpPr>
      <xdr:spPr>
        <a:xfrm flipV="1">
          <a:off x="9639300" y="11016854"/>
          <a:ext cx="8382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166107</xdr:rowOff>
    </xdr:from>
    <xdr:to>
      <xdr:col>46</xdr:col>
      <xdr:colOff>38100</xdr:colOff>
      <xdr:row>64</xdr:row>
      <xdr:rowOff>96257</xdr:rowOff>
    </xdr:to>
    <xdr:sp macro="" textlink="">
      <xdr:nvSpPr>
        <xdr:cNvPr id="241" name="楕円 240"/>
        <xdr:cNvSpPr/>
      </xdr:nvSpPr>
      <xdr:spPr>
        <a:xfrm>
          <a:off x="8699500" y="109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44994</xdr:rowOff>
    </xdr:from>
    <xdr:to>
      <xdr:col>50</xdr:col>
      <xdr:colOff>114300</xdr:colOff>
      <xdr:row>64</xdr:row>
      <xdr:rowOff>45457</xdr:rowOff>
    </xdr:to>
    <xdr:cxnSp macro="">
      <xdr:nvCxnSpPr>
        <xdr:cNvPr id="242" name="直線コネクタ 241"/>
        <xdr:cNvCxnSpPr/>
      </xdr:nvCxnSpPr>
      <xdr:spPr>
        <a:xfrm flipV="1">
          <a:off x="8750300" y="11017794"/>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166592</xdr:rowOff>
    </xdr:from>
    <xdr:to>
      <xdr:col>41</xdr:col>
      <xdr:colOff>101600</xdr:colOff>
      <xdr:row>64</xdr:row>
      <xdr:rowOff>96742</xdr:rowOff>
    </xdr:to>
    <xdr:sp macro="" textlink="">
      <xdr:nvSpPr>
        <xdr:cNvPr id="243" name="楕円 242"/>
        <xdr:cNvSpPr/>
      </xdr:nvSpPr>
      <xdr:spPr>
        <a:xfrm>
          <a:off x="7810500" y="109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45457</xdr:rowOff>
    </xdr:from>
    <xdr:to>
      <xdr:col>45</xdr:col>
      <xdr:colOff>177800</xdr:colOff>
      <xdr:row>64</xdr:row>
      <xdr:rowOff>45942</xdr:rowOff>
    </xdr:to>
    <xdr:cxnSp macro="">
      <xdr:nvCxnSpPr>
        <xdr:cNvPr id="244" name="直線コネクタ 243"/>
        <xdr:cNvCxnSpPr/>
      </xdr:nvCxnSpPr>
      <xdr:spPr>
        <a:xfrm flipV="1">
          <a:off x="7861300" y="11018257"/>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86921</xdr:rowOff>
    </xdr:from>
    <xdr:ext cx="534377" cy="259045"/>
    <xdr:sp macro="" textlink="">
      <xdr:nvSpPr>
        <xdr:cNvPr id="249" name="n_1mainValue【橋りょう・トンネル】&#10;一人当たり有形固定資産（償却資産）額"/>
        <xdr:cNvSpPr txBox="1"/>
      </xdr:nvSpPr>
      <xdr:spPr>
        <a:xfrm>
          <a:off x="9359411" y="11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87384</xdr:rowOff>
    </xdr:from>
    <xdr:ext cx="534377" cy="259045"/>
    <xdr:sp macro="" textlink="">
      <xdr:nvSpPr>
        <xdr:cNvPr id="250" name="n_2mainValue【橋りょう・トンネル】&#10;一人当たり有形固定資産（償却資産）額"/>
        <xdr:cNvSpPr txBox="1"/>
      </xdr:nvSpPr>
      <xdr:spPr>
        <a:xfrm>
          <a:off x="8483111" y="110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87869</xdr:rowOff>
    </xdr:from>
    <xdr:ext cx="534377" cy="259045"/>
    <xdr:sp macro="" textlink="">
      <xdr:nvSpPr>
        <xdr:cNvPr id="251" name="n_3mainValue【橋りょう・トンネル】&#10;一人当たり有形固定資産（償却資産）額"/>
        <xdr:cNvSpPr txBox="1"/>
      </xdr:nvSpPr>
      <xdr:spPr>
        <a:xfrm>
          <a:off x="7594111" y="110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293" name="楕円 292"/>
        <xdr:cNvSpPr/>
      </xdr:nvSpPr>
      <xdr:spPr>
        <a:xfrm>
          <a:off x="4584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294" name="【公営住宅】&#10;有形固定資産減価償却率該当値テキスト"/>
        <xdr:cNvSpPr txBox="1"/>
      </xdr:nvSpPr>
      <xdr:spPr>
        <a:xfrm>
          <a:off x="4673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19957</xdr:rowOff>
    </xdr:from>
    <xdr:to>
      <xdr:col>20</xdr:col>
      <xdr:colOff>38100</xdr:colOff>
      <xdr:row>85</xdr:row>
      <xdr:rowOff>121557</xdr:rowOff>
    </xdr:to>
    <xdr:sp macro="" textlink="">
      <xdr:nvSpPr>
        <xdr:cNvPr id="295" name="楕円 294"/>
        <xdr:cNvSpPr/>
      </xdr:nvSpPr>
      <xdr:spPr>
        <a:xfrm>
          <a:off x="3746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70757</xdr:rowOff>
    </xdr:from>
    <xdr:to>
      <xdr:col>24</xdr:col>
      <xdr:colOff>63500</xdr:colOff>
      <xdr:row>85</xdr:row>
      <xdr:rowOff>82187</xdr:rowOff>
    </xdr:to>
    <xdr:cxnSp macro="">
      <xdr:nvCxnSpPr>
        <xdr:cNvPr id="296" name="直線コネクタ 295"/>
        <xdr:cNvCxnSpPr/>
      </xdr:nvCxnSpPr>
      <xdr:spPr>
        <a:xfrm>
          <a:off x="3797300" y="146440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166914</xdr:rowOff>
    </xdr:from>
    <xdr:to>
      <xdr:col>15</xdr:col>
      <xdr:colOff>101600</xdr:colOff>
      <xdr:row>85</xdr:row>
      <xdr:rowOff>97064</xdr:rowOff>
    </xdr:to>
    <xdr:sp macro="" textlink="">
      <xdr:nvSpPr>
        <xdr:cNvPr id="297" name="楕円 296"/>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70757</xdr:rowOff>
    </xdr:to>
    <xdr:cxnSp macro="">
      <xdr:nvCxnSpPr>
        <xdr:cNvPr id="298" name="直線コネクタ 297"/>
        <xdr:cNvCxnSpPr/>
      </xdr:nvCxnSpPr>
      <xdr:spPr>
        <a:xfrm>
          <a:off x="2908300" y="146195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299" name="楕円 298"/>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xdr:rowOff>
    </xdr:from>
    <xdr:to>
      <xdr:col>15</xdr:col>
      <xdr:colOff>50800</xdr:colOff>
      <xdr:row>85</xdr:row>
      <xdr:rowOff>46264</xdr:rowOff>
    </xdr:to>
    <xdr:cxnSp macro="">
      <xdr:nvCxnSpPr>
        <xdr:cNvPr id="300" name="直線コネクタ 299"/>
        <xdr:cNvCxnSpPr/>
      </xdr:nvCxnSpPr>
      <xdr:spPr>
        <a:xfrm>
          <a:off x="2019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112684</xdr:rowOff>
    </xdr:from>
    <xdr:ext cx="405111" cy="259045"/>
    <xdr:sp macro="" textlink="">
      <xdr:nvSpPr>
        <xdr:cNvPr id="305" name="n_1mainValue【公営住宅】&#10;有形固定資産減価償却率"/>
        <xdr:cNvSpPr txBox="1"/>
      </xdr:nvSpPr>
      <xdr:spPr>
        <a:xfrm>
          <a:off x="35820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306" name="n_2mainValue【公営住宅】&#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07" name="n_3mainValue【公営住宅】&#10;有形固定資産減価償却率"/>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43" name="楕円 342"/>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43959</xdr:rowOff>
    </xdr:from>
    <xdr:ext cx="469744" cy="259045"/>
    <xdr:sp macro="" textlink="">
      <xdr:nvSpPr>
        <xdr:cNvPr id="344" name="【公営住宅】&#10;一人当たり面積該当値テキスト"/>
        <xdr:cNvSpPr txBox="1"/>
      </xdr:nvSpPr>
      <xdr:spPr>
        <a:xfrm>
          <a:off x="10515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45" name="楕円 344"/>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46" name="直線コネクタ 345"/>
        <xdr:cNvCxnSpPr/>
      </xdr:nvCxnSpPr>
      <xdr:spPr>
        <a:xfrm>
          <a:off x="9639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47" name="楕円 346"/>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9525</xdr:rowOff>
    </xdr:to>
    <xdr:cxnSp macro="">
      <xdr:nvCxnSpPr>
        <xdr:cNvPr id="348" name="直線コネクタ 347"/>
        <xdr:cNvCxnSpPr/>
      </xdr:nvCxnSpPr>
      <xdr:spPr>
        <a:xfrm flipV="1">
          <a:off x="8750300" y="145816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129603</xdr:rowOff>
    </xdr:from>
    <xdr:to>
      <xdr:col>41</xdr:col>
      <xdr:colOff>101600</xdr:colOff>
      <xdr:row>85</xdr:row>
      <xdr:rowOff>59753</xdr:rowOff>
    </xdr:to>
    <xdr:sp macro="" textlink="">
      <xdr:nvSpPr>
        <xdr:cNvPr id="349" name="楕円 348"/>
        <xdr:cNvSpPr/>
      </xdr:nvSpPr>
      <xdr:spPr>
        <a:xfrm>
          <a:off x="7810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8953</xdr:rowOff>
    </xdr:from>
    <xdr:to>
      <xdr:col>45</xdr:col>
      <xdr:colOff>177800</xdr:colOff>
      <xdr:row>85</xdr:row>
      <xdr:rowOff>9525</xdr:rowOff>
    </xdr:to>
    <xdr:cxnSp macro="">
      <xdr:nvCxnSpPr>
        <xdr:cNvPr id="350" name="直線コネクタ 349"/>
        <xdr:cNvCxnSpPr/>
      </xdr:nvCxnSpPr>
      <xdr:spPr>
        <a:xfrm>
          <a:off x="7861300" y="1458220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55"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6" name="n_2mainValue【公営住宅】&#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50880</xdr:rowOff>
    </xdr:from>
    <xdr:ext cx="469744" cy="259045"/>
    <xdr:sp macro="" textlink="">
      <xdr:nvSpPr>
        <xdr:cNvPr id="357" name="n_3mainValue【公営住宅】&#10;一人当たり面積"/>
        <xdr:cNvSpPr txBox="1"/>
      </xdr:nvSpPr>
      <xdr:spPr>
        <a:xfrm>
          <a:off x="7626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3"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14" name="楕円 413"/>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15" name="【認定こども園・幼稚園・保育所】&#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416" name="楕円 415"/>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9525</xdr:rowOff>
    </xdr:to>
    <xdr:cxnSp macro="">
      <xdr:nvCxnSpPr>
        <xdr:cNvPr id="417" name="直線コネクタ 416"/>
        <xdr:cNvCxnSpPr/>
      </xdr:nvCxnSpPr>
      <xdr:spPr>
        <a:xfrm flipV="1">
          <a:off x="15481300" y="61341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18" name="楕円 417"/>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9525</xdr:rowOff>
    </xdr:to>
    <xdr:cxnSp macro="">
      <xdr:nvCxnSpPr>
        <xdr:cNvPr id="419" name="直線コネクタ 418"/>
        <xdr:cNvCxnSpPr/>
      </xdr:nvCxnSpPr>
      <xdr:spPr>
        <a:xfrm>
          <a:off x="14592300" y="6132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10160</xdr:rowOff>
    </xdr:from>
    <xdr:to>
      <xdr:col>72</xdr:col>
      <xdr:colOff>38100</xdr:colOff>
      <xdr:row>35</xdr:row>
      <xdr:rowOff>111760</xdr:rowOff>
    </xdr:to>
    <xdr:sp macro="" textlink="">
      <xdr:nvSpPr>
        <xdr:cNvPr id="420" name="楕円 419"/>
        <xdr:cNvSpPr/>
      </xdr:nvSpPr>
      <xdr:spPr>
        <a:xfrm>
          <a:off x="13652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60960</xdr:rowOff>
    </xdr:from>
    <xdr:to>
      <xdr:col>76</xdr:col>
      <xdr:colOff>114300</xdr:colOff>
      <xdr:row>35</xdr:row>
      <xdr:rowOff>131445</xdr:rowOff>
    </xdr:to>
    <xdr:cxnSp macro="">
      <xdr:nvCxnSpPr>
        <xdr:cNvPr id="421" name="直線コネクタ 420"/>
        <xdr:cNvCxnSpPr/>
      </xdr:nvCxnSpPr>
      <xdr:spPr>
        <a:xfrm>
          <a:off x="13703300" y="606171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2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426" name="n_1mainValue【認定こども園・幼稚園・保育所】&#10;有形固定資産減価償却率"/>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27"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128287</xdr:rowOff>
    </xdr:from>
    <xdr:ext cx="405111" cy="259045"/>
    <xdr:sp macro="" textlink="">
      <xdr:nvSpPr>
        <xdr:cNvPr id="428" name="n_3mainValue【認定こども園・幼稚園・保育所】&#10;有形固定資産減価償却率"/>
        <xdr:cNvSpPr txBox="1"/>
      </xdr:nvSpPr>
      <xdr:spPr>
        <a:xfrm>
          <a:off x="13500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55"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66" name="楕円 465"/>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467" name="【認定こども園・幼稚園・保育所】&#10;一人当たり面積該当値テキスト"/>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xdr:rowOff>
    </xdr:from>
    <xdr:to>
      <xdr:col>112</xdr:col>
      <xdr:colOff>38100</xdr:colOff>
      <xdr:row>38</xdr:row>
      <xdr:rowOff>101854</xdr:rowOff>
    </xdr:to>
    <xdr:sp macro="" textlink="">
      <xdr:nvSpPr>
        <xdr:cNvPr id="468" name="楕円 467"/>
        <xdr:cNvSpPr/>
      </xdr:nvSpPr>
      <xdr:spPr>
        <a:xfrm>
          <a:off x="21272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51054</xdr:rowOff>
    </xdr:to>
    <xdr:cxnSp macro="">
      <xdr:nvCxnSpPr>
        <xdr:cNvPr id="469" name="直線コネクタ 468"/>
        <xdr:cNvCxnSpPr/>
      </xdr:nvCxnSpPr>
      <xdr:spPr>
        <a:xfrm flipV="1">
          <a:off x="21323300" y="65592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xdr:rowOff>
    </xdr:from>
    <xdr:to>
      <xdr:col>107</xdr:col>
      <xdr:colOff>101600</xdr:colOff>
      <xdr:row>38</xdr:row>
      <xdr:rowOff>110998</xdr:rowOff>
    </xdr:to>
    <xdr:sp macro="" textlink="">
      <xdr:nvSpPr>
        <xdr:cNvPr id="470" name="楕円 469"/>
        <xdr:cNvSpPr/>
      </xdr:nvSpPr>
      <xdr:spPr>
        <a:xfrm>
          <a:off x="20383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51054</xdr:rowOff>
    </xdr:from>
    <xdr:to>
      <xdr:col>111</xdr:col>
      <xdr:colOff>177800</xdr:colOff>
      <xdr:row>38</xdr:row>
      <xdr:rowOff>60198</xdr:rowOff>
    </xdr:to>
    <xdr:cxnSp macro="">
      <xdr:nvCxnSpPr>
        <xdr:cNvPr id="471" name="直線コネクタ 470"/>
        <xdr:cNvCxnSpPr/>
      </xdr:nvCxnSpPr>
      <xdr:spPr>
        <a:xfrm flipV="1">
          <a:off x="20434300" y="6566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72" name="楕円 471"/>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60198</xdr:rowOff>
    </xdr:from>
    <xdr:to>
      <xdr:col>107</xdr:col>
      <xdr:colOff>50800</xdr:colOff>
      <xdr:row>38</xdr:row>
      <xdr:rowOff>99060</xdr:rowOff>
    </xdr:to>
    <xdr:cxnSp macro="">
      <xdr:nvCxnSpPr>
        <xdr:cNvPr id="473" name="直線コネクタ 472"/>
        <xdr:cNvCxnSpPr/>
      </xdr:nvCxnSpPr>
      <xdr:spPr>
        <a:xfrm flipV="1">
          <a:off x="19545300" y="65752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74"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5"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76"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118381</xdr:rowOff>
    </xdr:from>
    <xdr:ext cx="469744" cy="259045"/>
    <xdr:sp macro="" textlink="">
      <xdr:nvSpPr>
        <xdr:cNvPr id="478" name="n_1mainValue【認定こども園・幼稚園・保育所】&#10;一人当たり面積"/>
        <xdr:cNvSpPr txBox="1"/>
      </xdr:nvSpPr>
      <xdr:spPr>
        <a:xfrm>
          <a:off x="210757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127525</xdr:rowOff>
    </xdr:from>
    <xdr:ext cx="469744" cy="259045"/>
    <xdr:sp macro="" textlink="">
      <xdr:nvSpPr>
        <xdr:cNvPr id="479" name="n_2mainValue【認定こども園・幼稚園・保育所】&#10;一人当たり面積"/>
        <xdr:cNvSpPr txBox="1"/>
      </xdr:nvSpPr>
      <xdr:spPr>
        <a:xfrm>
          <a:off x="20199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480"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20" name="楕円 519"/>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21" name="【学校施設】&#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522" name="楕円 521"/>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xdr:rowOff>
    </xdr:from>
    <xdr:to>
      <xdr:col>85</xdr:col>
      <xdr:colOff>127000</xdr:colOff>
      <xdr:row>62</xdr:row>
      <xdr:rowOff>68580</xdr:rowOff>
    </xdr:to>
    <xdr:cxnSp macro="">
      <xdr:nvCxnSpPr>
        <xdr:cNvPr id="523" name="直線コネクタ 522"/>
        <xdr:cNvCxnSpPr/>
      </xdr:nvCxnSpPr>
      <xdr:spPr>
        <a:xfrm>
          <a:off x="15481300" y="106318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24" name="楕円 523"/>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1905</xdr:rowOff>
    </xdr:to>
    <xdr:cxnSp macro="">
      <xdr:nvCxnSpPr>
        <xdr:cNvPr id="525" name="直線コネクタ 524"/>
        <xdr:cNvCxnSpPr/>
      </xdr:nvCxnSpPr>
      <xdr:spPr>
        <a:xfrm>
          <a:off x="14592300" y="10607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88265</xdr:rowOff>
    </xdr:from>
    <xdr:to>
      <xdr:col>72</xdr:col>
      <xdr:colOff>38100</xdr:colOff>
      <xdr:row>62</xdr:row>
      <xdr:rowOff>18415</xdr:rowOff>
    </xdr:to>
    <xdr:sp macro="" textlink="">
      <xdr:nvSpPr>
        <xdr:cNvPr id="526" name="楕円 525"/>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139065</xdr:rowOff>
    </xdr:from>
    <xdr:to>
      <xdr:col>76</xdr:col>
      <xdr:colOff>114300</xdr:colOff>
      <xdr:row>61</xdr:row>
      <xdr:rowOff>148590</xdr:rowOff>
    </xdr:to>
    <xdr:cxnSp macro="">
      <xdr:nvCxnSpPr>
        <xdr:cNvPr id="527" name="直線コネクタ 526"/>
        <xdr:cNvCxnSpPr/>
      </xdr:nvCxnSpPr>
      <xdr:spPr>
        <a:xfrm>
          <a:off x="13703300" y="10597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28"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29"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30"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69232</xdr:rowOff>
    </xdr:from>
    <xdr:ext cx="405111" cy="259045"/>
    <xdr:sp macro="" textlink="">
      <xdr:nvSpPr>
        <xdr:cNvPr id="532" name="n_1mainValue【学校施設】&#10;有形固定資産減価償却率"/>
        <xdr:cNvSpPr txBox="1"/>
      </xdr:nvSpPr>
      <xdr:spPr>
        <a:xfrm>
          <a:off x="152660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533" name="n_2mainValue【学校施設】&#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34942</xdr:rowOff>
    </xdr:from>
    <xdr:ext cx="405111" cy="259045"/>
    <xdr:sp macro="" textlink="">
      <xdr:nvSpPr>
        <xdr:cNvPr id="534" name="n_3mainValue【学校施設】&#10;有形固定資産減価償却率"/>
        <xdr:cNvSpPr txBox="1"/>
      </xdr:nvSpPr>
      <xdr:spPr>
        <a:xfrm>
          <a:off x="13500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65"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6676</xdr:rowOff>
    </xdr:from>
    <xdr:to>
      <xdr:col>116</xdr:col>
      <xdr:colOff>114300</xdr:colOff>
      <xdr:row>63</xdr:row>
      <xdr:rowOff>108276</xdr:rowOff>
    </xdr:to>
    <xdr:sp macro="" textlink="">
      <xdr:nvSpPr>
        <xdr:cNvPr id="576" name="楕円 575"/>
        <xdr:cNvSpPr/>
      </xdr:nvSpPr>
      <xdr:spPr>
        <a:xfrm>
          <a:off x="22110700" y="108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29553</xdr:rowOff>
    </xdr:from>
    <xdr:ext cx="469744" cy="259045"/>
    <xdr:sp macro="" textlink="">
      <xdr:nvSpPr>
        <xdr:cNvPr id="577" name="【学校施設】&#10;一人当たり面積該当値テキスト"/>
        <xdr:cNvSpPr txBox="1"/>
      </xdr:nvSpPr>
      <xdr:spPr>
        <a:xfrm>
          <a:off x="22199600" y="106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10269</xdr:rowOff>
    </xdr:from>
    <xdr:to>
      <xdr:col>112</xdr:col>
      <xdr:colOff>38100</xdr:colOff>
      <xdr:row>63</xdr:row>
      <xdr:rowOff>111869</xdr:rowOff>
    </xdr:to>
    <xdr:sp macro="" textlink="">
      <xdr:nvSpPr>
        <xdr:cNvPr id="578" name="楕円 577"/>
        <xdr:cNvSpPr/>
      </xdr:nvSpPr>
      <xdr:spPr>
        <a:xfrm>
          <a:off x="21272500"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57476</xdr:rowOff>
    </xdr:from>
    <xdr:to>
      <xdr:col>116</xdr:col>
      <xdr:colOff>63500</xdr:colOff>
      <xdr:row>63</xdr:row>
      <xdr:rowOff>61069</xdr:rowOff>
    </xdr:to>
    <xdr:cxnSp macro="">
      <xdr:nvCxnSpPr>
        <xdr:cNvPr id="579" name="直線コネクタ 578"/>
        <xdr:cNvCxnSpPr/>
      </xdr:nvCxnSpPr>
      <xdr:spPr>
        <a:xfrm flipV="1">
          <a:off x="21323300" y="10858826"/>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13753</xdr:rowOff>
    </xdr:from>
    <xdr:to>
      <xdr:col>107</xdr:col>
      <xdr:colOff>101600</xdr:colOff>
      <xdr:row>63</xdr:row>
      <xdr:rowOff>115353</xdr:rowOff>
    </xdr:to>
    <xdr:sp macro="" textlink="">
      <xdr:nvSpPr>
        <xdr:cNvPr id="580" name="楕円 579"/>
        <xdr:cNvSpPr/>
      </xdr:nvSpPr>
      <xdr:spPr>
        <a:xfrm>
          <a:off x="20383500" y="108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61069</xdr:rowOff>
    </xdr:from>
    <xdr:to>
      <xdr:col>111</xdr:col>
      <xdr:colOff>177800</xdr:colOff>
      <xdr:row>63</xdr:row>
      <xdr:rowOff>64553</xdr:rowOff>
    </xdr:to>
    <xdr:cxnSp macro="">
      <xdr:nvCxnSpPr>
        <xdr:cNvPr id="581" name="直線コネクタ 580"/>
        <xdr:cNvCxnSpPr/>
      </xdr:nvCxnSpPr>
      <xdr:spPr>
        <a:xfrm flipV="1">
          <a:off x="20434300" y="1086241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17018</xdr:rowOff>
    </xdr:from>
    <xdr:to>
      <xdr:col>102</xdr:col>
      <xdr:colOff>165100</xdr:colOff>
      <xdr:row>63</xdr:row>
      <xdr:rowOff>118618</xdr:rowOff>
    </xdr:to>
    <xdr:sp macro="" textlink="">
      <xdr:nvSpPr>
        <xdr:cNvPr id="582" name="楕円 581"/>
        <xdr:cNvSpPr/>
      </xdr:nvSpPr>
      <xdr:spPr>
        <a:xfrm>
          <a:off x="19494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64553</xdr:rowOff>
    </xdr:from>
    <xdr:to>
      <xdr:col>107</xdr:col>
      <xdr:colOff>50800</xdr:colOff>
      <xdr:row>63</xdr:row>
      <xdr:rowOff>67818</xdr:rowOff>
    </xdr:to>
    <xdr:cxnSp macro="">
      <xdr:nvCxnSpPr>
        <xdr:cNvPr id="583" name="直線コネクタ 582"/>
        <xdr:cNvCxnSpPr/>
      </xdr:nvCxnSpPr>
      <xdr:spPr>
        <a:xfrm flipV="1">
          <a:off x="19545300" y="1086590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128396</xdr:rowOff>
    </xdr:from>
    <xdr:ext cx="469744" cy="259045"/>
    <xdr:sp macro="" textlink="">
      <xdr:nvSpPr>
        <xdr:cNvPr id="588" name="n_1mainValue【学校施設】&#10;一人当たり面積"/>
        <xdr:cNvSpPr txBox="1"/>
      </xdr:nvSpPr>
      <xdr:spPr>
        <a:xfrm>
          <a:off x="21075727" y="10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131880</xdr:rowOff>
    </xdr:from>
    <xdr:ext cx="469744" cy="259045"/>
    <xdr:sp macro="" textlink="">
      <xdr:nvSpPr>
        <xdr:cNvPr id="589" name="n_2mainValue【学校施設】&#10;一人当たり面積"/>
        <xdr:cNvSpPr txBox="1"/>
      </xdr:nvSpPr>
      <xdr:spPr>
        <a:xfrm>
          <a:off x="20199427" y="1059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135145</xdr:rowOff>
    </xdr:from>
    <xdr:ext cx="469744" cy="259045"/>
    <xdr:sp macro="" textlink="">
      <xdr:nvSpPr>
        <xdr:cNvPr id="590" name="n_3mainValue【学校施設】&#10;一人当たり面積"/>
        <xdr:cNvSpPr txBox="1"/>
      </xdr:nvSpPr>
      <xdr:spPr>
        <a:xfrm>
          <a:off x="19310427"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32" name="直線コネクタ 63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4" name="直線コネクタ 63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3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36" name="直線コネクタ 63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37"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38" name="フローチャート: 判断 63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39" name="フローチャート: 判断 63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40" name="フローチャート: 判断 63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41" name="フローチャート: 判断 64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42" name="フローチャート: 判断 64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48" name="楕円 647"/>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649" name="【公民館】&#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50" name="楕円 649"/>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136616</xdr:rowOff>
    </xdr:to>
    <xdr:cxnSp macro="">
      <xdr:nvCxnSpPr>
        <xdr:cNvPr id="651" name="直線コネクタ 650"/>
        <xdr:cNvCxnSpPr/>
      </xdr:nvCxnSpPr>
      <xdr:spPr>
        <a:xfrm>
          <a:off x="15481300" y="175853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652" name="楕円 651"/>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97427</xdr:rowOff>
    </xdr:to>
    <xdr:cxnSp macro="">
      <xdr:nvCxnSpPr>
        <xdr:cNvPr id="653" name="直線コネクタ 652"/>
        <xdr:cNvCxnSpPr/>
      </xdr:nvCxnSpPr>
      <xdr:spPr>
        <a:xfrm>
          <a:off x="14592300" y="175477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654" name="楕円 653"/>
        <xdr:cNvSpPr/>
      </xdr:nvSpPr>
      <xdr:spPr>
        <a:xfrm>
          <a:off x="1365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104</xdr:row>
      <xdr:rowOff>32113</xdr:rowOff>
    </xdr:to>
    <xdr:cxnSp macro="">
      <xdr:nvCxnSpPr>
        <xdr:cNvPr id="655" name="直線コネクタ 654"/>
        <xdr:cNvCxnSpPr/>
      </xdr:nvCxnSpPr>
      <xdr:spPr>
        <a:xfrm flipV="1">
          <a:off x="13703300" y="17547771"/>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56"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57"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58"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59"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60" name="n_1mainValue【公民館】&#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661"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662" name="n_3mainValue【公民館】&#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84" name="直線コネクタ 683"/>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5"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6" name="直線コネクタ 68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87"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88" name="直線コネクタ 687"/>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89"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90" name="フローチャート: 判断 689"/>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91" name="フローチャート: 判断 690"/>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92" name="フローチャート: 判断 691"/>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93" name="フローチャート: 判断 692"/>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94" name="フローチャート: 判断 693"/>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700" name="楕円 699"/>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28973</xdr:rowOff>
    </xdr:from>
    <xdr:ext cx="469744" cy="259045"/>
    <xdr:sp macro="" textlink="">
      <xdr:nvSpPr>
        <xdr:cNvPr id="701" name="【公民館】&#10;一人当たり面積該当値テキスト"/>
        <xdr:cNvSpPr txBox="1"/>
      </xdr:nvSpPr>
      <xdr:spPr>
        <a:xfrm>
          <a:off x="22199600"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702" name="楕円 701"/>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103632</xdr:rowOff>
    </xdr:to>
    <xdr:cxnSp macro="">
      <xdr:nvCxnSpPr>
        <xdr:cNvPr id="703" name="直線コネクタ 702"/>
        <xdr:cNvCxnSpPr/>
      </xdr:nvCxnSpPr>
      <xdr:spPr>
        <a:xfrm flipV="1">
          <a:off x="21323300" y="1844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704" name="楕円 703"/>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103632</xdr:rowOff>
    </xdr:from>
    <xdr:to>
      <xdr:col>111</xdr:col>
      <xdr:colOff>177800</xdr:colOff>
      <xdr:row>107</xdr:row>
      <xdr:rowOff>105918</xdr:rowOff>
    </xdr:to>
    <xdr:cxnSp macro="">
      <xdr:nvCxnSpPr>
        <xdr:cNvPr id="705" name="直線コネクタ 704"/>
        <xdr:cNvCxnSpPr/>
      </xdr:nvCxnSpPr>
      <xdr:spPr>
        <a:xfrm flipV="1">
          <a:off x="20434300" y="1844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706" name="楕円 705"/>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142494</xdr:rowOff>
    </xdr:to>
    <xdr:cxnSp macro="">
      <xdr:nvCxnSpPr>
        <xdr:cNvPr id="707" name="直線コネクタ 706"/>
        <xdr:cNvCxnSpPr/>
      </xdr:nvCxnSpPr>
      <xdr:spPr>
        <a:xfrm flipV="1">
          <a:off x="19545300" y="18451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08"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09"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10"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11"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712" name="n_1mainValue【公民館】&#10;一人当たり面積"/>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713"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714" name="n_3mainValue【公民館】&#10;一人当たり面積"/>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ポイントも下回っているが、市民一人当たりの面積が類似団体内平均を</a:t>
          </a:r>
          <a:r>
            <a:rPr kumimoji="1" lang="en-US" altLang="ja-JP" sz="1300">
              <a:latin typeface="ＭＳ Ｐゴシック" panose="020B0600070205080204" pitchFamily="50" charset="-128"/>
              <a:ea typeface="ＭＳ Ｐゴシック" panose="020B0600070205080204" pitchFamily="50" charset="-128"/>
            </a:rPr>
            <a:t>0.083</a:t>
          </a:r>
          <a:r>
            <a:rPr kumimoji="1" lang="ja-JP" altLang="en-US" sz="1300">
              <a:latin typeface="ＭＳ Ｐゴシック" panose="020B0600070205080204" pitchFamily="50" charset="-128"/>
              <a:ea typeface="ＭＳ Ｐゴシック" panose="020B0600070205080204" pitchFamily="50" charset="-128"/>
            </a:rPr>
            <a:t>ポイント上回っているので、山武市公共施設個別計画書に基づき、複合化・集約化を視野に検討していく。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・公営住宅については、有形固形資産減価償却率が</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ポイント上回っている。今後、長寿命化計画を策定し計画的に老朽化対策を進めていく予定である。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と類似団体内平均値をやや下回る程度であるが、１人当たりの面積は</a:t>
          </a:r>
          <a:r>
            <a:rPr kumimoji="1" lang="en-US" altLang="ja-JP" sz="1300">
              <a:latin typeface="ＭＳ Ｐゴシック" panose="020B0600070205080204" pitchFamily="50" charset="-128"/>
              <a:ea typeface="ＭＳ Ｐゴシック" panose="020B0600070205080204" pitchFamily="50" charset="-128"/>
            </a:rPr>
            <a:t>2.247</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0.243</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年に策定した小中学校の規模適正化・適正配置基本計画に基づき統廃合を進めており、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人当たり面積の減少及び維持管理費用の減少が見込まれる。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と類似団体内平均値と比べ１２ポイント下回っているが、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a:t>
          </a:r>
          <a:r>
            <a:rPr kumimoji="1" lang="en-US" altLang="ja-JP" sz="1300">
              <a:latin typeface="ＭＳ Ｐゴシック" panose="020B0600070205080204" pitchFamily="50" charset="-128"/>
              <a:ea typeface="ＭＳ Ｐゴシック" panose="020B0600070205080204" pitchFamily="50" charset="-128"/>
            </a:rPr>
            <a:t>0.264</a:t>
          </a:r>
          <a:r>
            <a:rPr kumimoji="1" lang="ja-JP" altLang="en-US" sz="1300">
              <a:latin typeface="ＭＳ Ｐゴシック" panose="020B0600070205080204" pitchFamily="50" charset="-128"/>
              <a:ea typeface="ＭＳ Ｐゴシック" panose="020B0600070205080204" pitchFamily="50" charset="-128"/>
            </a:rPr>
            <a:t>㎡と類似団体平均値より</a:t>
          </a:r>
          <a:r>
            <a:rPr kumimoji="1" lang="en-US" altLang="ja-JP" sz="1300">
              <a:latin typeface="ＭＳ Ｐゴシック" panose="020B0600070205080204" pitchFamily="50" charset="-128"/>
              <a:ea typeface="ＭＳ Ｐゴシック" panose="020B0600070205080204" pitchFamily="50" charset="-128"/>
            </a:rPr>
            <a:t>0.123</a:t>
          </a:r>
          <a:r>
            <a:rPr kumimoji="1" lang="ja-JP" altLang="en-US" sz="1300">
              <a:latin typeface="ＭＳ Ｐゴシック" panose="020B0600070205080204" pitchFamily="50" charset="-128"/>
              <a:ea typeface="ＭＳ Ｐゴシック" panose="020B0600070205080204" pitchFamily="50" charset="-128"/>
            </a:rPr>
            <a:t>ポイント上回っている。維持管理に係る経費の増加に留意しつつ、子育て環境の整備に積極的に取り組んでいく。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74386</xdr:rowOff>
    </xdr:from>
    <xdr:to>
      <xdr:col>24</xdr:col>
      <xdr:colOff>114300</xdr:colOff>
      <xdr:row>37</xdr:row>
      <xdr:rowOff>4536</xdr:rowOff>
    </xdr:to>
    <xdr:sp macro="" textlink="">
      <xdr:nvSpPr>
        <xdr:cNvPr id="74" name="楕円 73"/>
        <xdr:cNvSpPr/>
      </xdr:nvSpPr>
      <xdr:spPr>
        <a:xfrm>
          <a:off x="4584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97263</xdr:rowOff>
    </xdr:from>
    <xdr:ext cx="405111" cy="259045"/>
    <xdr:sp macro="" textlink="">
      <xdr:nvSpPr>
        <xdr:cNvPr id="75" name="【図書館】&#10;有形固定資産減価償却率該当値テキスト"/>
        <xdr:cNvSpPr txBox="1"/>
      </xdr:nvSpPr>
      <xdr:spPr>
        <a:xfrm>
          <a:off x="4673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6" name="楕円 75"/>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125186</xdr:rowOff>
    </xdr:to>
    <xdr:cxnSp macro="">
      <xdr:nvCxnSpPr>
        <xdr:cNvPr id="77" name="直線コネクタ 76"/>
        <xdr:cNvCxnSpPr/>
      </xdr:nvCxnSpPr>
      <xdr:spPr>
        <a:xfrm>
          <a:off x="3797300" y="62630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7439</xdr:rowOff>
    </xdr:from>
    <xdr:to>
      <xdr:col>15</xdr:col>
      <xdr:colOff>101600</xdr:colOff>
      <xdr:row>36</xdr:row>
      <xdr:rowOff>109039</xdr:rowOff>
    </xdr:to>
    <xdr:sp macro="" textlink="">
      <xdr:nvSpPr>
        <xdr:cNvPr id="78" name="楕円 77"/>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58239</xdr:rowOff>
    </xdr:from>
    <xdr:to>
      <xdr:col>19</xdr:col>
      <xdr:colOff>177800</xdr:colOff>
      <xdr:row>36</xdr:row>
      <xdr:rowOff>90896</xdr:rowOff>
    </xdr:to>
    <xdr:cxnSp macro="">
      <xdr:nvCxnSpPr>
        <xdr:cNvPr id="79" name="直線コネクタ 78"/>
        <xdr:cNvCxnSpPr/>
      </xdr:nvCxnSpPr>
      <xdr:spPr>
        <a:xfrm>
          <a:off x="2908300" y="62304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80" name="楕円 79"/>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23949</xdr:rowOff>
    </xdr:from>
    <xdr:to>
      <xdr:col>15</xdr:col>
      <xdr:colOff>50800</xdr:colOff>
      <xdr:row>36</xdr:row>
      <xdr:rowOff>58239</xdr:rowOff>
    </xdr:to>
    <xdr:cxnSp macro="">
      <xdr:nvCxnSpPr>
        <xdr:cNvPr id="81" name="直線コネクタ 80"/>
        <xdr:cNvCxnSpPr/>
      </xdr:nvCxnSpPr>
      <xdr:spPr>
        <a:xfrm>
          <a:off x="2019300" y="61961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2"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6" name="n_1mainValue【図書館】&#10;有形固定資産減価償却率"/>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7" name="n_2mainValue【図書館】&#10;有形固定資産減価償却率"/>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88" name="n_3mainValue【図書館】&#10;有形固定資産減価償却率"/>
        <xdr:cNvSpPr txBox="1"/>
      </xdr:nvSpPr>
      <xdr:spPr>
        <a:xfrm>
          <a:off x="1816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82550</xdr:rowOff>
    </xdr:from>
    <xdr:to>
      <xdr:col>55</xdr:col>
      <xdr:colOff>50800</xdr:colOff>
      <xdr:row>35</xdr:row>
      <xdr:rowOff>12700</xdr:rowOff>
    </xdr:to>
    <xdr:sp macro="" textlink="">
      <xdr:nvSpPr>
        <xdr:cNvPr id="128" name="楕円 127"/>
        <xdr:cNvSpPr/>
      </xdr:nvSpPr>
      <xdr:spPr>
        <a:xfrm>
          <a:off x="10426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105427</xdr:rowOff>
    </xdr:from>
    <xdr:ext cx="469744" cy="259045"/>
    <xdr:sp macro="" textlink="">
      <xdr:nvSpPr>
        <xdr:cNvPr id="129" name="【図書館】&#10;一人当たり面積該当値テキスト"/>
        <xdr:cNvSpPr txBox="1"/>
      </xdr:nvSpPr>
      <xdr:spPr>
        <a:xfrm>
          <a:off x="1051560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30" name="楕円 129"/>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133350</xdr:rowOff>
    </xdr:from>
    <xdr:to>
      <xdr:col>55</xdr:col>
      <xdr:colOff>0</xdr:colOff>
      <xdr:row>34</xdr:row>
      <xdr:rowOff>152400</xdr:rowOff>
    </xdr:to>
    <xdr:cxnSp macro="">
      <xdr:nvCxnSpPr>
        <xdr:cNvPr id="131" name="直線コネクタ 130"/>
        <xdr:cNvCxnSpPr/>
      </xdr:nvCxnSpPr>
      <xdr:spPr>
        <a:xfrm flipV="1">
          <a:off x="9639300" y="5962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32" name="楕円 131"/>
        <xdr:cNvSpPr/>
      </xdr:nvSpPr>
      <xdr:spPr>
        <a:xfrm>
          <a:off x="869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0</xdr:rowOff>
    </xdr:to>
    <xdr:cxnSp macro="">
      <xdr:nvCxnSpPr>
        <xdr:cNvPr id="133" name="直線コネクタ 132"/>
        <xdr:cNvCxnSpPr/>
      </xdr:nvCxnSpPr>
      <xdr:spPr>
        <a:xfrm flipV="1">
          <a:off x="8750300" y="598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4" name="楕円 133"/>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0</xdr:rowOff>
    </xdr:from>
    <xdr:to>
      <xdr:col>45</xdr:col>
      <xdr:colOff>177800</xdr:colOff>
      <xdr:row>35</xdr:row>
      <xdr:rowOff>19050</xdr:rowOff>
    </xdr:to>
    <xdr:cxnSp macro="">
      <xdr:nvCxnSpPr>
        <xdr:cNvPr id="135" name="直線コネクタ 134"/>
        <xdr:cNvCxnSpPr/>
      </xdr:nvCxnSpPr>
      <xdr:spPr>
        <a:xfrm flipV="1">
          <a:off x="7861300" y="600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40"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41" name="n_2mainValue【図書館】&#10;一人当たり面積"/>
        <xdr:cNvSpPr txBox="1"/>
      </xdr:nvSpPr>
      <xdr:spPr>
        <a:xfrm>
          <a:off x="8515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2" name="n_3mainValue【図書館】&#10;一人当たり面積"/>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183" name="楕円 182"/>
        <xdr:cNvSpPr/>
      </xdr:nvSpPr>
      <xdr:spPr>
        <a:xfrm>
          <a:off x="4584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69232</xdr:rowOff>
    </xdr:from>
    <xdr:ext cx="405111" cy="259045"/>
    <xdr:sp macro="" textlink="">
      <xdr:nvSpPr>
        <xdr:cNvPr id="184" name="【体育館・プール】&#10;有形固定資産減価償却率該当値テキスト"/>
        <xdr:cNvSpPr txBox="1"/>
      </xdr:nvSpPr>
      <xdr:spPr>
        <a:xfrm>
          <a:off x="4673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185" name="楕円 184"/>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97155</xdr:rowOff>
    </xdr:to>
    <xdr:cxnSp macro="">
      <xdr:nvCxnSpPr>
        <xdr:cNvPr id="186" name="直線コネクタ 185"/>
        <xdr:cNvCxnSpPr/>
      </xdr:nvCxnSpPr>
      <xdr:spPr>
        <a:xfrm>
          <a:off x="3797300" y="10203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7" name="楕円 186"/>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125730</xdr:rowOff>
    </xdr:to>
    <xdr:cxnSp macro="">
      <xdr:nvCxnSpPr>
        <xdr:cNvPr id="188" name="直線コネクタ 187"/>
        <xdr:cNvCxnSpPr/>
      </xdr:nvCxnSpPr>
      <xdr:spPr>
        <a:xfrm flipV="1">
          <a:off x="2908300" y="1020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33020</xdr:rowOff>
    </xdr:from>
    <xdr:to>
      <xdr:col>10</xdr:col>
      <xdr:colOff>165100</xdr:colOff>
      <xdr:row>59</xdr:row>
      <xdr:rowOff>134620</xdr:rowOff>
    </xdr:to>
    <xdr:sp macro="" textlink="">
      <xdr:nvSpPr>
        <xdr:cNvPr id="189" name="楕円 188"/>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125730</xdr:rowOff>
    </xdr:to>
    <xdr:cxnSp macro="">
      <xdr:nvCxnSpPr>
        <xdr:cNvPr id="190" name="直線コネクタ 189"/>
        <xdr:cNvCxnSpPr/>
      </xdr:nvCxnSpPr>
      <xdr:spPr>
        <a:xfrm>
          <a:off x="2019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3"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154957</xdr:rowOff>
    </xdr:from>
    <xdr:ext cx="405111" cy="259045"/>
    <xdr:sp macro="" textlink="">
      <xdr:nvSpPr>
        <xdr:cNvPr id="195" name="n_1mainValue【体育館・プール】&#10;有形固定資産減価償却率"/>
        <xdr:cNvSpPr txBox="1"/>
      </xdr:nvSpPr>
      <xdr:spPr>
        <a:xfrm>
          <a:off x="3582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6"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197" name="n_3mainValue【体育館・プール】&#10;有形固定資産減価償却率"/>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26670</xdr:rowOff>
    </xdr:from>
    <xdr:to>
      <xdr:col>55</xdr:col>
      <xdr:colOff>50800</xdr:colOff>
      <xdr:row>63</xdr:row>
      <xdr:rowOff>128270</xdr:rowOff>
    </xdr:to>
    <xdr:sp macro="" textlink="">
      <xdr:nvSpPr>
        <xdr:cNvPr id="237" name="楕円 236"/>
        <xdr:cNvSpPr/>
      </xdr:nvSpPr>
      <xdr:spPr>
        <a:xfrm>
          <a:off x="10426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38" name="【体育館・プール】&#10;一人当たり面積該当値テキスト"/>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39" name="楕円 238"/>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77470</xdr:rowOff>
    </xdr:from>
    <xdr:to>
      <xdr:col>55</xdr:col>
      <xdr:colOff>0</xdr:colOff>
      <xdr:row>63</xdr:row>
      <xdr:rowOff>80010</xdr:rowOff>
    </xdr:to>
    <xdr:cxnSp macro="">
      <xdr:nvCxnSpPr>
        <xdr:cNvPr id="240" name="直線コネクタ 239"/>
        <xdr:cNvCxnSpPr/>
      </xdr:nvCxnSpPr>
      <xdr:spPr>
        <a:xfrm flipV="1">
          <a:off x="9639300" y="108788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41" name="楕円 240"/>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80010</xdr:rowOff>
    </xdr:from>
    <xdr:to>
      <xdr:col>50</xdr:col>
      <xdr:colOff>114300</xdr:colOff>
      <xdr:row>63</xdr:row>
      <xdr:rowOff>82550</xdr:rowOff>
    </xdr:to>
    <xdr:cxnSp macro="">
      <xdr:nvCxnSpPr>
        <xdr:cNvPr id="242" name="直線コネクタ 241"/>
        <xdr:cNvCxnSpPr/>
      </xdr:nvCxnSpPr>
      <xdr:spPr>
        <a:xfrm flipV="1">
          <a:off x="8750300" y="108813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43" name="楕円 24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83820</xdr:rowOff>
    </xdr:to>
    <xdr:cxnSp macro="">
      <xdr:nvCxnSpPr>
        <xdr:cNvPr id="244" name="直線コネクタ 243"/>
        <xdr:cNvCxnSpPr/>
      </xdr:nvCxnSpPr>
      <xdr:spPr>
        <a:xfrm flipV="1">
          <a:off x="7861300" y="1088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49" name="n_1mainValue【体育館・プール】&#10;一人当たり面積"/>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50" name="n_2mainValue【体育館・プール】&#10;一人当たり面積"/>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51"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3" name="楕円 292"/>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294" name="【福祉施設】&#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3629</xdr:rowOff>
    </xdr:from>
    <xdr:to>
      <xdr:col>20</xdr:col>
      <xdr:colOff>38100</xdr:colOff>
      <xdr:row>82</xdr:row>
      <xdr:rowOff>105229</xdr:rowOff>
    </xdr:to>
    <xdr:sp macro="" textlink="">
      <xdr:nvSpPr>
        <xdr:cNvPr id="295" name="楕円 294"/>
        <xdr:cNvSpPr/>
      </xdr:nvSpPr>
      <xdr:spPr>
        <a:xfrm>
          <a:off x="3746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54429</xdr:rowOff>
    </xdr:from>
    <xdr:to>
      <xdr:col>24</xdr:col>
      <xdr:colOff>63500</xdr:colOff>
      <xdr:row>82</xdr:row>
      <xdr:rowOff>72389</xdr:rowOff>
    </xdr:to>
    <xdr:cxnSp macro="">
      <xdr:nvCxnSpPr>
        <xdr:cNvPr id="296" name="直線コネクタ 295"/>
        <xdr:cNvCxnSpPr/>
      </xdr:nvCxnSpPr>
      <xdr:spPr>
        <a:xfrm>
          <a:off x="3797300" y="141133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macro="" textlink="">
      <xdr:nvSpPr>
        <xdr:cNvPr id="297" name="楕円 296"/>
        <xdr:cNvSpPr/>
      </xdr:nvSpPr>
      <xdr:spPr>
        <a:xfrm>
          <a:off x="2857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54429</xdr:rowOff>
    </xdr:to>
    <xdr:cxnSp macro="">
      <xdr:nvCxnSpPr>
        <xdr:cNvPr id="298" name="直線コネクタ 297"/>
        <xdr:cNvCxnSpPr/>
      </xdr:nvCxnSpPr>
      <xdr:spPr>
        <a:xfrm>
          <a:off x="2908300" y="14080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299" name="楕円 298"/>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82</xdr:row>
      <xdr:rowOff>21771</xdr:rowOff>
    </xdr:to>
    <xdr:cxnSp macro="">
      <xdr:nvCxnSpPr>
        <xdr:cNvPr id="300" name="直線コネクタ 299"/>
        <xdr:cNvCxnSpPr/>
      </xdr:nvCxnSpPr>
      <xdr:spPr>
        <a:xfrm>
          <a:off x="2019300" y="1404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121756</xdr:rowOff>
    </xdr:from>
    <xdr:ext cx="405111" cy="259045"/>
    <xdr:sp macro="" textlink="">
      <xdr:nvSpPr>
        <xdr:cNvPr id="305" name="n_1mainValue【福祉施設】&#10;有形固定資産減価償却率"/>
        <xdr:cNvSpPr txBox="1"/>
      </xdr:nvSpPr>
      <xdr:spPr>
        <a:xfrm>
          <a:off x="35820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06" name="n_2mainValue【福祉施設】&#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07" name="n_3mainValue【福祉施設】&#10;有形固定資産減価償却率"/>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25400</xdr:rowOff>
    </xdr:from>
    <xdr:to>
      <xdr:col>55</xdr:col>
      <xdr:colOff>50800</xdr:colOff>
      <xdr:row>83</xdr:row>
      <xdr:rowOff>127000</xdr:rowOff>
    </xdr:to>
    <xdr:sp macro="" textlink="">
      <xdr:nvSpPr>
        <xdr:cNvPr id="347" name="楕円 346"/>
        <xdr:cNvSpPr/>
      </xdr:nvSpPr>
      <xdr:spPr>
        <a:xfrm>
          <a:off x="10426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48277</xdr:rowOff>
    </xdr:from>
    <xdr:ext cx="469744" cy="259045"/>
    <xdr:sp macro="" textlink="">
      <xdr:nvSpPr>
        <xdr:cNvPr id="348" name="【福祉施設】&#10;一人当たり面積該当値テキスト"/>
        <xdr:cNvSpPr txBox="1"/>
      </xdr:nvSpPr>
      <xdr:spPr>
        <a:xfrm>
          <a:off x="10515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49" name="楕円 348"/>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76200</xdr:rowOff>
    </xdr:from>
    <xdr:to>
      <xdr:col>55</xdr:col>
      <xdr:colOff>0</xdr:colOff>
      <xdr:row>83</xdr:row>
      <xdr:rowOff>83820</xdr:rowOff>
    </xdr:to>
    <xdr:cxnSp macro="">
      <xdr:nvCxnSpPr>
        <xdr:cNvPr id="350" name="直線コネクタ 349"/>
        <xdr:cNvCxnSpPr/>
      </xdr:nvCxnSpPr>
      <xdr:spPr>
        <a:xfrm flipV="1">
          <a:off x="9639300" y="1430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40639</xdr:rowOff>
    </xdr:from>
    <xdr:to>
      <xdr:col>46</xdr:col>
      <xdr:colOff>38100</xdr:colOff>
      <xdr:row>83</xdr:row>
      <xdr:rowOff>142239</xdr:rowOff>
    </xdr:to>
    <xdr:sp macro="" textlink="">
      <xdr:nvSpPr>
        <xdr:cNvPr id="351" name="楕円 350"/>
        <xdr:cNvSpPr/>
      </xdr:nvSpPr>
      <xdr:spPr>
        <a:xfrm>
          <a:off x="869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91439</xdr:rowOff>
    </xdr:to>
    <xdr:cxnSp macro="">
      <xdr:nvCxnSpPr>
        <xdr:cNvPr id="352" name="直線コネクタ 351"/>
        <xdr:cNvCxnSpPr/>
      </xdr:nvCxnSpPr>
      <xdr:spPr>
        <a:xfrm flipV="1">
          <a:off x="8750300" y="1431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48261</xdr:rowOff>
    </xdr:from>
    <xdr:to>
      <xdr:col>41</xdr:col>
      <xdr:colOff>101600</xdr:colOff>
      <xdr:row>83</xdr:row>
      <xdr:rowOff>149861</xdr:rowOff>
    </xdr:to>
    <xdr:sp macro="" textlink="">
      <xdr:nvSpPr>
        <xdr:cNvPr id="353" name="楕円 352"/>
        <xdr:cNvSpPr/>
      </xdr:nvSpPr>
      <xdr:spPr>
        <a:xfrm>
          <a:off x="781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91439</xdr:rowOff>
    </xdr:from>
    <xdr:to>
      <xdr:col>45</xdr:col>
      <xdr:colOff>177800</xdr:colOff>
      <xdr:row>83</xdr:row>
      <xdr:rowOff>99061</xdr:rowOff>
    </xdr:to>
    <xdr:cxnSp macro="">
      <xdr:nvCxnSpPr>
        <xdr:cNvPr id="354" name="直線コネクタ 353"/>
        <xdr:cNvCxnSpPr/>
      </xdr:nvCxnSpPr>
      <xdr:spPr>
        <a:xfrm flipV="1">
          <a:off x="7861300" y="1432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59" name="n_1mainValue【福祉施設】&#10;一人当たり面積"/>
        <xdr:cNvSpPr txBox="1"/>
      </xdr:nvSpPr>
      <xdr:spPr>
        <a:xfrm>
          <a:off x="9391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158766</xdr:rowOff>
    </xdr:from>
    <xdr:ext cx="469744" cy="259045"/>
    <xdr:sp macro="" textlink="">
      <xdr:nvSpPr>
        <xdr:cNvPr id="360" name="n_2mainValue【福祉施設】&#10;一人当たり面積"/>
        <xdr:cNvSpPr txBox="1"/>
      </xdr:nvSpPr>
      <xdr:spPr>
        <a:xfrm>
          <a:off x="8515427"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166388</xdr:rowOff>
    </xdr:from>
    <xdr:ext cx="469744" cy="259045"/>
    <xdr:sp macro="" textlink="">
      <xdr:nvSpPr>
        <xdr:cNvPr id="361" name="n_3mainValue【福祉施設】&#10;一人当たり面積"/>
        <xdr:cNvSpPr txBox="1"/>
      </xdr:nvSpPr>
      <xdr:spPr>
        <a:xfrm>
          <a:off x="7626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03" name="楕円 402"/>
        <xdr:cNvSpPr/>
      </xdr:nvSpPr>
      <xdr:spPr>
        <a:xfrm>
          <a:off x="4584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90369</xdr:rowOff>
    </xdr:from>
    <xdr:ext cx="405111" cy="259045"/>
    <xdr:sp macro="" textlink="">
      <xdr:nvSpPr>
        <xdr:cNvPr id="404" name="【市民会館】&#10;有形固定資産減価償却率該当値テキスト"/>
        <xdr:cNvSpPr txBox="1"/>
      </xdr:nvSpPr>
      <xdr:spPr>
        <a:xfrm>
          <a:off x="4673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05" name="楕円 404"/>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162742</xdr:rowOff>
    </xdr:to>
    <xdr:cxnSp macro="">
      <xdr:nvCxnSpPr>
        <xdr:cNvPr id="406" name="直線コネクタ 405"/>
        <xdr:cNvCxnSpPr/>
      </xdr:nvCxnSpPr>
      <xdr:spPr>
        <a:xfrm>
          <a:off x="3797300" y="179608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407" name="楕円 406"/>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130084</xdr:rowOff>
    </xdr:to>
    <xdr:cxnSp macro="">
      <xdr:nvCxnSpPr>
        <xdr:cNvPr id="408" name="直線コネクタ 407"/>
        <xdr:cNvCxnSpPr/>
      </xdr:nvCxnSpPr>
      <xdr:spPr>
        <a:xfrm>
          <a:off x="2908300" y="1792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09" name="楕円 408"/>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94162</xdr:rowOff>
    </xdr:to>
    <xdr:cxnSp macro="">
      <xdr:nvCxnSpPr>
        <xdr:cNvPr id="410" name="直線コネクタ 409"/>
        <xdr:cNvCxnSpPr/>
      </xdr:nvCxnSpPr>
      <xdr:spPr>
        <a:xfrm>
          <a:off x="2019300" y="178906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415"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161489</xdr:rowOff>
    </xdr:from>
    <xdr:ext cx="405111" cy="259045"/>
    <xdr:sp macro="" textlink="">
      <xdr:nvSpPr>
        <xdr:cNvPr id="416" name="n_2mainValue【市民会館】&#10;有形固定資産減価償却率"/>
        <xdr:cNvSpPr txBox="1"/>
      </xdr:nvSpPr>
      <xdr:spPr>
        <a:xfrm>
          <a:off x="2705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17" name="n_3main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155702</xdr:rowOff>
    </xdr:from>
    <xdr:to>
      <xdr:col>55</xdr:col>
      <xdr:colOff>50800</xdr:colOff>
      <xdr:row>104</xdr:row>
      <xdr:rowOff>85852</xdr:rowOff>
    </xdr:to>
    <xdr:sp macro="" textlink="">
      <xdr:nvSpPr>
        <xdr:cNvPr id="455" name="楕円 454"/>
        <xdr:cNvSpPr/>
      </xdr:nvSpPr>
      <xdr:spPr>
        <a:xfrm>
          <a:off x="10426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7129</xdr:rowOff>
    </xdr:from>
    <xdr:ext cx="469744" cy="259045"/>
    <xdr:sp macro="" textlink="">
      <xdr:nvSpPr>
        <xdr:cNvPr id="456" name="【市民会館】&#10;一人当たり面積該当値テキスト"/>
        <xdr:cNvSpPr txBox="1"/>
      </xdr:nvSpPr>
      <xdr:spPr>
        <a:xfrm>
          <a:off x="10515600" y="176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164846</xdr:rowOff>
    </xdr:from>
    <xdr:to>
      <xdr:col>50</xdr:col>
      <xdr:colOff>165100</xdr:colOff>
      <xdr:row>104</xdr:row>
      <xdr:rowOff>94996</xdr:rowOff>
    </xdr:to>
    <xdr:sp macro="" textlink="">
      <xdr:nvSpPr>
        <xdr:cNvPr id="457" name="楕円 456"/>
        <xdr:cNvSpPr/>
      </xdr:nvSpPr>
      <xdr:spPr>
        <a:xfrm>
          <a:off x="9588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35052</xdr:rowOff>
    </xdr:from>
    <xdr:to>
      <xdr:col>55</xdr:col>
      <xdr:colOff>0</xdr:colOff>
      <xdr:row>104</xdr:row>
      <xdr:rowOff>44196</xdr:rowOff>
    </xdr:to>
    <xdr:cxnSp macro="">
      <xdr:nvCxnSpPr>
        <xdr:cNvPr id="458" name="直線コネクタ 457"/>
        <xdr:cNvCxnSpPr/>
      </xdr:nvCxnSpPr>
      <xdr:spPr>
        <a:xfrm flipV="1">
          <a:off x="9639300" y="17865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2539</xdr:rowOff>
    </xdr:from>
    <xdr:to>
      <xdr:col>46</xdr:col>
      <xdr:colOff>38100</xdr:colOff>
      <xdr:row>104</xdr:row>
      <xdr:rowOff>104139</xdr:rowOff>
    </xdr:to>
    <xdr:sp macro="" textlink="">
      <xdr:nvSpPr>
        <xdr:cNvPr id="459" name="楕円 458"/>
        <xdr:cNvSpPr/>
      </xdr:nvSpPr>
      <xdr:spPr>
        <a:xfrm>
          <a:off x="869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44196</xdr:rowOff>
    </xdr:from>
    <xdr:to>
      <xdr:col>50</xdr:col>
      <xdr:colOff>114300</xdr:colOff>
      <xdr:row>104</xdr:row>
      <xdr:rowOff>53339</xdr:rowOff>
    </xdr:to>
    <xdr:cxnSp macro="">
      <xdr:nvCxnSpPr>
        <xdr:cNvPr id="460" name="直線コネクタ 459"/>
        <xdr:cNvCxnSpPr/>
      </xdr:nvCxnSpPr>
      <xdr:spPr>
        <a:xfrm flipV="1">
          <a:off x="8750300" y="178749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xdr:rowOff>
    </xdr:from>
    <xdr:to>
      <xdr:col>41</xdr:col>
      <xdr:colOff>101600</xdr:colOff>
      <xdr:row>104</xdr:row>
      <xdr:rowOff>117856</xdr:rowOff>
    </xdr:to>
    <xdr:sp macro="" textlink="">
      <xdr:nvSpPr>
        <xdr:cNvPr id="461" name="楕円 460"/>
        <xdr:cNvSpPr/>
      </xdr:nvSpPr>
      <xdr:spPr>
        <a:xfrm>
          <a:off x="7810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53339</xdr:rowOff>
    </xdr:from>
    <xdr:to>
      <xdr:col>45</xdr:col>
      <xdr:colOff>177800</xdr:colOff>
      <xdr:row>104</xdr:row>
      <xdr:rowOff>67056</xdr:rowOff>
    </xdr:to>
    <xdr:cxnSp macro="">
      <xdr:nvCxnSpPr>
        <xdr:cNvPr id="462" name="直線コネクタ 461"/>
        <xdr:cNvCxnSpPr/>
      </xdr:nvCxnSpPr>
      <xdr:spPr>
        <a:xfrm flipV="1">
          <a:off x="7861300" y="17884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111523</xdr:rowOff>
    </xdr:from>
    <xdr:ext cx="469744" cy="259045"/>
    <xdr:sp macro="" textlink="">
      <xdr:nvSpPr>
        <xdr:cNvPr id="467" name="n_1mainValue【市民会館】&#10;一人当たり面積"/>
        <xdr:cNvSpPr txBox="1"/>
      </xdr:nvSpPr>
      <xdr:spPr>
        <a:xfrm>
          <a:off x="9391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120666</xdr:rowOff>
    </xdr:from>
    <xdr:ext cx="469744" cy="259045"/>
    <xdr:sp macro="" textlink="">
      <xdr:nvSpPr>
        <xdr:cNvPr id="468" name="n_2mainValue【市民会館】&#10;一人当たり面積"/>
        <xdr:cNvSpPr txBox="1"/>
      </xdr:nvSpPr>
      <xdr:spPr>
        <a:xfrm>
          <a:off x="8515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134383</xdr:rowOff>
    </xdr:from>
    <xdr:ext cx="469744" cy="259045"/>
    <xdr:sp macro="" textlink="">
      <xdr:nvSpPr>
        <xdr:cNvPr id="469" name="n_3mainValue【市民会館】&#10;一人当たり面積"/>
        <xdr:cNvSpPr txBox="1"/>
      </xdr:nvSpPr>
      <xdr:spPr>
        <a:xfrm>
          <a:off x="7626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108676</xdr:rowOff>
    </xdr:from>
    <xdr:to>
      <xdr:col>85</xdr:col>
      <xdr:colOff>177800</xdr:colOff>
      <xdr:row>39</xdr:row>
      <xdr:rowOff>38826</xdr:rowOff>
    </xdr:to>
    <xdr:sp macro="" textlink="">
      <xdr:nvSpPr>
        <xdr:cNvPr id="511" name="楕円 510"/>
        <xdr:cNvSpPr/>
      </xdr:nvSpPr>
      <xdr:spPr>
        <a:xfrm>
          <a:off x="16268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87103</xdr:rowOff>
    </xdr:from>
    <xdr:ext cx="405111" cy="259045"/>
    <xdr:sp macro="" textlink="">
      <xdr:nvSpPr>
        <xdr:cNvPr id="512" name="【一般廃棄物処理施設】&#10;有形固定資産減価償却率該当値テキスト"/>
        <xdr:cNvSpPr txBox="1"/>
      </xdr:nvSpPr>
      <xdr:spPr>
        <a:xfrm>
          <a:off x="16357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513" name="楕円 512"/>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159476</xdr:rowOff>
    </xdr:to>
    <xdr:cxnSp macro="">
      <xdr:nvCxnSpPr>
        <xdr:cNvPr id="514" name="直線コネクタ 513"/>
        <xdr:cNvCxnSpPr/>
      </xdr:nvCxnSpPr>
      <xdr:spPr>
        <a:xfrm>
          <a:off x="15481300" y="66272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515" name="楕円 514"/>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112123</xdr:rowOff>
    </xdr:to>
    <xdr:cxnSp macro="">
      <xdr:nvCxnSpPr>
        <xdr:cNvPr id="516" name="直線コネクタ 515"/>
        <xdr:cNvCxnSpPr/>
      </xdr:nvCxnSpPr>
      <xdr:spPr>
        <a:xfrm>
          <a:off x="14592300" y="64704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7"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18"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19"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0"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521" name="n_1mainValue【一般廃棄物処理施設】&#10;有形固定資産減価償却率"/>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522" name="n_2mainValue【一般廃棄物処理施設】&#10;有形固定資産減価償却率"/>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4" name="直線コネクタ 54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6" name="直線コネクタ 54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4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48" name="直線コネクタ 54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49"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0" name="フローチャート: 判断 54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1" name="フローチャート: 判断 55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2" name="フローチャート: 判断 55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3" name="フローチャート: 判断 55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4" name="フローチャート: 判断 55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50729</xdr:rowOff>
    </xdr:from>
    <xdr:to>
      <xdr:col>116</xdr:col>
      <xdr:colOff>114300</xdr:colOff>
      <xdr:row>35</xdr:row>
      <xdr:rowOff>152329</xdr:rowOff>
    </xdr:to>
    <xdr:sp macro="" textlink="">
      <xdr:nvSpPr>
        <xdr:cNvPr id="560" name="楕円 559"/>
        <xdr:cNvSpPr/>
      </xdr:nvSpPr>
      <xdr:spPr>
        <a:xfrm>
          <a:off x="22110700" y="60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137106</xdr:rowOff>
    </xdr:from>
    <xdr:ext cx="599010" cy="259045"/>
    <xdr:sp macro="" textlink="">
      <xdr:nvSpPr>
        <xdr:cNvPr id="561" name="【一般廃棄物処理施設】&#10;一人当たり有形固定資産（償却資産）額該当値テキスト"/>
        <xdr:cNvSpPr txBox="1"/>
      </xdr:nvSpPr>
      <xdr:spPr>
        <a:xfrm>
          <a:off x="22199600" y="596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62287</xdr:rowOff>
    </xdr:from>
    <xdr:to>
      <xdr:col>112</xdr:col>
      <xdr:colOff>38100</xdr:colOff>
      <xdr:row>35</xdr:row>
      <xdr:rowOff>163887</xdr:rowOff>
    </xdr:to>
    <xdr:sp macro="" textlink="">
      <xdr:nvSpPr>
        <xdr:cNvPr id="562" name="楕円 561"/>
        <xdr:cNvSpPr/>
      </xdr:nvSpPr>
      <xdr:spPr>
        <a:xfrm>
          <a:off x="21272500" y="60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101529</xdr:rowOff>
    </xdr:from>
    <xdr:to>
      <xdr:col>116</xdr:col>
      <xdr:colOff>63500</xdr:colOff>
      <xdr:row>35</xdr:row>
      <xdr:rowOff>113087</xdr:rowOff>
    </xdr:to>
    <xdr:cxnSp macro="">
      <xdr:nvCxnSpPr>
        <xdr:cNvPr id="563" name="直線コネクタ 562"/>
        <xdr:cNvCxnSpPr/>
      </xdr:nvCxnSpPr>
      <xdr:spPr>
        <a:xfrm flipV="1">
          <a:off x="21323300" y="6102279"/>
          <a:ext cx="8382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74330</xdr:rowOff>
    </xdr:from>
    <xdr:to>
      <xdr:col>107</xdr:col>
      <xdr:colOff>101600</xdr:colOff>
      <xdr:row>36</xdr:row>
      <xdr:rowOff>4480</xdr:rowOff>
    </xdr:to>
    <xdr:sp macro="" textlink="">
      <xdr:nvSpPr>
        <xdr:cNvPr id="564" name="楕円 563"/>
        <xdr:cNvSpPr/>
      </xdr:nvSpPr>
      <xdr:spPr>
        <a:xfrm>
          <a:off x="20383500" y="60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113087</xdr:rowOff>
    </xdr:from>
    <xdr:to>
      <xdr:col>111</xdr:col>
      <xdr:colOff>177800</xdr:colOff>
      <xdr:row>35</xdr:row>
      <xdr:rowOff>125130</xdr:rowOff>
    </xdr:to>
    <xdr:cxnSp macro="">
      <xdr:nvCxnSpPr>
        <xdr:cNvPr id="565" name="直線コネクタ 564"/>
        <xdr:cNvCxnSpPr/>
      </xdr:nvCxnSpPr>
      <xdr:spPr>
        <a:xfrm flipV="1">
          <a:off x="20434300" y="6113837"/>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66"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67"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68"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69"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8964</xdr:rowOff>
    </xdr:from>
    <xdr:ext cx="599010" cy="259045"/>
    <xdr:sp macro="" textlink="">
      <xdr:nvSpPr>
        <xdr:cNvPr id="570" name="n_1mainValue【一般廃棄物処理施設】&#10;一人当たり有形固定資産（償却資産）額"/>
        <xdr:cNvSpPr txBox="1"/>
      </xdr:nvSpPr>
      <xdr:spPr>
        <a:xfrm>
          <a:off x="21011095" y="583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21007</xdr:rowOff>
    </xdr:from>
    <xdr:ext cx="599010" cy="259045"/>
    <xdr:sp macro="" textlink="">
      <xdr:nvSpPr>
        <xdr:cNvPr id="571" name="n_2mainValue【一般廃棄物処理施設】&#10;一人当たり有形固定資産（償却資産）額"/>
        <xdr:cNvSpPr txBox="1"/>
      </xdr:nvSpPr>
      <xdr:spPr>
        <a:xfrm>
          <a:off x="20134795" y="585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97" name="直線コネクタ 59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9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99" name="直線コネクタ 59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1" name="直線コネクタ 60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02"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3" name="フローチャート: 判断 60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04" name="フローチャート: 判断 60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05" name="フローチャート: 判断 60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06" name="フローチャート: 判断 60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07" name="フローチャート: 判断 606"/>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66766</xdr:rowOff>
    </xdr:from>
    <xdr:to>
      <xdr:col>85</xdr:col>
      <xdr:colOff>177800</xdr:colOff>
      <xdr:row>58</xdr:row>
      <xdr:rowOff>168366</xdr:rowOff>
    </xdr:to>
    <xdr:sp macro="" textlink="">
      <xdr:nvSpPr>
        <xdr:cNvPr id="613" name="楕円 612"/>
        <xdr:cNvSpPr/>
      </xdr:nvSpPr>
      <xdr:spPr>
        <a:xfrm>
          <a:off x="16268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89643</xdr:rowOff>
    </xdr:from>
    <xdr:ext cx="405111" cy="259045"/>
    <xdr:sp macro="" textlink="">
      <xdr:nvSpPr>
        <xdr:cNvPr id="614" name="【保健センター・保健所】&#10;有形固定資産減価償却率該当値テキスト"/>
        <xdr:cNvSpPr txBox="1"/>
      </xdr:nvSpPr>
      <xdr:spPr>
        <a:xfrm>
          <a:off x="16357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615" name="楕円 614"/>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117566</xdr:rowOff>
    </xdr:to>
    <xdr:cxnSp macro="">
      <xdr:nvCxnSpPr>
        <xdr:cNvPr id="616" name="直線コネクタ 615"/>
        <xdr:cNvCxnSpPr/>
      </xdr:nvCxnSpPr>
      <xdr:spPr>
        <a:xfrm>
          <a:off x="15481300" y="99996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617" name="楕円 616"/>
        <xdr:cNvSpPr/>
      </xdr:nvSpPr>
      <xdr:spPr>
        <a:xfrm>
          <a:off x="14541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55517</xdr:rowOff>
    </xdr:to>
    <xdr:cxnSp macro="">
      <xdr:nvCxnSpPr>
        <xdr:cNvPr id="618" name="直線コネクタ 617"/>
        <xdr:cNvCxnSpPr/>
      </xdr:nvCxnSpPr>
      <xdr:spPr>
        <a:xfrm>
          <a:off x="14592300" y="99816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19" name="楕円 618"/>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58</xdr:row>
      <xdr:rowOff>62049</xdr:rowOff>
    </xdr:to>
    <xdr:cxnSp macro="">
      <xdr:nvCxnSpPr>
        <xdr:cNvPr id="620" name="直線コネクタ 619"/>
        <xdr:cNvCxnSpPr/>
      </xdr:nvCxnSpPr>
      <xdr:spPr>
        <a:xfrm flipV="1">
          <a:off x="13703300" y="998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1"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2"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2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625" name="n_1mainValue【保健センター・保健所】&#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626" name="n_2mainValue【保健センター・保健所】&#10;有形固定資産減価償却率"/>
        <xdr:cNvSpPr txBox="1"/>
      </xdr:nvSpPr>
      <xdr:spPr>
        <a:xfrm>
          <a:off x="14389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627"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1" name="直線コネクタ 650"/>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3" name="直線コネクタ 65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54"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55" name="直線コネクタ 654"/>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56"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57" name="フローチャート: 判断 65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58" name="フローチャート: 判断 65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59" name="フローチャート: 判断 658"/>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0" name="フローチャート: 判断 659"/>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1" name="フローチャート: 判断 660"/>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7" name="楕円 666"/>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68"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669" name="楕円 668"/>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26670</xdr:rowOff>
    </xdr:to>
    <xdr:cxnSp macro="">
      <xdr:nvCxnSpPr>
        <xdr:cNvPr id="670" name="直線コネクタ 669"/>
        <xdr:cNvCxnSpPr/>
      </xdr:nvCxnSpPr>
      <xdr:spPr>
        <a:xfrm flipV="1">
          <a:off x="21323300" y="1047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71" name="楕円 670"/>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34290</xdr:rowOff>
    </xdr:to>
    <xdr:cxnSp macro="">
      <xdr:nvCxnSpPr>
        <xdr:cNvPr id="672" name="直線コネクタ 671"/>
        <xdr:cNvCxnSpPr/>
      </xdr:nvCxnSpPr>
      <xdr:spPr>
        <a:xfrm flipV="1">
          <a:off x="20434300" y="1048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673" name="楕円 672"/>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61</xdr:row>
      <xdr:rowOff>34290</xdr:rowOff>
    </xdr:to>
    <xdr:cxnSp macro="">
      <xdr:nvCxnSpPr>
        <xdr:cNvPr id="674" name="直線コネクタ 673"/>
        <xdr:cNvCxnSpPr/>
      </xdr:nvCxnSpPr>
      <xdr:spPr>
        <a:xfrm>
          <a:off x="19545300" y="10408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75"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76"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77"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78"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679" name="n_1mainValue【保健センター・保健所】&#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80"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681" name="n_3mainValue【保健センター・保健所】&#10;一人当たり面積"/>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07" name="直線コネクタ 706"/>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08"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09" name="直線コネクタ 708"/>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1" name="直線コネクタ 71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2"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3" name="フローチャート: 判断 712"/>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14" name="フローチャート: 判断 713"/>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5" name="フローチャート: 判断 71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16" name="フローチャート: 判断 715"/>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17" name="フローチャート: 判断 716"/>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723" name="楕円 722"/>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724"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725" name="楕円 724"/>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26670</xdr:rowOff>
    </xdr:to>
    <xdr:cxnSp macro="">
      <xdr:nvCxnSpPr>
        <xdr:cNvPr id="726" name="直線コネクタ 725"/>
        <xdr:cNvCxnSpPr/>
      </xdr:nvCxnSpPr>
      <xdr:spPr>
        <a:xfrm flipV="1">
          <a:off x="15481300" y="13696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91802</xdr:rowOff>
    </xdr:from>
    <xdr:to>
      <xdr:col>76</xdr:col>
      <xdr:colOff>165100</xdr:colOff>
      <xdr:row>80</xdr:row>
      <xdr:rowOff>21952</xdr:rowOff>
    </xdr:to>
    <xdr:sp macro="" textlink="">
      <xdr:nvSpPr>
        <xdr:cNvPr id="727" name="楕円 726"/>
        <xdr:cNvSpPr/>
      </xdr:nvSpPr>
      <xdr:spPr>
        <a:xfrm>
          <a:off x="1454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142602</xdr:rowOff>
    </xdr:from>
    <xdr:to>
      <xdr:col>81</xdr:col>
      <xdr:colOff>50800</xdr:colOff>
      <xdr:row>80</xdr:row>
      <xdr:rowOff>26670</xdr:rowOff>
    </xdr:to>
    <xdr:cxnSp macro="">
      <xdr:nvCxnSpPr>
        <xdr:cNvPr id="728" name="直線コネクタ 727"/>
        <xdr:cNvCxnSpPr/>
      </xdr:nvCxnSpPr>
      <xdr:spPr>
        <a:xfrm>
          <a:off x="14592300" y="136871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142421</xdr:rowOff>
    </xdr:from>
    <xdr:to>
      <xdr:col>72</xdr:col>
      <xdr:colOff>38100</xdr:colOff>
      <xdr:row>85</xdr:row>
      <xdr:rowOff>72571</xdr:rowOff>
    </xdr:to>
    <xdr:sp macro="" textlink="">
      <xdr:nvSpPr>
        <xdr:cNvPr id="729" name="楕円 728"/>
        <xdr:cNvSpPr/>
      </xdr:nvSpPr>
      <xdr:spPr>
        <a:xfrm>
          <a:off x="13652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142602</xdr:rowOff>
    </xdr:from>
    <xdr:to>
      <xdr:col>76</xdr:col>
      <xdr:colOff>114300</xdr:colOff>
      <xdr:row>85</xdr:row>
      <xdr:rowOff>21771</xdr:rowOff>
    </xdr:to>
    <xdr:cxnSp macro="">
      <xdr:nvCxnSpPr>
        <xdr:cNvPr id="730" name="直線コネクタ 729"/>
        <xdr:cNvCxnSpPr/>
      </xdr:nvCxnSpPr>
      <xdr:spPr>
        <a:xfrm flipV="1">
          <a:off x="13703300" y="13687152"/>
          <a:ext cx="8890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1"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2"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3"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34"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35"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38479</xdr:rowOff>
    </xdr:from>
    <xdr:ext cx="405111" cy="259045"/>
    <xdr:sp macro="" textlink="">
      <xdr:nvSpPr>
        <xdr:cNvPr id="736" name="n_2mainValue【消防施設】&#10;有形固定資産減価償却率"/>
        <xdr:cNvSpPr txBox="1"/>
      </xdr:nvSpPr>
      <xdr:spPr>
        <a:xfrm>
          <a:off x="14389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63698</xdr:rowOff>
    </xdr:from>
    <xdr:ext cx="405111" cy="259045"/>
    <xdr:sp macro="" textlink="">
      <xdr:nvSpPr>
        <xdr:cNvPr id="737" name="n_3mainValue【消防施設】&#10;有形固定資産減価償却率"/>
        <xdr:cNvSpPr txBox="1"/>
      </xdr:nvSpPr>
      <xdr:spPr>
        <a:xfrm>
          <a:off x="13500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59" name="直線コネクタ 758"/>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1" name="直線コネクタ 76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2"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3" name="直線コネクタ 762"/>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64"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5" name="フローチャート: 判断 76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66" name="フローチャート: 判断 765"/>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67" name="フローチャート: 判断 766"/>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68" name="フローチャート: 判断 767"/>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69" name="フローチャート: 判断 768"/>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110744</xdr:rowOff>
    </xdr:from>
    <xdr:to>
      <xdr:col>116</xdr:col>
      <xdr:colOff>114300</xdr:colOff>
      <xdr:row>81</xdr:row>
      <xdr:rowOff>40894</xdr:rowOff>
    </xdr:to>
    <xdr:sp macro="" textlink="">
      <xdr:nvSpPr>
        <xdr:cNvPr id="775" name="楕円 774"/>
        <xdr:cNvSpPr/>
      </xdr:nvSpPr>
      <xdr:spPr>
        <a:xfrm>
          <a:off x="22110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133621</xdr:rowOff>
    </xdr:from>
    <xdr:ext cx="469744" cy="259045"/>
    <xdr:sp macro="" textlink="">
      <xdr:nvSpPr>
        <xdr:cNvPr id="776" name="【消防施設】&#10;一人当たり面積該当値テキスト"/>
        <xdr:cNvSpPr txBox="1"/>
      </xdr:nvSpPr>
      <xdr:spPr>
        <a:xfrm>
          <a:off x="22199600" y="136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53594</xdr:rowOff>
    </xdr:from>
    <xdr:to>
      <xdr:col>112</xdr:col>
      <xdr:colOff>38100</xdr:colOff>
      <xdr:row>81</xdr:row>
      <xdr:rowOff>155194</xdr:rowOff>
    </xdr:to>
    <xdr:sp macro="" textlink="">
      <xdr:nvSpPr>
        <xdr:cNvPr id="777" name="楕円 776"/>
        <xdr:cNvSpPr/>
      </xdr:nvSpPr>
      <xdr:spPr>
        <a:xfrm>
          <a:off x="21272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161544</xdr:rowOff>
    </xdr:from>
    <xdr:to>
      <xdr:col>116</xdr:col>
      <xdr:colOff>63500</xdr:colOff>
      <xdr:row>81</xdr:row>
      <xdr:rowOff>104394</xdr:rowOff>
    </xdr:to>
    <xdr:cxnSp macro="">
      <xdr:nvCxnSpPr>
        <xdr:cNvPr id="778" name="直線コネクタ 777"/>
        <xdr:cNvCxnSpPr/>
      </xdr:nvCxnSpPr>
      <xdr:spPr>
        <a:xfrm flipV="1">
          <a:off x="21323300" y="138775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62737</xdr:rowOff>
    </xdr:from>
    <xdr:to>
      <xdr:col>107</xdr:col>
      <xdr:colOff>101600</xdr:colOff>
      <xdr:row>81</xdr:row>
      <xdr:rowOff>164337</xdr:rowOff>
    </xdr:to>
    <xdr:sp macro="" textlink="">
      <xdr:nvSpPr>
        <xdr:cNvPr id="779" name="楕円 778"/>
        <xdr:cNvSpPr/>
      </xdr:nvSpPr>
      <xdr:spPr>
        <a:xfrm>
          <a:off x="20383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104394</xdr:rowOff>
    </xdr:from>
    <xdr:to>
      <xdr:col>111</xdr:col>
      <xdr:colOff>177800</xdr:colOff>
      <xdr:row>81</xdr:row>
      <xdr:rowOff>113537</xdr:rowOff>
    </xdr:to>
    <xdr:cxnSp macro="">
      <xdr:nvCxnSpPr>
        <xdr:cNvPr id="780" name="直線コネクタ 779"/>
        <xdr:cNvCxnSpPr/>
      </xdr:nvCxnSpPr>
      <xdr:spPr>
        <a:xfrm flipV="1">
          <a:off x="20434300" y="139918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81" name="楕円 780"/>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113537</xdr:rowOff>
    </xdr:from>
    <xdr:to>
      <xdr:col>107</xdr:col>
      <xdr:colOff>50800</xdr:colOff>
      <xdr:row>84</xdr:row>
      <xdr:rowOff>79248</xdr:rowOff>
    </xdr:to>
    <xdr:cxnSp macro="">
      <xdr:nvCxnSpPr>
        <xdr:cNvPr id="782" name="直線コネクタ 781"/>
        <xdr:cNvCxnSpPr/>
      </xdr:nvCxnSpPr>
      <xdr:spPr>
        <a:xfrm flipV="1">
          <a:off x="19545300" y="14000987"/>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3"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84"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85"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86"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271</xdr:rowOff>
    </xdr:from>
    <xdr:ext cx="469744" cy="259045"/>
    <xdr:sp macro="" textlink="">
      <xdr:nvSpPr>
        <xdr:cNvPr id="787" name="n_1mainValue【消防施設】&#10;一人当たり面積"/>
        <xdr:cNvSpPr txBox="1"/>
      </xdr:nvSpPr>
      <xdr:spPr>
        <a:xfrm>
          <a:off x="21075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9414</xdr:rowOff>
    </xdr:from>
    <xdr:ext cx="469744" cy="259045"/>
    <xdr:sp macro="" textlink="">
      <xdr:nvSpPr>
        <xdr:cNvPr id="788" name="n_2mainValue【消防施設】&#10;一人当たり面積"/>
        <xdr:cNvSpPr txBox="1"/>
      </xdr:nvSpPr>
      <xdr:spPr>
        <a:xfrm>
          <a:off x="20199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89" name="n_3main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15" name="直線コネクタ 81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1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17" name="直線コネクタ 81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1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19" name="直線コネクタ 81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0"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1" name="フローチャート: 判断 82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2" name="フローチャート: 判断 82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3" name="フローチャート: 判断 822"/>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24" name="フローチャート: 判断 823"/>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25" name="フローチャート: 判断 82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31" name="楕円 830"/>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32"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33" name="楕円 832"/>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170906</xdr:rowOff>
    </xdr:to>
    <xdr:cxnSp macro="">
      <xdr:nvCxnSpPr>
        <xdr:cNvPr id="834" name="直線コネクタ 833"/>
        <xdr:cNvCxnSpPr/>
      </xdr:nvCxnSpPr>
      <xdr:spPr>
        <a:xfrm>
          <a:off x="15481300" y="1793802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35" name="楕円 834"/>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107224</xdr:rowOff>
    </xdr:to>
    <xdr:cxnSp macro="">
      <xdr:nvCxnSpPr>
        <xdr:cNvPr id="836" name="直線コネクタ 835"/>
        <xdr:cNvCxnSpPr/>
      </xdr:nvCxnSpPr>
      <xdr:spPr>
        <a:xfrm>
          <a:off x="14592300" y="179298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37" name="楕円 836"/>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99061</xdr:rowOff>
    </xdr:from>
    <xdr:to>
      <xdr:col>76</xdr:col>
      <xdr:colOff>114300</xdr:colOff>
      <xdr:row>105</xdr:row>
      <xdr:rowOff>14151</xdr:rowOff>
    </xdr:to>
    <xdr:cxnSp macro="">
      <xdr:nvCxnSpPr>
        <xdr:cNvPr id="838" name="直線コネクタ 837"/>
        <xdr:cNvCxnSpPr/>
      </xdr:nvCxnSpPr>
      <xdr:spPr>
        <a:xfrm flipV="1">
          <a:off x="13703300" y="179298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39"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0"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1"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2"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149151</xdr:rowOff>
    </xdr:from>
    <xdr:ext cx="405111" cy="259045"/>
    <xdr:sp macro="" textlink="">
      <xdr:nvSpPr>
        <xdr:cNvPr id="843" name="n_1mainValue【庁舎】&#10;有形固定資産減価償却率"/>
        <xdr:cNvSpPr txBox="1"/>
      </xdr:nvSpPr>
      <xdr:spPr>
        <a:xfrm>
          <a:off x="15266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44" name="n_2main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5" name="n_3main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1" name="直線コネクタ 870"/>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2"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3" name="直線コネクタ 872"/>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7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75" name="直線コネクタ 87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76"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77" name="フローチャート: 判断 876"/>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78" name="フローチャート: 判断 877"/>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79" name="フローチャート: 判断 878"/>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0" name="フローチャート: 判断 879"/>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1" name="フローチャート: 判断 880"/>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35198</xdr:rowOff>
    </xdr:from>
    <xdr:to>
      <xdr:col>116</xdr:col>
      <xdr:colOff>114300</xdr:colOff>
      <xdr:row>107</xdr:row>
      <xdr:rowOff>136798</xdr:rowOff>
    </xdr:to>
    <xdr:sp macro="" textlink="">
      <xdr:nvSpPr>
        <xdr:cNvPr id="887" name="楕円 886"/>
        <xdr:cNvSpPr/>
      </xdr:nvSpPr>
      <xdr:spPr>
        <a:xfrm>
          <a:off x="22110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13625</xdr:rowOff>
    </xdr:from>
    <xdr:ext cx="469744" cy="259045"/>
    <xdr:sp macro="" textlink="">
      <xdr:nvSpPr>
        <xdr:cNvPr id="888" name="【庁舎】&#10;一人当たり面積該当値テキスト"/>
        <xdr:cNvSpPr txBox="1"/>
      </xdr:nvSpPr>
      <xdr:spPr>
        <a:xfrm>
          <a:off x="22199600"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38463</xdr:rowOff>
    </xdr:from>
    <xdr:to>
      <xdr:col>112</xdr:col>
      <xdr:colOff>38100</xdr:colOff>
      <xdr:row>107</xdr:row>
      <xdr:rowOff>140063</xdr:rowOff>
    </xdr:to>
    <xdr:sp macro="" textlink="">
      <xdr:nvSpPr>
        <xdr:cNvPr id="889" name="楕円 888"/>
        <xdr:cNvSpPr/>
      </xdr:nvSpPr>
      <xdr:spPr>
        <a:xfrm>
          <a:off x="2127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85998</xdr:rowOff>
    </xdr:from>
    <xdr:to>
      <xdr:col>116</xdr:col>
      <xdr:colOff>63500</xdr:colOff>
      <xdr:row>107</xdr:row>
      <xdr:rowOff>89263</xdr:rowOff>
    </xdr:to>
    <xdr:cxnSp macro="">
      <xdr:nvCxnSpPr>
        <xdr:cNvPr id="890" name="直線コネクタ 889"/>
        <xdr:cNvCxnSpPr/>
      </xdr:nvCxnSpPr>
      <xdr:spPr>
        <a:xfrm flipV="1">
          <a:off x="21323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891" name="楕円 890"/>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89263</xdr:rowOff>
    </xdr:from>
    <xdr:to>
      <xdr:col>111</xdr:col>
      <xdr:colOff>177800</xdr:colOff>
      <xdr:row>107</xdr:row>
      <xdr:rowOff>94162</xdr:rowOff>
    </xdr:to>
    <xdr:cxnSp macro="">
      <xdr:nvCxnSpPr>
        <xdr:cNvPr id="892" name="直線コネクタ 891"/>
        <xdr:cNvCxnSpPr/>
      </xdr:nvCxnSpPr>
      <xdr:spPr>
        <a:xfrm flipV="1">
          <a:off x="20434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93" name="楕円 892"/>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108</xdr:row>
      <xdr:rowOff>1088</xdr:rowOff>
    </xdr:to>
    <xdr:cxnSp macro="">
      <xdr:nvCxnSpPr>
        <xdr:cNvPr id="894" name="直線コネクタ 893"/>
        <xdr:cNvCxnSpPr/>
      </xdr:nvCxnSpPr>
      <xdr:spPr>
        <a:xfrm flipV="1">
          <a:off x="19545300" y="184393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95"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96"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97"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98"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131190</xdr:rowOff>
    </xdr:from>
    <xdr:ext cx="469744" cy="259045"/>
    <xdr:sp macro="" textlink="">
      <xdr:nvSpPr>
        <xdr:cNvPr id="899" name="n_1mainValue【庁舎】&#10;一人当たり面積"/>
        <xdr:cNvSpPr txBox="1"/>
      </xdr:nvSpPr>
      <xdr:spPr>
        <a:xfrm>
          <a:off x="21075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900" name="n_2mainValue【庁舎】&#10;一人当たり面積"/>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901" name="n_3mainValue【庁舎】&#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・類似団体と比較し特に有形固定資産減価償却率が高くなっている施設は、庁舎であり、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人当たりの面積が高いのは、図書館、市民会館である。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ポイント上回っている。今後は山武市公共施設個別施設計画に基づき、計画的に老朽化対策を進めていく必要がある。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ポイント下回っているが、１人当たりの面積が</a:t>
          </a:r>
          <a:r>
            <a:rPr kumimoji="1" lang="en-US" altLang="ja-JP" sz="1300">
              <a:latin typeface="ＭＳ Ｐゴシック" panose="020B0600070205080204" pitchFamily="50" charset="-128"/>
              <a:ea typeface="ＭＳ Ｐゴシック" panose="020B0600070205080204" pitchFamily="50" charset="-128"/>
            </a:rPr>
            <a:t>0.067</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0.023</a:t>
          </a:r>
          <a:r>
            <a:rPr kumimoji="1" lang="ja-JP" altLang="en-US" sz="1300">
              <a:latin typeface="ＭＳ Ｐゴシック" panose="020B0600070205080204" pitchFamily="50" charset="-128"/>
              <a:ea typeface="ＭＳ Ｐゴシック" panose="020B0600070205080204" pitchFamily="50" charset="-128"/>
            </a:rPr>
            <a:t>ポイント上回っている。今後は山武市公共施設個別施設計画に基づき、集約化を視野に検討していく。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・一般廃棄物処理施設については、有形固形資産減価償却率が</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ポイント上回り、１人当たりの有形固定資産額も</a:t>
          </a:r>
          <a:r>
            <a:rPr kumimoji="1" lang="en-US" altLang="ja-JP" sz="1300">
              <a:latin typeface="ＭＳ Ｐゴシック" panose="020B0600070205080204" pitchFamily="50" charset="-128"/>
              <a:ea typeface="ＭＳ Ｐゴシック" panose="020B0600070205080204" pitchFamily="50" charset="-128"/>
            </a:rPr>
            <a:t>231,960</a:t>
          </a:r>
          <a:r>
            <a:rPr kumimoji="1" lang="ja-JP" altLang="en-US" sz="1300">
              <a:latin typeface="ＭＳ Ｐゴシック" panose="020B0600070205080204" pitchFamily="50" charset="-128"/>
              <a:ea typeface="ＭＳ Ｐゴシック" panose="020B0600070205080204" pitchFamily="50" charset="-128"/>
            </a:rPr>
            <a:t>円と類似団体内平均値を</a:t>
          </a:r>
          <a:r>
            <a:rPr kumimoji="1" lang="en-US" altLang="ja-JP" sz="1300">
              <a:latin typeface="ＭＳ Ｐゴシック" panose="020B0600070205080204" pitchFamily="50" charset="-128"/>
              <a:ea typeface="ＭＳ Ｐゴシック" panose="020B0600070205080204" pitchFamily="50" charset="-128"/>
            </a:rPr>
            <a:t>144,893</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ポイントと大幅に上回っている。これは一部事務組合の所有資産について経費負担割合に応じて計上しているためである。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と類似団体内平均値と比べ</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ポイント下回っている。これは、消防機庫や消防車両の更新、一部事務組合で運営している消防署の建て替えが進んでいるためである。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前年度とほぼ同値であり、類似団体内平均値より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市内に中心となる産業がないため財政基盤が弱く、また、生産年齢人口の減少に伴う市税の減少が今後も見込まれるため、引き続き、総合計画に基づき、歳出の見直しや自主財源の確保等の計画的・効率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人件費や市債償還金（元金・利子）の減少等により経常経費が減少したが、地方交付税の減少により一般財源が減少したことにより比率が悪化した。</a:t>
          </a:r>
        </a:p>
        <a:p>
          <a:r>
            <a:rPr kumimoji="1" lang="ja-JP" altLang="en-US" sz="1300">
              <a:latin typeface="ＭＳ Ｐゴシック" panose="020B0600070205080204" pitchFamily="50" charset="-128"/>
              <a:ea typeface="ＭＳ Ｐゴシック" panose="020B0600070205080204" pitchFamily="50" charset="-128"/>
            </a:rPr>
            <a:t>　引き続き、総合計画に基づき、人件費や物件費等の経常経費の抑制並びに自主財源の確保等の計画的・効率的な行政財政運営に努める。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63</xdr:row>
      <xdr:rowOff>544</xdr:rowOff>
    </xdr:to>
    <xdr:cxnSp macro="">
      <xdr:nvCxnSpPr>
        <xdr:cNvPr id="134" name="直線コネクタ 133"/>
        <xdr:cNvCxnSpPr/>
      </xdr:nvCxnSpPr>
      <xdr:spPr>
        <a:xfrm>
          <a:off x="4114800" y="107536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62</xdr:row>
      <xdr:rowOff>123734</xdr:rowOff>
    </xdr:to>
    <xdr:cxnSp macro="">
      <xdr:nvCxnSpPr>
        <xdr:cNvPr id="137" name="直線コネクタ 136"/>
        <xdr:cNvCxnSpPr/>
      </xdr:nvCxnSpPr>
      <xdr:spPr>
        <a:xfrm>
          <a:off x="3225800" y="106915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123734</xdr:rowOff>
    </xdr:to>
    <xdr:cxnSp macro="">
      <xdr:nvCxnSpPr>
        <xdr:cNvPr id="140" name="直線コネクタ 139"/>
        <xdr:cNvCxnSpPr/>
      </xdr:nvCxnSpPr>
      <xdr:spPr>
        <a:xfrm flipV="1">
          <a:off x="2336800" y="106915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102144</xdr:rowOff>
    </xdr:from>
    <xdr:to>
      <xdr:col>11</xdr:col>
      <xdr:colOff>31750</xdr:colOff>
      <xdr:row>62</xdr:row>
      <xdr:rowOff>123734</xdr:rowOff>
    </xdr:to>
    <xdr:cxnSp macro="">
      <xdr:nvCxnSpPr>
        <xdr:cNvPr id="143" name="直線コネクタ 142"/>
        <xdr:cNvCxnSpPr/>
      </xdr:nvCxnSpPr>
      <xdr:spPr>
        <a:xfrm>
          <a:off x="1447800" y="105605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121194</xdr:rowOff>
    </xdr:from>
    <xdr:to>
      <xdr:col>23</xdr:col>
      <xdr:colOff>184150</xdr:colOff>
      <xdr:row>63</xdr:row>
      <xdr:rowOff>51344</xdr:rowOff>
    </xdr:to>
    <xdr:sp macro="" textlink="">
      <xdr:nvSpPr>
        <xdr:cNvPr id="153" name="楕円 152"/>
        <xdr:cNvSpPr/>
      </xdr:nvSpPr>
      <xdr:spPr>
        <a:xfrm>
          <a:off x="4902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137721</xdr:rowOff>
    </xdr:from>
    <xdr:ext cx="762000" cy="259045"/>
    <xdr:sp macro="" textlink="">
      <xdr:nvSpPr>
        <xdr:cNvPr id="154" name="財政構造の弾力性該当値テキスト"/>
        <xdr:cNvSpPr txBox="1"/>
      </xdr:nvSpPr>
      <xdr:spPr>
        <a:xfrm>
          <a:off x="50419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72934</xdr:rowOff>
    </xdr:from>
    <xdr:to>
      <xdr:col>19</xdr:col>
      <xdr:colOff>184150</xdr:colOff>
      <xdr:row>63</xdr:row>
      <xdr:rowOff>3084</xdr:rowOff>
    </xdr:to>
    <xdr:sp macro="" textlink="">
      <xdr:nvSpPr>
        <xdr:cNvPr id="155" name="楕円 154"/>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13261</xdr:rowOff>
    </xdr:from>
    <xdr:ext cx="736600" cy="259045"/>
    <xdr:sp macro="" textlink="">
      <xdr:nvSpPr>
        <xdr:cNvPr id="156" name="テキスト ボックス 155"/>
        <xdr:cNvSpPr txBox="1"/>
      </xdr:nvSpPr>
      <xdr:spPr>
        <a:xfrm>
          <a:off x="3733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7" name="楕円 156"/>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58" name="テキスト ボックス 157"/>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72934</xdr:rowOff>
    </xdr:from>
    <xdr:to>
      <xdr:col>11</xdr:col>
      <xdr:colOff>82550</xdr:colOff>
      <xdr:row>63</xdr:row>
      <xdr:rowOff>3084</xdr:rowOff>
    </xdr:to>
    <xdr:sp macro="" textlink="">
      <xdr:nvSpPr>
        <xdr:cNvPr id="159" name="楕円 158"/>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159311</xdr:rowOff>
    </xdr:from>
    <xdr:ext cx="762000" cy="259045"/>
    <xdr:sp macro="" textlink="">
      <xdr:nvSpPr>
        <xdr:cNvPr id="160" name="テキスト ボックス 159"/>
        <xdr:cNvSpPr txBox="1"/>
      </xdr:nvSpPr>
      <xdr:spPr>
        <a:xfrm>
          <a:off x="1955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51344</xdr:rowOff>
    </xdr:from>
    <xdr:to>
      <xdr:col>7</xdr:col>
      <xdr:colOff>31750</xdr:colOff>
      <xdr:row>61</xdr:row>
      <xdr:rowOff>152944</xdr:rowOff>
    </xdr:to>
    <xdr:sp macro="" textlink="">
      <xdr:nvSpPr>
        <xdr:cNvPr id="161" name="楕円 160"/>
        <xdr:cNvSpPr/>
      </xdr:nvSpPr>
      <xdr:spPr>
        <a:xfrm>
          <a:off x="1397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137721</xdr:rowOff>
    </xdr:from>
    <xdr:ext cx="762000" cy="259045"/>
    <xdr:sp macro="" textlink="">
      <xdr:nvSpPr>
        <xdr:cNvPr id="162" name="テキスト ボックス 161"/>
        <xdr:cNvSpPr txBox="1"/>
      </xdr:nvSpPr>
      <xdr:spPr>
        <a:xfrm>
          <a:off x="1066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前年度と比較し増加しているが、類似団体内平均値を下回っている。今年度は台風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日の大雨に伴う災害対応、災害廃棄物処理や災害復旧のために人件費・物件費は増加した。また、消防業務を一部事務組合で行っている事や適正な定員管理の結果が類似団体平均値を下回る主な要因である。今後も民間委託実施可能な業務については、指定管理者制度の導入等を含め委託化を進める一方、働き方改革の推進による時間外労働の縮減、第２次総合計画、第３次職員定員適正化計画に基づく人件費・物件費等の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68664</xdr:rowOff>
    </xdr:from>
    <xdr:to>
      <xdr:col>23</xdr:col>
      <xdr:colOff>133350</xdr:colOff>
      <xdr:row>82</xdr:row>
      <xdr:rowOff>130476</xdr:rowOff>
    </xdr:to>
    <xdr:cxnSp macro="">
      <xdr:nvCxnSpPr>
        <xdr:cNvPr id="195" name="直線コネクタ 194"/>
        <xdr:cNvCxnSpPr/>
      </xdr:nvCxnSpPr>
      <xdr:spPr>
        <a:xfrm>
          <a:off x="4114800" y="14127564"/>
          <a:ext cx="838200" cy="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29496</xdr:rowOff>
    </xdr:from>
    <xdr:to>
      <xdr:col>19</xdr:col>
      <xdr:colOff>133350</xdr:colOff>
      <xdr:row>82</xdr:row>
      <xdr:rowOff>68664</xdr:rowOff>
    </xdr:to>
    <xdr:cxnSp macro="">
      <xdr:nvCxnSpPr>
        <xdr:cNvPr id="198" name="直線コネクタ 197"/>
        <xdr:cNvCxnSpPr/>
      </xdr:nvCxnSpPr>
      <xdr:spPr>
        <a:xfrm>
          <a:off x="3225800" y="14088396"/>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160293</xdr:rowOff>
    </xdr:from>
    <xdr:to>
      <xdr:col>15</xdr:col>
      <xdr:colOff>82550</xdr:colOff>
      <xdr:row>82</xdr:row>
      <xdr:rowOff>29496</xdr:rowOff>
    </xdr:to>
    <xdr:cxnSp macro="">
      <xdr:nvCxnSpPr>
        <xdr:cNvPr id="201" name="直線コネクタ 200"/>
        <xdr:cNvCxnSpPr/>
      </xdr:nvCxnSpPr>
      <xdr:spPr>
        <a:xfrm>
          <a:off x="2336800" y="14047743"/>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160293</xdr:rowOff>
    </xdr:from>
    <xdr:to>
      <xdr:col>11</xdr:col>
      <xdr:colOff>31750</xdr:colOff>
      <xdr:row>82</xdr:row>
      <xdr:rowOff>9034</xdr:rowOff>
    </xdr:to>
    <xdr:cxnSp macro="">
      <xdr:nvCxnSpPr>
        <xdr:cNvPr id="204" name="直線コネクタ 203"/>
        <xdr:cNvCxnSpPr/>
      </xdr:nvCxnSpPr>
      <xdr:spPr>
        <a:xfrm flipV="1">
          <a:off x="1447800" y="14047743"/>
          <a:ext cx="8890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79676</xdr:rowOff>
    </xdr:from>
    <xdr:to>
      <xdr:col>23</xdr:col>
      <xdr:colOff>184150</xdr:colOff>
      <xdr:row>83</xdr:row>
      <xdr:rowOff>9826</xdr:rowOff>
    </xdr:to>
    <xdr:sp macro="" textlink="">
      <xdr:nvSpPr>
        <xdr:cNvPr id="214" name="楕円 213"/>
        <xdr:cNvSpPr/>
      </xdr:nvSpPr>
      <xdr:spPr>
        <a:xfrm>
          <a:off x="4902200" y="141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96203</xdr:rowOff>
    </xdr:from>
    <xdr:ext cx="762000" cy="259045"/>
    <xdr:sp macro="" textlink="">
      <xdr:nvSpPr>
        <xdr:cNvPr id="215" name="人件費・物件費等の状況該当値テキスト"/>
        <xdr:cNvSpPr txBox="1"/>
      </xdr:nvSpPr>
      <xdr:spPr>
        <a:xfrm>
          <a:off x="5041900" y="139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17864</xdr:rowOff>
    </xdr:from>
    <xdr:to>
      <xdr:col>19</xdr:col>
      <xdr:colOff>184150</xdr:colOff>
      <xdr:row>82</xdr:row>
      <xdr:rowOff>119464</xdr:rowOff>
    </xdr:to>
    <xdr:sp macro="" textlink="">
      <xdr:nvSpPr>
        <xdr:cNvPr id="216" name="楕円 215"/>
        <xdr:cNvSpPr/>
      </xdr:nvSpPr>
      <xdr:spPr>
        <a:xfrm>
          <a:off x="4064000" y="140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129641</xdr:rowOff>
    </xdr:from>
    <xdr:ext cx="736600" cy="259045"/>
    <xdr:sp macro="" textlink="">
      <xdr:nvSpPr>
        <xdr:cNvPr id="217" name="テキスト ボックス 216"/>
        <xdr:cNvSpPr txBox="1"/>
      </xdr:nvSpPr>
      <xdr:spPr>
        <a:xfrm>
          <a:off x="3733800" y="1384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150146</xdr:rowOff>
    </xdr:from>
    <xdr:to>
      <xdr:col>15</xdr:col>
      <xdr:colOff>133350</xdr:colOff>
      <xdr:row>82</xdr:row>
      <xdr:rowOff>80296</xdr:rowOff>
    </xdr:to>
    <xdr:sp macro="" textlink="">
      <xdr:nvSpPr>
        <xdr:cNvPr id="218" name="楕円 217"/>
        <xdr:cNvSpPr/>
      </xdr:nvSpPr>
      <xdr:spPr>
        <a:xfrm>
          <a:off x="3175000" y="140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90473</xdr:rowOff>
    </xdr:from>
    <xdr:ext cx="762000" cy="259045"/>
    <xdr:sp macro="" textlink="">
      <xdr:nvSpPr>
        <xdr:cNvPr id="219" name="テキスト ボックス 218"/>
        <xdr:cNvSpPr txBox="1"/>
      </xdr:nvSpPr>
      <xdr:spPr>
        <a:xfrm>
          <a:off x="2844800" y="138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109493</xdr:rowOff>
    </xdr:from>
    <xdr:to>
      <xdr:col>11</xdr:col>
      <xdr:colOff>82550</xdr:colOff>
      <xdr:row>82</xdr:row>
      <xdr:rowOff>39643</xdr:rowOff>
    </xdr:to>
    <xdr:sp macro="" textlink="">
      <xdr:nvSpPr>
        <xdr:cNvPr id="220" name="楕円 219"/>
        <xdr:cNvSpPr/>
      </xdr:nvSpPr>
      <xdr:spPr>
        <a:xfrm>
          <a:off x="2286000" y="139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49820</xdr:rowOff>
    </xdr:from>
    <xdr:ext cx="762000" cy="259045"/>
    <xdr:sp macro="" textlink="">
      <xdr:nvSpPr>
        <xdr:cNvPr id="221" name="テキスト ボックス 220"/>
        <xdr:cNvSpPr txBox="1"/>
      </xdr:nvSpPr>
      <xdr:spPr>
        <a:xfrm>
          <a:off x="1955800" y="1376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129684</xdr:rowOff>
    </xdr:from>
    <xdr:to>
      <xdr:col>7</xdr:col>
      <xdr:colOff>31750</xdr:colOff>
      <xdr:row>82</xdr:row>
      <xdr:rowOff>59834</xdr:rowOff>
    </xdr:to>
    <xdr:sp macro="" textlink="">
      <xdr:nvSpPr>
        <xdr:cNvPr id="222" name="楕円 221"/>
        <xdr:cNvSpPr/>
      </xdr:nvSpPr>
      <xdr:spPr>
        <a:xfrm>
          <a:off x="1397000" y="140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70011</xdr:rowOff>
    </xdr:from>
    <xdr:ext cx="762000" cy="259045"/>
    <xdr:sp macro="" textlink="">
      <xdr:nvSpPr>
        <xdr:cNvPr id="223" name="テキスト ボックス 222"/>
        <xdr:cNvSpPr txBox="1"/>
      </xdr:nvSpPr>
      <xdr:spPr>
        <a:xfrm>
          <a:off x="1066800" y="1378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要因としては、職員の経験年数による構成の変動によるもので、給与の調整等によるものではないと考えられる。今後も国の給与水準と比較し、引き続き適正な給与水準に保て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90</xdr:row>
      <xdr:rowOff>19050</xdr:rowOff>
    </xdr:to>
    <xdr:cxnSp macro="">
      <xdr:nvCxnSpPr>
        <xdr:cNvPr id="259" name="直線コネクタ 258"/>
        <xdr:cNvCxnSpPr/>
      </xdr:nvCxnSpPr>
      <xdr:spPr>
        <a:xfrm>
          <a:off x="16179800" y="153289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104321</xdr:rowOff>
    </xdr:to>
    <xdr:cxnSp macro="">
      <xdr:nvCxnSpPr>
        <xdr:cNvPr id="262" name="直線コネクタ 261"/>
        <xdr:cNvCxnSpPr/>
      </xdr:nvCxnSpPr>
      <xdr:spPr>
        <a:xfrm flipV="1">
          <a:off x="15290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104321</xdr:rowOff>
    </xdr:to>
    <xdr:cxnSp macro="">
      <xdr:nvCxnSpPr>
        <xdr:cNvPr id="265" name="直線コネクタ 264"/>
        <xdr:cNvCxnSpPr/>
      </xdr:nvCxnSpPr>
      <xdr:spPr>
        <a:xfrm>
          <a:off x="14401800" y="152599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18143</xdr:rowOff>
    </xdr:to>
    <xdr:cxnSp macro="">
      <xdr:nvCxnSpPr>
        <xdr:cNvPr id="268" name="直線コネクタ 267"/>
        <xdr:cNvCxnSpPr/>
      </xdr:nvCxnSpPr>
      <xdr:spPr>
        <a:xfrm flipV="1">
          <a:off x="13512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139700</xdr:rowOff>
    </xdr:from>
    <xdr:to>
      <xdr:col>81</xdr:col>
      <xdr:colOff>95250</xdr:colOff>
      <xdr:row>90</xdr:row>
      <xdr:rowOff>69850</xdr:rowOff>
    </xdr:to>
    <xdr:sp macro="" textlink="">
      <xdr:nvSpPr>
        <xdr:cNvPr id="278" name="楕円 277"/>
        <xdr:cNvSpPr/>
      </xdr:nvSpPr>
      <xdr:spPr>
        <a:xfrm>
          <a:off x="169672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35577</xdr:rowOff>
    </xdr:from>
    <xdr:ext cx="762000" cy="259045"/>
    <xdr:sp macro="" textlink="">
      <xdr:nvSpPr>
        <xdr:cNvPr id="279" name="給与水準   （国との比較）該当値テキスト"/>
        <xdr:cNvSpPr txBox="1"/>
      </xdr:nvSpPr>
      <xdr:spPr>
        <a:xfrm>
          <a:off x="17106900" y="152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2" name="楕円 281"/>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3" name="テキスト ボックス 282"/>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4" name="楕円 283"/>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5" name="テキスト ボックス 284"/>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職員数は、類似団体内平均値を下回っているが、横ばいの状態である。東京オリンピック・パラリンピックに向けた取り組みや学校再編の推進、防災危機管理対策業務の充実などの行政需要の増加が見込まれ、職員定員の削減が困難な状況にあるが、今後も引き続き事務事業の見直しや計画的な職員採用を行う等、第３次職員定員適正化計画に基づき、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52736</xdr:rowOff>
    </xdr:to>
    <xdr:cxnSp macro="">
      <xdr:nvCxnSpPr>
        <xdr:cNvPr id="324" name="直線コネクタ 323"/>
        <xdr:cNvCxnSpPr/>
      </xdr:nvCxnSpPr>
      <xdr:spPr>
        <a:xfrm>
          <a:off x="16179800" y="1049509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28605</xdr:rowOff>
    </xdr:from>
    <xdr:to>
      <xdr:col>77</xdr:col>
      <xdr:colOff>44450</xdr:colOff>
      <xdr:row>61</xdr:row>
      <xdr:rowOff>36649</xdr:rowOff>
    </xdr:to>
    <xdr:cxnSp macro="">
      <xdr:nvCxnSpPr>
        <xdr:cNvPr id="327" name="直線コネクタ 326"/>
        <xdr:cNvCxnSpPr/>
      </xdr:nvCxnSpPr>
      <xdr:spPr>
        <a:xfrm>
          <a:off x="15290800" y="1048705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7922</xdr:rowOff>
    </xdr:from>
    <xdr:to>
      <xdr:col>72</xdr:col>
      <xdr:colOff>203200</xdr:colOff>
      <xdr:row>61</xdr:row>
      <xdr:rowOff>28605</xdr:rowOff>
    </xdr:to>
    <xdr:cxnSp macro="">
      <xdr:nvCxnSpPr>
        <xdr:cNvPr id="330" name="直線コネクタ 329"/>
        <xdr:cNvCxnSpPr/>
      </xdr:nvCxnSpPr>
      <xdr:spPr>
        <a:xfrm>
          <a:off x="14401800" y="104663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7922</xdr:rowOff>
    </xdr:to>
    <xdr:cxnSp macro="">
      <xdr:nvCxnSpPr>
        <xdr:cNvPr id="333" name="直線コネクタ 332"/>
        <xdr:cNvCxnSpPr/>
      </xdr:nvCxnSpPr>
      <xdr:spPr>
        <a:xfrm>
          <a:off x="13512800" y="104502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1936</xdr:rowOff>
    </xdr:from>
    <xdr:to>
      <xdr:col>81</xdr:col>
      <xdr:colOff>95250</xdr:colOff>
      <xdr:row>61</xdr:row>
      <xdr:rowOff>103536</xdr:rowOff>
    </xdr:to>
    <xdr:sp macro="" textlink="">
      <xdr:nvSpPr>
        <xdr:cNvPr id="343" name="楕円 342"/>
        <xdr:cNvSpPr/>
      </xdr:nvSpPr>
      <xdr:spPr>
        <a:xfrm>
          <a:off x="169672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18463</xdr:rowOff>
    </xdr:from>
    <xdr:ext cx="762000" cy="259045"/>
    <xdr:sp macro="" textlink="">
      <xdr:nvSpPr>
        <xdr:cNvPr id="344" name="定員管理の状況該当値テキスト"/>
        <xdr:cNvSpPr txBox="1"/>
      </xdr:nvSpPr>
      <xdr:spPr>
        <a:xfrm>
          <a:off x="17106900" y="103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5" name="楕円 344"/>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46" name="テキスト ボックス 345"/>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149255</xdr:rowOff>
    </xdr:from>
    <xdr:to>
      <xdr:col>73</xdr:col>
      <xdr:colOff>44450</xdr:colOff>
      <xdr:row>61</xdr:row>
      <xdr:rowOff>79405</xdr:rowOff>
    </xdr:to>
    <xdr:sp macro="" textlink="">
      <xdr:nvSpPr>
        <xdr:cNvPr id="347" name="楕円 346"/>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89582</xdr:rowOff>
    </xdr:from>
    <xdr:ext cx="762000" cy="259045"/>
    <xdr:sp macro="" textlink="">
      <xdr:nvSpPr>
        <xdr:cNvPr id="348" name="テキスト ボックス 347"/>
        <xdr:cNvSpPr txBox="1"/>
      </xdr:nvSpPr>
      <xdr:spPr>
        <a:xfrm>
          <a:off x="14909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128572</xdr:rowOff>
    </xdr:from>
    <xdr:to>
      <xdr:col>68</xdr:col>
      <xdr:colOff>203200</xdr:colOff>
      <xdr:row>61</xdr:row>
      <xdr:rowOff>58722</xdr:rowOff>
    </xdr:to>
    <xdr:sp macro="" textlink="">
      <xdr:nvSpPr>
        <xdr:cNvPr id="349" name="楕円 348"/>
        <xdr:cNvSpPr/>
      </xdr:nvSpPr>
      <xdr:spPr>
        <a:xfrm>
          <a:off x="14351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68899</xdr:rowOff>
    </xdr:from>
    <xdr:ext cx="762000" cy="259045"/>
    <xdr:sp macro="" textlink="">
      <xdr:nvSpPr>
        <xdr:cNvPr id="350" name="テキスト ボックス 349"/>
        <xdr:cNvSpPr txBox="1"/>
      </xdr:nvSpPr>
      <xdr:spPr>
        <a:xfrm>
          <a:off x="14020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51" name="楕円 350"/>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2" name="テキスト ボックス 351"/>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以前借り入れた企業債の償還終了等による公債費の減少に伴い前年度より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病院建設、排水対策事業、学校統廃合等の大型事業が予定されているため、交付税措置が有利な地方債を有効活用しつつ、実質公債費比率を注視しながら、計画的な地方債の発行により、健全な財政運営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139398</xdr:rowOff>
    </xdr:to>
    <xdr:cxnSp macro="">
      <xdr:nvCxnSpPr>
        <xdr:cNvPr id="388" name="直線コネクタ 387"/>
        <xdr:cNvCxnSpPr/>
      </xdr:nvCxnSpPr>
      <xdr:spPr>
        <a:xfrm flipV="1">
          <a:off x="16179800" y="71228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41</xdr:row>
      <xdr:rowOff>162378</xdr:rowOff>
    </xdr:to>
    <xdr:cxnSp macro="">
      <xdr:nvCxnSpPr>
        <xdr:cNvPr id="391" name="直線コネクタ 390"/>
        <xdr:cNvCxnSpPr/>
      </xdr:nvCxnSpPr>
      <xdr:spPr>
        <a:xfrm flipV="1">
          <a:off x="15290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36891</xdr:rowOff>
    </xdr:to>
    <xdr:cxnSp macro="">
      <xdr:nvCxnSpPr>
        <xdr:cNvPr id="394" name="直線コネクタ 393"/>
        <xdr:cNvCxnSpPr/>
      </xdr:nvCxnSpPr>
      <xdr:spPr>
        <a:xfrm flipV="1">
          <a:off x="14401800" y="719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105833</xdr:rowOff>
    </xdr:to>
    <xdr:cxnSp macro="">
      <xdr:nvCxnSpPr>
        <xdr:cNvPr id="397" name="直線コネクタ 396"/>
        <xdr:cNvCxnSpPr/>
      </xdr:nvCxnSpPr>
      <xdr:spPr>
        <a:xfrm flipV="1">
          <a:off x="13512800" y="72377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7" name="楕円 406"/>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8"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0" name="テキスト ボックス 409"/>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1" name="楕円 410"/>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2" name="テキスト ボックス 411"/>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3" name="楕円 412"/>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4" name="テキスト ボックス 413"/>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5" name="楕円 414"/>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6" name="テキスト ボックス 415"/>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財政調整基金等の充当可能財源等が地方債の残高及び債務負担行為に基づく支出予定額等の将来負担額を上回っているため、将来負担比率はマイナスになっている。</a:t>
          </a:r>
        </a:p>
        <a:p>
          <a:r>
            <a:rPr kumimoji="1" lang="ja-JP" altLang="en-US" sz="1300">
              <a:latin typeface="ＭＳ Ｐゴシック" panose="020B0600070205080204" pitchFamily="50" charset="-128"/>
              <a:ea typeface="ＭＳ Ｐゴシック" panose="020B0600070205080204" pitchFamily="50" charset="-128"/>
            </a:rPr>
            <a:t>　今後、普通交付税の合併算定替の終了や人口減少に伴う税収の減少等により財政運営を取り巻く状況は一層厳しくなり、財政調整基金等の取崩しの増加が見込まれるため、地方債の発行抑制等により後年度負担の軽減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千葉県平均及び全国平均の数値は下回っているものの、昨年度より０．７ポイント上昇し、類似団体平均値を上回っている。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災害対応等に係る職員手当の一時的な増加が要因と考えられる。</a:t>
          </a:r>
        </a:p>
        <a:p>
          <a:r>
            <a:rPr kumimoji="1" lang="ja-JP" altLang="en-US" sz="1200">
              <a:latin typeface="ＭＳ Ｐゴシック" panose="020B0600070205080204" pitchFamily="50" charset="-128"/>
              <a:ea typeface="ＭＳ Ｐゴシック" panose="020B0600070205080204" pitchFamily="50" charset="-128"/>
            </a:rPr>
            <a:t>　今後も第３次職員適正課計画に基づき計画的な採用を行うほか、より一層の事務の効率化により働き方改革の推進に努め、時間外手当等の経費の縮減を推進し、人件費の抑制に努める。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165100</xdr:rowOff>
    </xdr:to>
    <xdr:cxnSp macro="">
      <xdr:nvCxnSpPr>
        <xdr:cNvPr id="66" name="直線コネクタ 65"/>
        <xdr:cNvCxnSpPr/>
      </xdr:nvCxnSpPr>
      <xdr:spPr>
        <a:xfrm>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111760</xdr:rowOff>
    </xdr:to>
    <xdr:cxnSp macro="">
      <xdr:nvCxnSpPr>
        <xdr:cNvPr id="69" name="直線コネクタ 68"/>
        <xdr:cNvCxnSpPr/>
      </xdr:nvCxnSpPr>
      <xdr:spPr>
        <a:xfrm>
          <a:off x="3098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149860</xdr:rowOff>
    </xdr:to>
    <xdr:cxnSp macro="">
      <xdr:nvCxnSpPr>
        <xdr:cNvPr id="72" name="直線コネクタ 71"/>
        <xdr:cNvCxnSpPr/>
      </xdr:nvCxnSpPr>
      <xdr:spPr>
        <a:xfrm flipV="1">
          <a:off x="2209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前年度と同値であり、消防やごみ処理業務を一部事務組合により実施していること等から類似団体平均値を下回っている。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老朽化の進行に伴い維持管理に係る経費が増加することが見込まれるため、公共施設等総合管理計画に基づき施設の統廃合を進め、維持管理コスト・管理費用の削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19558</xdr:rowOff>
    </xdr:to>
    <xdr:cxnSp macro="">
      <xdr:nvCxnSpPr>
        <xdr:cNvPr id="125" name="直線コネクタ 124"/>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145288</xdr:rowOff>
    </xdr:from>
    <xdr:to>
      <xdr:col>78</xdr:col>
      <xdr:colOff>69850</xdr:colOff>
      <xdr:row>15</xdr:row>
      <xdr:rowOff>19558</xdr:rowOff>
    </xdr:to>
    <xdr:cxnSp macro="">
      <xdr:nvCxnSpPr>
        <xdr:cNvPr id="128" name="直線コネクタ 127"/>
        <xdr:cNvCxnSpPr/>
      </xdr:nvCxnSpPr>
      <xdr:spPr>
        <a:xfrm>
          <a:off x="14782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145288</xdr:rowOff>
    </xdr:to>
    <xdr:cxnSp macro="">
      <xdr:nvCxnSpPr>
        <xdr:cNvPr id="131" name="直線コネクタ 130"/>
        <xdr:cNvCxnSpPr/>
      </xdr:nvCxnSpPr>
      <xdr:spPr>
        <a:xfrm>
          <a:off x="13893800" y="2509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108712</xdr:rowOff>
    </xdr:to>
    <xdr:cxnSp macro="">
      <xdr:nvCxnSpPr>
        <xdr:cNvPr id="134" name="直線コネクタ 133"/>
        <xdr:cNvCxnSpPr/>
      </xdr:nvCxnSpPr>
      <xdr:spPr>
        <a:xfrm>
          <a:off x="13004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6" name="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48" name="楕円 147"/>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49" name="テキスト ボックス 148"/>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障害者自立支援事業費等の増加に伴い前年度から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今後も高齢化の進行や生活保護費等の増加により、扶助費の増加が見込まれるため、資格審査の適正化等により抑制に努める。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xdr:rowOff>
    </xdr:to>
    <xdr:cxnSp macro="">
      <xdr:nvCxnSpPr>
        <xdr:cNvPr id="186" name="直線コネクタ 185"/>
        <xdr:cNvCxnSpPr/>
      </xdr:nvCxnSpPr>
      <xdr:spPr>
        <a:xfrm>
          <a:off x="3987800" y="923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153670</xdr:rowOff>
    </xdr:to>
    <xdr:cxnSp macro="">
      <xdr:nvCxnSpPr>
        <xdr:cNvPr id="189" name="直線コネクタ 188"/>
        <xdr:cNvCxnSpPr/>
      </xdr:nvCxnSpPr>
      <xdr:spPr>
        <a:xfrm flipV="1">
          <a:off x="3098800" y="923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123190</xdr:rowOff>
    </xdr:from>
    <xdr:to>
      <xdr:col>15</xdr:col>
      <xdr:colOff>98425</xdr:colOff>
      <xdr:row>53</xdr:row>
      <xdr:rowOff>153670</xdr:rowOff>
    </xdr:to>
    <xdr:cxnSp macro="">
      <xdr:nvCxnSpPr>
        <xdr:cNvPr id="192" name="直線コネクタ 191"/>
        <xdr:cNvCxnSpPr/>
      </xdr:nvCxnSpPr>
      <xdr:spPr>
        <a:xfrm>
          <a:off x="2209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123190</xdr:rowOff>
    </xdr:to>
    <xdr:cxnSp macro="">
      <xdr:nvCxnSpPr>
        <xdr:cNvPr id="195" name="直線コネクタ 194"/>
        <xdr:cNvCxnSpPr/>
      </xdr:nvCxnSpPr>
      <xdr:spPr>
        <a:xfrm>
          <a:off x="1320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5" name="楕円 204"/>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34307</xdr:rowOff>
    </xdr:from>
    <xdr:ext cx="762000" cy="259045"/>
    <xdr:sp macro="" textlink="">
      <xdr:nvSpPr>
        <xdr:cNvPr id="206" name="扶助費該当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7" name="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102870</xdr:rowOff>
    </xdr:from>
    <xdr:to>
      <xdr:col>15</xdr:col>
      <xdr:colOff>149225</xdr:colOff>
      <xdr:row>54</xdr:row>
      <xdr:rowOff>33020</xdr:rowOff>
    </xdr:to>
    <xdr:sp macro="" textlink="">
      <xdr:nvSpPr>
        <xdr:cNvPr id="209" name="楕円 208"/>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43197</xdr:rowOff>
    </xdr:from>
    <xdr:ext cx="762000" cy="259045"/>
    <xdr:sp macro="" textlink="">
      <xdr:nvSpPr>
        <xdr:cNvPr id="210" name="テキスト ボックス 209"/>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72390</xdr:rowOff>
    </xdr:from>
    <xdr:to>
      <xdr:col>11</xdr:col>
      <xdr:colOff>60325</xdr:colOff>
      <xdr:row>54</xdr:row>
      <xdr:rowOff>2540</xdr:rowOff>
    </xdr:to>
    <xdr:sp macro="" textlink="">
      <xdr:nvSpPr>
        <xdr:cNvPr id="211" name="楕円 210"/>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12717</xdr:rowOff>
    </xdr:from>
    <xdr:ext cx="762000" cy="259045"/>
    <xdr:sp macro="" textlink="">
      <xdr:nvSpPr>
        <xdr:cNvPr id="212" name="テキスト ボックス 211"/>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その他の主な内容は特別会計や公営企業会計への繰出金である。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介護保険特別会計へ繰出金の増加等により前年度より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今後、農業集落排水事業における維持管理費の増加等に係る繰出金の増加等が見込まれが、経費削減に努め、普通会計の負担軽減を図る。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158024</xdr:rowOff>
    </xdr:to>
    <xdr:cxnSp macro="">
      <xdr:nvCxnSpPr>
        <xdr:cNvPr id="249" name="直線コネクタ 248"/>
        <xdr:cNvCxnSpPr/>
      </xdr:nvCxnSpPr>
      <xdr:spPr>
        <a:xfrm>
          <a:off x="15671800" y="95551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125367</xdr:rowOff>
    </xdr:to>
    <xdr:cxnSp macro="">
      <xdr:nvCxnSpPr>
        <xdr:cNvPr id="252" name="直線コネクタ 251"/>
        <xdr:cNvCxnSpPr/>
      </xdr:nvCxnSpPr>
      <xdr:spPr>
        <a:xfrm>
          <a:off x="14782800" y="9535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105773</xdr:rowOff>
    </xdr:to>
    <xdr:cxnSp macro="">
      <xdr:nvCxnSpPr>
        <xdr:cNvPr id="255" name="直線コネクタ 254"/>
        <xdr:cNvCxnSpPr/>
      </xdr:nvCxnSpPr>
      <xdr:spPr>
        <a:xfrm>
          <a:off x="13893800" y="9489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60053</xdr:rowOff>
    </xdr:to>
    <xdr:cxnSp macro="">
      <xdr:nvCxnSpPr>
        <xdr:cNvPr id="258" name="直線コネクタ 257"/>
        <xdr:cNvCxnSpPr/>
      </xdr:nvCxnSpPr>
      <xdr:spPr>
        <a:xfrm>
          <a:off x="13004800" y="9476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68" name="楕円 267"/>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69"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0" name="楕円 269"/>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1" name="テキスト ボックス 270"/>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4" name="楕円 273"/>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5" name="テキスト ボックス 274"/>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6" name="楕円 275"/>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7" name="テキスト ボックス 276"/>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消防やごみ処理業務を一部事務組合により実施していることから、組合への負担金が増え、類似団体内平均値を大きく上回っている。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今後も消防、ごみ処理施設の修繕に係る負担金の増加が見込まれるが、負担金の抑制等を継続的に申し入れることにより経費の抑制を図る。また、各種の補助金の適正化を図り、補助費の抑制に努める。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30988</xdr:rowOff>
    </xdr:to>
    <xdr:cxnSp macro="">
      <xdr:nvCxnSpPr>
        <xdr:cNvPr id="307" name="直線コネクタ 306"/>
        <xdr:cNvCxnSpPr/>
      </xdr:nvCxnSpPr>
      <xdr:spPr>
        <a:xfrm flipV="1">
          <a:off x="15671800" y="65140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30988</xdr:rowOff>
    </xdr:to>
    <xdr:cxnSp macro="">
      <xdr:nvCxnSpPr>
        <xdr:cNvPr id="310" name="直線コネクタ 309"/>
        <xdr:cNvCxnSpPr/>
      </xdr:nvCxnSpPr>
      <xdr:spPr>
        <a:xfrm>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67564</xdr:rowOff>
    </xdr:to>
    <xdr:cxnSp macro="">
      <xdr:nvCxnSpPr>
        <xdr:cNvPr id="313" name="直線コネクタ 312"/>
        <xdr:cNvCxnSpPr/>
      </xdr:nvCxnSpPr>
      <xdr:spPr>
        <a:xfrm flipV="1">
          <a:off x="13893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67564</xdr:rowOff>
    </xdr:to>
    <xdr:cxnSp macro="">
      <xdr:nvCxnSpPr>
        <xdr:cNvPr id="316" name="直線コネクタ 315"/>
        <xdr:cNvCxnSpPr/>
      </xdr:nvCxnSpPr>
      <xdr:spPr>
        <a:xfrm>
          <a:off x="13004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8" name="楕円 327"/>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9" name="テキスト ボックス 328"/>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0" name="楕円 329"/>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1" name="テキスト ボックス 330"/>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2" name="楕円 331"/>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3" name="テキスト ボックス 332"/>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4" name="楕円 333"/>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5" name="テキスト ボックス 334"/>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排水対策事業、学校統廃合に係る事業等の大型事業が予定されているため、交付税措置が有利な合併特例債を有効活用しつつ、実質公債費比率に注視しながら、計画的な地方債の発行によ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63319</xdr:rowOff>
    </xdr:to>
    <xdr:cxnSp macro="">
      <xdr:nvCxnSpPr>
        <xdr:cNvPr id="370" name="直線コネクタ 369"/>
        <xdr:cNvCxnSpPr/>
      </xdr:nvCxnSpPr>
      <xdr:spPr>
        <a:xfrm flipV="1">
          <a:off x="3987800" y="13251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63319</xdr:rowOff>
    </xdr:from>
    <xdr:to>
      <xdr:col>19</xdr:col>
      <xdr:colOff>187325</xdr:colOff>
      <xdr:row>77</xdr:row>
      <xdr:rowOff>63319</xdr:rowOff>
    </xdr:to>
    <xdr:cxnSp macro="">
      <xdr:nvCxnSpPr>
        <xdr:cNvPr id="373" name="直線コネクタ 372"/>
        <xdr:cNvCxnSpPr/>
      </xdr:nvCxnSpPr>
      <xdr:spPr>
        <a:xfrm>
          <a:off x="3098800" y="132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63319</xdr:rowOff>
    </xdr:from>
    <xdr:to>
      <xdr:col>15</xdr:col>
      <xdr:colOff>98425</xdr:colOff>
      <xdr:row>77</xdr:row>
      <xdr:rowOff>122101</xdr:rowOff>
    </xdr:to>
    <xdr:cxnSp macro="">
      <xdr:nvCxnSpPr>
        <xdr:cNvPr id="376" name="直線コネクタ 375"/>
        <xdr:cNvCxnSpPr/>
      </xdr:nvCxnSpPr>
      <xdr:spPr>
        <a:xfrm flipV="1">
          <a:off x="2209800" y="13264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56787</xdr:rowOff>
    </xdr:from>
    <xdr:to>
      <xdr:col>11</xdr:col>
      <xdr:colOff>9525</xdr:colOff>
      <xdr:row>77</xdr:row>
      <xdr:rowOff>122101</xdr:rowOff>
    </xdr:to>
    <xdr:cxnSp macro="">
      <xdr:nvCxnSpPr>
        <xdr:cNvPr id="379" name="直線コネクタ 378"/>
        <xdr:cNvCxnSpPr/>
      </xdr:nvCxnSpPr>
      <xdr:spPr>
        <a:xfrm>
          <a:off x="1320800" y="13258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0" name="公債費該当値テキスト"/>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12519</xdr:rowOff>
    </xdr:from>
    <xdr:to>
      <xdr:col>20</xdr:col>
      <xdr:colOff>38100</xdr:colOff>
      <xdr:row>77</xdr:row>
      <xdr:rowOff>114119</xdr:rowOff>
    </xdr:to>
    <xdr:sp macro="" textlink="">
      <xdr:nvSpPr>
        <xdr:cNvPr id="391" name="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12519</xdr:rowOff>
    </xdr:from>
    <xdr:to>
      <xdr:col>15</xdr:col>
      <xdr:colOff>149225</xdr:colOff>
      <xdr:row>77</xdr:row>
      <xdr:rowOff>114119</xdr:rowOff>
    </xdr:to>
    <xdr:sp macro="" textlink="">
      <xdr:nvSpPr>
        <xdr:cNvPr id="393" name="楕円 392"/>
        <xdr:cNvSpPr/>
      </xdr:nvSpPr>
      <xdr:spPr>
        <a:xfrm>
          <a:off x="3048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94" name="テキスト ボックス 393"/>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71301</xdr:rowOff>
    </xdr:from>
    <xdr:to>
      <xdr:col>11</xdr:col>
      <xdr:colOff>60325</xdr:colOff>
      <xdr:row>78</xdr:row>
      <xdr:rowOff>1451</xdr:rowOff>
    </xdr:to>
    <xdr:sp macro="" textlink="">
      <xdr:nvSpPr>
        <xdr:cNvPr id="395" name="楕円 394"/>
        <xdr:cNvSpPr/>
      </xdr:nvSpPr>
      <xdr:spPr>
        <a:xfrm>
          <a:off x="2159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6" name="テキスト ボックス 395"/>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97" name="楕円 396"/>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98" name="テキスト ボックス 397"/>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当該乖離の主な要因は、補助費等であるため、一部事務組合への負担金の抑制や補助金の適正化を図ることにより補助費等の抑制に努める。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88137</xdr:rowOff>
    </xdr:to>
    <xdr:cxnSp macro="">
      <xdr:nvCxnSpPr>
        <xdr:cNvPr id="429" name="直線コネクタ 428"/>
        <xdr:cNvCxnSpPr/>
      </xdr:nvCxnSpPr>
      <xdr:spPr>
        <a:xfrm>
          <a:off x="15671800" y="132486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46989</xdr:rowOff>
    </xdr:to>
    <xdr:cxnSp macro="">
      <xdr:nvCxnSpPr>
        <xdr:cNvPr id="432" name="直線コネクタ 431"/>
        <xdr:cNvCxnSpPr/>
      </xdr:nvCxnSpPr>
      <xdr:spPr>
        <a:xfrm>
          <a:off x="14782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5842</xdr:rowOff>
    </xdr:to>
    <xdr:cxnSp macro="">
      <xdr:nvCxnSpPr>
        <xdr:cNvPr id="435" name="直線コネクタ 434"/>
        <xdr:cNvCxnSpPr/>
      </xdr:nvCxnSpPr>
      <xdr:spPr>
        <a:xfrm>
          <a:off x="13893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5842</xdr:rowOff>
    </xdr:to>
    <xdr:cxnSp macro="">
      <xdr:nvCxnSpPr>
        <xdr:cNvPr id="438" name="直線コネクタ 437"/>
        <xdr:cNvCxnSpPr/>
      </xdr:nvCxnSpPr>
      <xdr:spPr>
        <a:xfrm>
          <a:off x="13004800" y="13125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9"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1" name="テキスト ボックス 45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4" name="楕円 453"/>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5" name="テキスト ボックス 454"/>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6" name="楕円 455"/>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57" name="テキスト ボックス 456"/>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157627</xdr:rowOff>
    </xdr:from>
    <xdr:to>
      <xdr:col>29</xdr:col>
      <xdr:colOff>127000</xdr:colOff>
      <xdr:row>16</xdr:row>
      <xdr:rowOff>34314</xdr:rowOff>
    </xdr:to>
    <xdr:cxnSp macro="">
      <xdr:nvCxnSpPr>
        <xdr:cNvPr id="52" name="直線コネクタ 51"/>
        <xdr:cNvCxnSpPr/>
      </xdr:nvCxnSpPr>
      <xdr:spPr bwMode="auto">
        <a:xfrm>
          <a:off x="5003800" y="2777002"/>
          <a:ext cx="6477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157627</xdr:rowOff>
    </xdr:from>
    <xdr:to>
      <xdr:col>26</xdr:col>
      <xdr:colOff>50800</xdr:colOff>
      <xdr:row>16</xdr:row>
      <xdr:rowOff>26688</xdr:rowOff>
    </xdr:to>
    <xdr:cxnSp macro="">
      <xdr:nvCxnSpPr>
        <xdr:cNvPr id="55" name="直線コネクタ 54"/>
        <xdr:cNvCxnSpPr/>
      </xdr:nvCxnSpPr>
      <xdr:spPr bwMode="auto">
        <a:xfrm flipV="1">
          <a:off x="4305300" y="2777002"/>
          <a:ext cx="698500" cy="4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26688</xdr:rowOff>
    </xdr:from>
    <xdr:to>
      <xdr:col>22</xdr:col>
      <xdr:colOff>114300</xdr:colOff>
      <xdr:row>16</xdr:row>
      <xdr:rowOff>63003</xdr:rowOff>
    </xdr:to>
    <xdr:cxnSp macro="">
      <xdr:nvCxnSpPr>
        <xdr:cNvPr id="58" name="直線コネクタ 57"/>
        <xdr:cNvCxnSpPr/>
      </xdr:nvCxnSpPr>
      <xdr:spPr bwMode="auto">
        <a:xfrm flipV="1">
          <a:off x="3606800" y="2817513"/>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31211</xdr:rowOff>
    </xdr:from>
    <xdr:to>
      <xdr:col>18</xdr:col>
      <xdr:colOff>177800</xdr:colOff>
      <xdr:row>16</xdr:row>
      <xdr:rowOff>63003</xdr:rowOff>
    </xdr:to>
    <xdr:cxnSp macro="">
      <xdr:nvCxnSpPr>
        <xdr:cNvPr id="61" name="直線コネクタ 60"/>
        <xdr:cNvCxnSpPr/>
      </xdr:nvCxnSpPr>
      <xdr:spPr bwMode="auto">
        <a:xfrm>
          <a:off x="2908300" y="2822036"/>
          <a:ext cx="698500" cy="3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154964</xdr:rowOff>
    </xdr:from>
    <xdr:to>
      <xdr:col>29</xdr:col>
      <xdr:colOff>177800</xdr:colOff>
      <xdr:row>16</xdr:row>
      <xdr:rowOff>85114</xdr:rowOff>
    </xdr:to>
    <xdr:sp macro="" textlink="">
      <xdr:nvSpPr>
        <xdr:cNvPr id="71" name="楕円 70"/>
        <xdr:cNvSpPr/>
      </xdr:nvSpPr>
      <xdr:spPr bwMode="auto">
        <a:xfrm>
          <a:off x="5600700" y="277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xdr:rowOff>
    </xdr:from>
    <xdr:ext cx="762000" cy="259045"/>
    <xdr:sp macro="" textlink="">
      <xdr:nvSpPr>
        <xdr:cNvPr id="72" name="人口1人当たり決算額の推移該当値テキスト130"/>
        <xdr:cNvSpPr txBox="1"/>
      </xdr:nvSpPr>
      <xdr:spPr>
        <a:xfrm>
          <a:off x="5740400" y="261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106827</xdr:rowOff>
    </xdr:from>
    <xdr:to>
      <xdr:col>26</xdr:col>
      <xdr:colOff>101600</xdr:colOff>
      <xdr:row>16</xdr:row>
      <xdr:rowOff>36977</xdr:rowOff>
    </xdr:to>
    <xdr:sp macro="" textlink="">
      <xdr:nvSpPr>
        <xdr:cNvPr id="73" name="楕円 72"/>
        <xdr:cNvSpPr/>
      </xdr:nvSpPr>
      <xdr:spPr bwMode="auto">
        <a:xfrm>
          <a:off x="4953000" y="27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47154</xdr:rowOff>
    </xdr:from>
    <xdr:ext cx="736600" cy="259045"/>
    <xdr:sp macro="" textlink="">
      <xdr:nvSpPr>
        <xdr:cNvPr id="74" name="テキスト ボックス 73"/>
        <xdr:cNvSpPr txBox="1"/>
      </xdr:nvSpPr>
      <xdr:spPr>
        <a:xfrm>
          <a:off x="4622800" y="249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147338</xdr:rowOff>
    </xdr:from>
    <xdr:to>
      <xdr:col>22</xdr:col>
      <xdr:colOff>165100</xdr:colOff>
      <xdr:row>16</xdr:row>
      <xdr:rowOff>77488</xdr:rowOff>
    </xdr:to>
    <xdr:sp macro="" textlink="">
      <xdr:nvSpPr>
        <xdr:cNvPr id="75" name="楕円 74"/>
        <xdr:cNvSpPr/>
      </xdr:nvSpPr>
      <xdr:spPr bwMode="auto">
        <a:xfrm>
          <a:off x="4254500" y="276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87665</xdr:rowOff>
    </xdr:from>
    <xdr:ext cx="762000" cy="259045"/>
    <xdr:sp macro="" textlink="">
      <xdr:nvSpPr>
        <xdr:cNvPr id="76" name="テキスト ボックス 75"/>
        <xdr:cNvSpPr txBox="1"/>
      </xdr:nvSpPr>
      <xdr:spPr>
        <a:xfrm>
          <a:off x="3924300" y="25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12203</xdr:rowOff>
    </xdr:from>
    <xdr:to>
      <xdr:col>19</xdr:col>
      <xdr:colOff>38100</xdr:colOff>
      <xdr:row>16</xdr:row>
      <xdr:rowOff>113803</xdr:rowOff>
    </xdr:to>
    <xdr:sp macro="" textlink="">
      <xdr:nvSpPr>
        <xdr:cNvPr id="77" name="楕円 76"/>
        <xdr:cNvSpPr/>
      </xdr:nvSpPr>
      <xdr:spPr bwMode="auto">
        <a:xfrm>
          <a:off x="3556000" y="280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123980</xdr:rowOff>
    </xdr:from>
    <xdr:ext cx="762000" cy="259045"/>
    <xdr:sp macro="" textlink="">
      <xdr:nvSpPr>
        <xdr:cNvPr id="78" name="テキスト ボックス 77"/>
        <xdr:cNvSpPr txBox="1"/>
      </xdr:nvSpPr>
      <xdr:spPr>
        <a:xfrm>
          <a:off x="3225800" y="25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151861</xdr:rowOff>
    </xdr:from>
    <xdr:to>
      <xdr:col>15</xdr:col>
      <xdr:colOff>101600</xdr:colOff>
      <xdr:row>16</xdr:row>
      <xdr:rowOff>82011</xdr:rowOff>
    </xdr:to>
    <xdr:sp macro="" textlink="">
      <xdr:nvSpPr>
        <xdr:cNvPr id="79" name="楕円 78"/>
        <xdr:cNvSpPr/>
      </xdr:nvSpPr>
      <xdr:spPr bwMode="auto">
        <a:xfrm>
          <a:off x="2857500" y="277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92188</xdr:rowOff>
    </xdr:from>
    <xdr:ext cx="762000" cy="259045"/>
    <xdr:sp macro="" textlink="">
      <xdr:nvSpPr>
        <xdr:cNvPr id="80" name="テキスト ボックス 79"/>
        <xdr:cNvSpPr txBox="1"/>
      </xdr:nvSpPr>
      <xdr:spPr>
        <a:xfrm>
          <a:off x="2527300" y="254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71610</xdr:rowOff>
    </xdr:from>
    <xdr:to>
      <xdr:col>29</xdr:col>
      <xdr:colOff>127000</xdr:colOff>
      <xdr:row>36</xdr:row>
      <xdr:rowOff>74857</xdr:rowOff>
    </xdr:to>
    <xdr:cxnSp macro="">
      <xdr:nvCxnSpPr>
        <xdr:cNvPr id="112" name="直線コネクタ 111"/>
        <xdr:cNvCxnSpPr/>
      </xdr:nvCxnSpPr>
      <xdr:spPr bwMode="auto">
        <a:xfrm>
          <a:off x="5003800" y="7024860"/>
          <a:ext cx="647700" cy="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59633</xdr:rowOff>
    </xdr:from>
    <xdr:ext cx="762000" cy="259045"/>
    <xdr:sp macro="" textlink="">
      <xdr:nvSpPr>
        <xdr:cNvPr id="113" name="人口1人当たり決算額の推移平均値テキスト445"/>
        <xdr:cNvSpPr txBox="1"/>
      </xdr:nvSpPr>
      <xdr:spPr>
        <a:xfrm>
          <a:off x="5740400" y="7012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49139</xdr:rowOff>
    </xdr:from>
    <xdr:to>
      <xdr:col>26</xdr:col>
      <xdr:colOff>50800</xdr:colOff>
      <xdr:row>36</xdr:row>
      <xdr:rowOff>71610</xdr:rowOff>
    </xdr:to>
    <xdr:cxnSp macro="">
      <xdr:nvCxnSpPr>
        <xdr:cNvPr id="115" name="直線コネクタ 114"/>
        <xdr:cNvCxnSpPr/>
      </xdr:nvCxnSpPr>
      <xdr:spPr bwMode="auto">
        <a:xfrm>
          <a:off x="4305300" y="7002389"/>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13432</xdr:rowOff>
    </xdr:from>
    <xdr:to>
      <xdr:col>22</xdr:col>
      <xdr:colOff>114300</xdr:colOff>
      <xdr:row>36</xdr:row>
      <xdr:rowOff>49139</xdr:rowOff>
    </xdr:to>
    <xdr:cxnSp macro="">
      <xdr:nvCxnSpPr>
        <xdr:cNvPr id="118" name="直線コネクタ 117"/>
        <xdr:cNvCxnSpPr/>
      </xdr:nvCxnSpPr>
      <xdr:spPr bwMode="auto">
        <a:xfrm>
          <a:off x="3606800" y="6966682"/>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13432</xdr:rowOff>
    </xdr:from>
    <xdr:to>
      <xdr:col>18</xdr:col>
      <xdr:colOff>177800</xdr:colOff>
      <xdr:row>36</xdr:row>
      <xdr:rowOff>34097</xdr:rowOff>
    </xdr:to>
    <xdr:cxnSp macro="">
      <xdr:nvCxnSpPr>
        <xdr:cNvPr id="121" name="直線コネクタ 120"/>
        <xdr:cNvCxnSpPr/>
      </xdr:nvCxnSpPr>
      <xdr:spPr bwMode="auto">
        <a:xfrm flipV="1">
          <a:off x="2908300" y="6966682"/>
          <a:ext cx="698500" cy="2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24057</xdr:rowOff>
    </xdr:from>
    <xdr:to>
      <xdr:col>29</xdr:col>
      <xdr:colOff>177800</xdr:colOff>
      <xdr:row>36</xdr:row>
      <xdr:rowOff>125657</xdr:rowOff>
    </xdr:to>
    <xdr:sp macro="" textlink="">
      <xdr:nvSpPr>
        <xdr:cNvPr id="131" name="楕円 130"/>
        <xdr:cNvSpPr/>
      </xdr:nvSpPr>
      <xdr:spPr bwMode="auto">
        <a:xfrm>
          <a:off x="5600700" y="697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212034</xdr:rowOff>
    </xdr:from>
    <xdr:ext cx="762000" cy="259045"/>
    <xdr:sp macro="" textlink="">
      <xdr:nvSpPr>
        <xdr:cNvPr id="132" name="人口1人当たり決算額の推移該当値テキスト445"/>
        <xdr:cNvSpPr txBox="1"/>
      </xdr:nvSpPr>
      <xdr:spPr>
        <a:xfrm>
          <a:off x="5740400" y="682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20810</xdr:rowOff>
    </xdr:from>
    <xdr:to>
      <xdr:col>26</xdr:col>
      <xdr:colOff>101600</xdr:colOff>
      <xdr:row>36</xdr:row>
      <xdr:rowOff>122410</xdr:rowOff>
    </xdr:to>
    <xdr:sp macro="" textlink="">
      <xdr:nvSpPr>
        <xdr:cNvPr id="133" name="楕円 132"/>
        <xdr:cNvSpPr/>
      </xdr:nvSpPr>
      <xdr:spPr bwMode="auto">
        <a:xfrm>
          <a:off x="4953000" y="697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132587</xdr:rowOff>
    </xdr:from>
    <xdr:ext cx="736600" cy="259045"/>
    <xdr:sp macro="" textlink="">
      <xdr:nvSpPr>
        <xdr:cNvPr id="134" name="テキスト ボックス 133"/>
        <xdr:cNvSpPr txBox="1"/>
      </xdr:nvSpPr>
      <xdr:spPr>
        <a:xfrm>
          <a:off x="4622800" y="67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341239</xdr:rowOff>
    </xdr:from>
    <xdr:to>
      <xdr:col>22</xdr:col>
      <xdr:colOff>165100</xdr:colOff>
      <xdr:row>36</xdr:row>
      <xdr:rowOff>99939</xdr:rowOff>
    </xdr:to>
    <xdr:sp macro="" textlink="">
      <xdr:nvSpPr>
        <xdr:cNvPr id="135" name="楕円 134"/>
        <xdr:cNvSpPr/>
      </xdr:nvSpPr>
      <xdr:spPr bwMode="auto">
        <a:xfrm>
          <a:off x="4254500" y="695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110116</xdr:rowOff>
    </xdr:from>
    <xdr:ext cx="762000" cy="259045"/>
    <xdr:sp macro="" textlink="">
      <xdr:nvSpPr>
        <xdr:cNvPr id="136" name="テキスト ボックス 135"/>
        <xdr:cNvSpPr txBox="1"/>
      </xdr:nvSpPr>
      <xdr:spPr>
        <a:xfrm>
          <a:off x="3924300" y="672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305532</xdr:rowOff>
    </xdr:from>
    <xdr:to>
      <xdr:col>19</xdr:col>
      <xdr:colOff>38100</xdr:colOff>
      <xdr:row>36</xdr:row>
      <xdr:rowOff>64232</xdr:rowOff>
    </xdr:to>
    <xdr:sp macro="" textlink="">
      <xdr:nvSpPr>
        <xdr:cNvPr id="137" name="楕円 136"/>
        <xdr:cNvSpPr/>
      </xdr:nvSpPr>
      <xdr:spPr bwMode="auto">
        <a:xfrm>
          <a:off x="3556000" y="69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74409</xdr:rowOff>
    </xdr:from>
    <xdr:ext cx="762000" cy="259045"/>
    <xdr:sp macro="" textlink="">
      <xdr:nvSpPr>
        <xdr:cNvPr id="138" name="テキスト ボックス 137"/>
        <xdr:cNvSpPr txBox="1"/>
      </xdr:nvSpPr>
      <xdr:spPr>
        <a:xfrm>
          <a:off x="3225800" y="668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326197</xdr:rowOff>
    </xdr:from>
    <xdr:to>
      <xdr:col>15</xdr:col>
      <xdr:colOff>101600</xdr:colOff>
      <xdr:row>36</xdr:row>
      <xdr:rowOff>84897</xdr:rowOff>
    </xdr:to>
    <xdr:sp macro="" textlink="">
      <xdr:nvSpPr>
        <xdr:cNvPr id="139" name="楕円 138"/>
        <xdr:cNvSpPr/>
      </xdr:nvSpPr>
      <xdr:spPr bwMode="auto">
        <a:xfrm>
          <a:off x="2857500" y="693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95074</xdr:rowOff>
    </xdr:from>
    <xdr:ext cx="762000" cy="259045"/>
    <xdr:sp macro="" textlink="">
      <xdr:nvSpPr>
        <xdr:cNvPr id="140" name="テキスト ボックス 139"/>
        <xdr:cNvSpPr txBox="1"/>
      </xdr:nvSpPr>
      <xdr:spPr>
        <a:xfrm>
          <a:off x="2527300" y="670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112382</xdr:rowOff>
    </xdr:from>
    <xdr:to>
      <xdr:col>24</xdr:col>
      <xdr:colOff>63500</xdr:colOff>
      <xdr:row>36</xdr:row>
      <xdr:rowOff>132466</xdr:rowOff>
    </xdr:to>
    <xdr:cxnSp macro="">
      <xdr:nvCxnSpPr>
        <xdr:cNvPr id="63" name="直線コネクタ 62"/>
        <xdr:cNvCxnSpPr/>
      </xdr:nvCxnSpPr>
      <xdr:spPr>
        <a:xfrm flipV="1">
          <a:off x="3797300" y="6284582"/>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132466</xdr:rowOff>
    </xdr:from>
    <xdr:to>
      <xdr:col>19</xdr:col>
      <xdr:colOff>177800</xdr:colOff>
      <xdr:row>36</xdr:row>
      <xdr:rowOff>140827</xdr:rowOff>
    </xdr:to>
    <xdr:cxnSp macro="">
      <xdr:nvCxnSpPr>
        <xdr:cNvPr id="66" name="直線コネクタ 65"/>
        <xdr:cNvCxnSpPr/>
      </xdr:nvCxnSpPr>
      <xdr:spPr>
        <a:xfrm flipV="1">
          <a:off x="2908300" y="630466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131797</xdr:rowOff>
    </xdr:from>
    <xdr:to>
      <xdr:col>15</xdr:col>
      <xdr:colOff>50800</xdr:colOff>
      <xdr:row>36</xdr:row>
      <xdr:rowOff>140827</xdr:rowOff>
    </xdr:to>
    <xdr:cxnSp macro="">
      <xdr:nvCxnSpPr>
        <xdr:cNvPr id="69" name="直線コネクタ 68"/>
        <xdr:cNvCxnSpPr/>
      </xdr:nvCxnSpPr>
      <xdr:spPr>
        <a:xfrm>
          <a:off x="2019300" y="630399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118963</xdr:rowOff>
    </xdr:from>
    <xdr:to>
      <xdr:col>10</xdr:col>
      <xdr:colOff>114300</xdr:colOff>
      <xdr:row>36</xdr:row>
      <xdr:rowOff>131797</xdr:rowOff>
    </xdr:to>
    <xdr:cxnSp macro="">
      <xdr:nvCxnSpPr>
        <xdr:cNvPr id="72" name="直線コネクタ 71"/>
        <xdr:cNvCxnSpPr/>
      </xdr:nvCxnSpPr>
      <xdr:spPr>
        <a:xfrm>
          <a:off x="1130300" y="629116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61582</xdr:rowOff>
    </xdr:from>
    <xdr:to>
      <xdr:col>24</xdr:col>
      <xdr:colOff>114300</xdr:colOff>
      <xdr:row>36</xdr:row>
      <xdr:rowOff>163182</xdr:rowOff>
    </xdr:to>
    <xdr:sp macro="" textlink="">
      <xdr:nvSpPr>
        <xdr:cNvPr id="82" name="楕円 81"/>
        <xdr:cNvSpPr/>
      </xdr:nvSpPr>
      <xdr:spPr>
        <a:xfrm>
          <a:off x="4584700" y="6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40009</xdr:rowOff>
    </xdr:from>
    <xdr:ext cx="534377" cy="259045"/>
    <xdr:sp macro="" textlink="">
      <xdr:nvSpPr>
        <xdr:cNvPr id="83" name="人件費該当値テキスト"/>
        <xdr:cNvSpPr txBox="1"/>
      </xdr:nvSpPr>
      <xdr:spPr>
        <a:xfrm>
          <a:off x="4686300" y="62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81666</xdr:rowOff>
    </xdr:from>
    <xdr:to>
      <xdr:col>20</xdr:col>
      <xdr:colOff>38100</xdr:colOff>
      <xdr:row>37</xdr:row>
      <xdr:rowOff>11816</xdr:rowOff>
    </xdr:to>
    <xdr:sp macro="" textlink="">
      <xdr:nvSpPr>
        <xdr:cNvPr id="84" name="楕円 83"/>
        <xdr:cNvSpPr/>
      </xdr:nvSpPr>
      <xdr:spPr>
        <a:xfrm>
          <a:off x="3746500" y="62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2943</xdr:rowOff>
    </xdr:from>
    <xdr:ext cx="534377" cy="259045"/>
    <xdr:sp macro="" textlink="">
      <xdr:nvSpPr>
        <xdr:cNvPr id="85" name="テキスト ボックス 84"/>
        <xdr:cNvSpPr txBox="1"/>
      </xdr:nvSpPr>
      <xdr:spPr>
        <a:xfrm>
          <a:off x="3530111" y="63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90027</xdr:rowOff>
    </xdr:from>
    <xdr:to>
      <xdr:col>15</xdr:col>
      <xdr:colOff>101600</xdr:colOff>
      <xdr:row>37</xdr:row>
      <xdr:rowOff>20177</xdr:rowOff>
    </xdr:to>
    <xdr:sp macro="" textlink="">
      <xdr:nvSpPr>
        <xdr:cNvPr id="86" name="楕円 85"/>
        <xdr:cNvSpPr/>
      </xdr:nvSpPr>
      <xdr:spPr>
        <a:xfrm>
          <a:off x="2857500" y="6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11304</xdr:rowOff>
    </xdr:from>
    <xdr:ext cx="534377" cy="259045"/>
    <xdr:sp macro="" textlink="">
      <xdr:nvSpPr>
        <xdr:cNvPr id="87" name="テキスト ボックス 86"/>
        <xdr:cNvSpPr txBox="1"/>
      </xdr:nvSpPr>
      <xdr:spPr>
        <a:xfrm>
          <a:off x="2641111" y="635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80997</xdr:rowOff>
    </xdr:from>
    <xdr:to>
      <xdr:col>10</xdr:col>
      <xdr:colOff>165100</xdr:colOff>
      <xdr:row>37</xdr:row>
      <xdr:rowOff>11147</xdr:rowOff>
    </xdr:to>
    <xdr:sp macro="" textlink="">
      <xdr:nvSpPr>
        <xdr:cNvPr id="88" name="楕円 87"/>
        <xdr:cNvSpPr/>
      </xdr:nvSpPr>
      <xdr:spPr>
        <a:xfrm>
          <a:off x="1968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2274</xdr:rowOff>
    </xdr:from>
    <xdr:ext cx="534377" cy="259045"/>
    <xdr:sp macro="" textlink="">
      <xdr:nvSpPr>
        <xdr:cNvPr id="89" name="テキスト ボックス 88"/>
        <xdr:cNvSpPr txBox="1"/>
      </xdr:nvSpPr>
      <xdr:spPr>
        <a:xfrm>
          <a:off x="1752111" y="63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68163</xdr:rowOff>
    </xdr:from>
    <xdr:to>
      <xdr:col>6</xdr:col>
      <xdr:colOff>38100</xdr:colOff>
      <xdr:row>36</xdr:row>
      <xdr:rowOff>169763</xdr:rowOff>
    </xdr:to>
    <xdr:sp macro="" textlink="">
      <xdr:nvSpPr>
        <xdr:cNvPr id="90" name="楕円 89"/>
        <xdr:cNvSpPr/>
      </xdr:nvSpPr>
      <xdr:spPr>
        <a:xfrm>
          <a:off x="1079500" y="62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160890</xdr:rowOff>
    </xdr:from>
    <xdr:ext cx="534377" cy="259045"/>
    <xdr:sp macro="" textlink="">
      <xdr:nvSpPr>
        <xdr:cNvPr id="91" name="テキスト ボックス 90"/>
        <xdr:cNvSpPr txBox="1"/>
      </xdr:nvSpPr>
      <xdr:spPr>
        <a:xfrm>
          <a:off x="863111" y="63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94797</xdr:rowOff>
    </xdr:from>
    <xdr:to>
      <xdr:col>24</xdr:col>
      <xdr:colOff>63500</xdr:colOff>
      <xdr:row>58</xdr:row>
      <xdr:rowOff>9806</xdr:rowOff>
    </xdr:to>
    <xdr:cxnSp macro="">
      <xdr:nvCxnSpPr>
        <xdr:cNvPr id="123" name="直線コネクタ 122"/>
        <xdr:cNvCxnSpPr/>
      </xdr:nvCxnSpPr>
      <xdr:spPr>
        <a:xfrm flipV="1">
          <a:off x="3797300" y="9867447"/>
          <a:ext cx="838200" cy="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9806</xdr:rowOff>
    </xdr:from>
    <xdr:to>
      <xdr:col>19</xdr:col>
      <xdr:colOff>177800</xdr:colOff>
      <xdr:row>58</xdr:row>
      <xdr:rowOff>43982</xdr:rowOff>
    </xdr:to>
    <xdr:cxnSp macro="">
      <xdr:nvCxnSpPr>
        <xdr:cNvPr id="126" name="直線コネクタ 125"/>
        <xdr:cNvCxnSpPr/>
      </xdr:nvCxnSpPr>
      <xdr:spPr>
        <a:xfrm flipV="1">
          <a:off x="2908300" y="9953906"/>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43982</xdr:rowOff>
    </xdr:from>
    <xdr:to>
      <xdr:col>15</xdr:col>
      <xdr:colOff>50800</xdr:colOff>
      <xdr:row>58</xdr:row>
      <xdr:rowOff>91580</xdr:rowOff>
    </xdr:to>
    <xdr:cxnSp macro="">
      <xdr:nvCxnSpPr>
        <xdr:cNvPr id="129" name="直線コネクタ 128"/>
        <xdr:cNvCxnSpPr/>
      </xdr:nvCxnSpPr>
      <xdr:spPr>
        <a:xfrm flipV="1">
          <a:off x="2019300" y="9988082"/>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71806</xdr:rowOff>
    </xdr:from>
    <xdr:to>
      <xdr:col>10</xdr:col>
      <xdr:colOff>114300</xdr:colOff>
      <xdr:row>58</xdr:row>
      <xdr:rowOff>91580</xdr:rowOff>
    </xdr:to>
    <xdr:cxnSp macro="">
      <xdr:nvCxnSpPr>
        <xdr:cNvPr id="132" name="直線コネクタ 131"/>
        <xdr:cNvCxnSpPr/>
      </xdr:nvCxnSpPr>
      <xdr:spPr>
        <a:xfrm>
          <a:off x="1130300" y="1001590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43997</xdr:rowOff>
    </xdr:from>
    <xdr:to>
      <xdr:col>24</xdr:col>
      <xdr:colOff>114300</xdr:colOff>
      <xdr:row>57</xdr:row>
      <xdr:rowOff>145597</xdr:rowOff>
    </xdr:to>
    <xdr:sp macro="" textlink="">
      <xdr:nvSpPr>
        <xdr:cNvPr id="142" name="楕円 141"/>
        <xdr:cNvSpPr/>
      </xdr:nvSpPr>
      <xdr:spPr>
        <a:xfrm>
          <a:off x="4584700" y="98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22424</xdr:rowOff>
    </xdr:from>
    <xdr:ext cx="534377" cy="259045"/>
    <xdr:sp macro="" textlink="">
      <xdr:nvSpPr>
        <xdr:cNvPr id="143" name="物件費該当値テキスト"/>
        <xdr:cNvSpPr txBox="1"/>
      </xdr:nvSpPr>
      <xdr:spPr>
        <a:xfrm>
          <a:off x="4686300" y="97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130456</xdr:rowOff>
    </xdr:from>
    <xdr:to>
      <xdr:col>20</xdr:col>
      <xdr:colOff>38100</xdr:colOff>
      <xdr:row>58</xdr:row>
      <xdr:rowOff>60606</xdr:rowOff>
    </xdr:to>
    <xdr:sp macro="" textlink="">
      <xdr:nvSpPr>
        <xdr:cNvPr id="144" name="楕円 143"/>
        <xdr:cNvSpPr/>
      </xdr:nvSpPr>
      <xdr:spPr>
        <a:xfrm>
          <a:off x="3746500" y="99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51733</xdr:rowOff>
    </xdr:from>
    <xdr:ext cx="534377" cy="259045"/>
    <xdr:sp macro="" textlink="">
      <xdr:nvSpPr>
        <xdr:cNvPr id="145" name="テキスト ボックス 144"/>
        <xdr:cNvSpPr txBox="1"/>
      </xdr:nvSpPr>
      <xdr:spPr>
        <a:xfrm>
          <a:off x="3530111" y="99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164632</xdr:rowOff>
    </xdr:from>
    <xdr:to>
      <xdr:col>15</xdr:col>
      <xdr:colOff>101600</xdr:colOff>
      <xdr:row>58</xdr:row>
      <xdr:rowOff>94782</xdr:rowOff>
    </xdr:to>
    <xdr:sp macro="" textlink="">
      <xdr:nvSpPr>
        <xdr:cNvPr id="146" name="楕円 145"/>
        <xdr:cNvSpPr/>
      </xdr:nvSpPr>
      <xdr:spPr>
        <a:xfrm>
          <a:off x="2857500" y="99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85909</xdr:rowOff>
    </xdr:from>
    <xdr:ext cx="534377" cy="259045"/>
    <xdr:sp macro="" textlink="">
      <xdr:nvSpPr>
        <xdr:cNvPr id="147" name="テキスト ボックス 146"/>
        <xdr:cNvSpPr txBox="1"/>
      </xdr:nvSpPr>
      <xdr:spPr>
        <a:xfrm>
          <a:off x="2641111" y="100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40780</xdr:rowOff>
    </xdr:from>
    <xdr:to>
      <xdr:col>10</xdr:col>
      <xdr:colOff>165100</xdr:colOff>
      <xdr:row>58</xdr:row>
      <xdr:rowOff>142380</xdr:rowOff>
    </xdr:to>
    <xdr:sp macro="" textlink="">
      <xdr:nvSpPr>
        <xdr:cNvPr id="148" name="楕円 147"/>
        <xdr:cNvSpPr/>
      </xdr:nvSpPr>
      <xdr:spPr>
        <a:xfrm>
          <a:off x="1968500" y="9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133507</xdr:rowOff>
    </xdr:from>
    <xdr:ext cx="534377" cy="259045"/>
    <xdr:sp macro="" textlink="">
      <xdr:nvSpPr>
        <xdr:cNvPr id="149" name="テキスト ボックス 148"/>
        <xdr:cNvSpPr txBox="1"/>
      </xdr:nvSpPr>
      <xdr:spPr>
        <a:xfrm>
          <a:off x="1752111" y="100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21006</xdr:rowOff>
    </xdr:from>
    <xdr:to>
      <xdr:col>6</xdr:col>
      <xdr:colOff>38100</xdr:colOff>
      <xdr:row>58</xdr:row>
      <xdr:rowOff>122606</xdr:rowOff>
    </xdr:to>
    <xdr:sp macro="" textlink="">
      <xdr:nvSpPr>
        <xdr:cNvPr id="150" name="楕円 149"/>
        <xdr:cNvSpPr/>
      </xdr:nvSpPr>
      <xdr:spPr>
        <a:xfrm>
          <a:off x="1079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113733</xdr:rowOff>
    </xdr:from>
    <xdr:ext cx="534377" cy="259045"/>
    <xdr:sp macro="" textlink="">
      <xdr:nvSpPr>
        <xdr:cNvPr id="151" name="テキスト ボックス 150"/>
        <xdr:cNvSpPr txBox="1"/>
      </xdr:nvSpPr>
      <xdr:spPr>
        <a:xfrm>
          <a:off x="863111" y="100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112863</xdr:rowOff>
    </xdr:from>
    <xdr:to>
      <xdr:col>24</xdr:col>
      <xdr:colOff>63500</xdr:colOff>
      <xdr:row>77</xdr:row>
      <xdr:rowOff>127629</xdr:rowOff>
    </xdr:to>
    <xdr:cxnSp macro="">
      <xdr:nvCxnSpPr>
        <xdr:cNvPr id="178" name="直線コネクタ 177"/>
        <xdr:cNvCxnSpPr/>
      </xdr:nvCxnSpPr>
      <xdr:spPr>
        <a:xfrm>
          <a:off x="3797300" y="13314513"/>
          <a:ext cx="8382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112863</xdr:rowOff>
    </xdr:from>
    <xdr:to>
      <xdr:col>19</xdr:col>
      <xdr:colOff>177800</xdr:colOff>
      <xdr:row>77</xdr:row>
      <xdr:rowOff>137688</xdr:rowOff>
    </xdr:to>
    <xdr:cxnSp macro="">
      <xdr:nvCxnSpPr>
        <xdr:cNvPr id="181" name="直線コネクタ 180"/>
        <xdr:cNvCxnSpPr/>
      </xdr:nvCxnSpPr>
      <xdr:spPr>
        <a:xfrm flipV="1">
          <a:off x="2908300" y="13314513"/>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137688</xdr:rowOff>
    </xdr:from>
    <xdr:to>
      <xdr:col>15</xdr:col>
      <xdr:colOff>50800</xdr:colOff>
      <xdr:row>77</xdr:row>
      <xdr:rowOff>154970</xdr:rowOff>
    </xdr:to>
    <xdr:cxnSp macro="">
      <xdr:nvCxnSpPr>
        <xdr:cNvPr id="184" name="直線コネクタ 183"/>
        <xdr:cNvCxnSpPr/>
      </xdr:nvCxnSpPr>
      <xdr:spPr>
        <a:xfrm flipV="1">
          <a:off x="2019300" y="13339338"/>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153005</xdr:rowOff>
    </xdr:from>
    <xdr:to>
      <xdr:col>10</xdr:col>
      <xdr:colOff>114300</xdr:colOff>
      <xdr:row>77</xdr:row>
      <xdr:rowOff>154970</xdr:rowOff>
    </xdr:to>
    <xdr:cxnSp macro="">
      <xdr:nvCxnSpPr>
        <xdr:cNvPr id="187" name="直線コネクタ 186"/>
        <xdr:cNvCxnSpPr/>
      </xdr:nvCxnSpPr>
      <xdr:spPr>
        <a:xfrm>
          <a:off x="1130300" y="13354655"/>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76829</xdr:rowOff>
    </xdr:from>
    <xdr:to>
      <xdr:col>24</xdr:col>
      <xdr:colOff>114300</xdr:colOff>
      <xdr:row>78</xdr:row>
      <xdr:rowOff>6979</xdr:rowOff>
    </xdr:to>
    <xdr:sp macro="" textlink="">
      <xdr:nvSpPr>
        <xdr:cNvPr id="197" name="楕円 196"/>
        <xdr:cNvSpPr/>
      </xdr:nvSpPr>
      <xdr:spPr>
        <a:xfrm>
          <a:off x="4584700" y="13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55256</xdr:rowOff>
    </xdr:from>
    <xdr:ext cx="469744" cy="259045"/>
    <xdr:sp macro="" textlink="">
      <xdr:nvSpPr>
        <xdr:cNvPr id="198" name="維持補修費該当値テキスト"/>
        <xdr:cNvSpPr txBox="1"/>
      </xdr:nvSpPr>
      <xdr:spPr>
        <a:xfrm>
          <a:off x="4686300" y="1325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62063</xdr:rowOff>
    </xdr:from>
    <xdr:to>
      <xdr:col>20</xdr:col>
      <xdr:colOff>38100</xdr:colOff>
      <xdr:row>77</xdr:row>
      <xdr:rowOff>163663</xdr:rowOff>
    </xdr:to>
    <xdr:sp macro="" textlink="">
      <xdr:nvSpPr>
        <xdr:cNvPr id="199" name="楕円 198"/>
        <xdr:cNvSpPr/>
      </xdr:nvSpPr>
      <xdr:spPr>
        <a:xfrm>
          <a:off x="3746500" y="13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154790</xdr:rowOff>
    </xdr:from>
    <xdr:ext cx="469744" cy="259045"/>
    <xdr:sp macro="" textlink="">
      <xdr:nvSpPr>
        <xdr:cNvPr id="200" name="テキスト ボックス 199"/>
        <xdr:cNvSpPr txBox="1"/>
      </xdr:nvSpPr>
      <xdr:spPr>
        <a:xfrm>
          <a:off x="3562428" y="133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86888</xdr:rowOff>
    </xdr:from>
    <xdr:to>
      <xdr:col>15</xdr:col>
      <xdr:colOff>101600</xdr:colOff>
      <xdr:row>78</xdr:row>
      <xdr:rowOff>17038</xdr:rowOff>
    </xdr:to>
    <xdr:sp macro="" textlink="">
      <xdr:nvSpPr>
        <xdr:cNvPr id="201" name="楕円 200"/>
        <xdr:cNvSpPr/>
      </xdr:nvSpPr>
      <xdr:spPr>
        <a:xfrm>
          <a:off x="28575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8165</xdr:rowOff>
    </xdr:from>
    <xdr:ext cx="469744" cy="259045"/>
    <xdr:sp macro="" textlink="">
      <xdr:nvSpPr>
        <xdr:cNvPr id="202" name="テキスト ボックス 201"/>
        <xdr:cNvSpPr txBox="1"/>
      </xdr:nvSpPr>
      <xdr:spPr>
        <a:xfrm>
          <a:off x="2673428"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104170</xdr:rowOff>
    </xdr:from>
    <xdr:to>
      <xdr:col>10</xdr:col>
      <xdr:colOff>165100</xdr:colOff>
      <xdr:row>78</xdr:row>
      <xdr:rowOff>34320</xdr:rowOff>
    </xdr:to>
    <xdr:sp macro="" textlink="">
      <xdr:nvSpPr>
        <xdr:cNvPr id="203" name="楕円 202"/>
        <xdr:cNvSpPr/>
      </xdr:nvSpPr>
      <xdr:spPr>
        <a:xfrm>
          <a:off x="1968500" y="133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25447</xdr:rowOff>
    </xdr:from>
    <xdr:ext cx="469744" cy="259045"/>
    <xdr:sp macro="" textlink="">
      <xdr:nvSpPr>
        <xdr:cNvPr id="204" name="テキスト ボックス 203"/>
        <xdr:cNvSpPr txBox="1"/>
      </xdr:nvSpPr>
      <xdr:spPr>
        <a:xfrm>
          <a:off x="1784428" y="133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102205</xdr:rowOff>
    </xdr:from>
    <xdr:to>
      <xdr:col>6</xdr:col>
      <xdr:colOff>38100</xdr:colOff>
      <xdr:row>78</xdr:row>
      <xdr:rowOff>32355</xdr:rowOff>
    </xdr:to>
    <xdr:sp macro="" textlink="">
      <xdr:nvSpPr>
        <xdr:cNvPr id="205" name="楕円 204"/>
        <xdr:cNvSpPr/>
      </xdr:nvSpPr>
      <xdr:spPr>
        <a:xfrm>
          <a:off x="1079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23482</xdr:rowOff>
    </xdr:from>
    <xdr:ext cx="469744" cy="259045"/>
    <xdr:sp macro="" textlink="">
      <xdr:nvSpPr>
        <xdr:cNvPr id="206" name="テキスト ボックス 205"/>
        <xdr:cNvSpPr txBox="1"/>
      </xdr:nvSpPr>
      <xdr:spPr>
        <a:xfrm>
          <a:off x="895428" y="133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134962</xdr:rowOff>
    </xdr:from>
    <xdr:to>
      <xdr:col>24</xdr:col>
      <xdr:colOff>63500</xdr:colOff>
      <xdr:row>99</xdr:row>
      <xdr:rowOff>24371</xdr:rowOff>
    </xdr:to>
    <xdr:cxnSp macro="">
      <xdr:nvCxnSpPr>
        <xdr:cNvPr id="236" name="直線コネクタ 235"/>
        <xdr:cNvCxnSpPr/>
      </xdr:nvCxnSpPr>
      <xdr:spPr>
        <a:xfrm flipV="1">
          <a:off x="3797300" y="16937062"/>
          <a:ext cx="838200" cy="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11900</xdr:rowOff>
    </xdr:from>
    <xdr:to>
      <xdr:col>19</xdr:col>
      <xdr:colOff>177800</xdr:colOff>
      <xdr:row>99</xdr:row>
      <xdr:rowOff>24371</xdr:rowOff>
    </xdr:to>
    <xdr:cxnSp macro="">
      <xdr:nvCxnSpPr>
        <xdr:cNvPr id="239" name="直線コネクタ 238"/>
        <xdr:cNvCxnSpPr/>
      </xdr:nvCxnSpPr>
      <xdr:spPr>
        <a:xfrm>
          <a:off x="2908300" y="16985450"/>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170511</xdr:rowOff>
    </xdr:from>
    <xdr:to>
      <xdr:col>15</xdr:col>
      <xdr:colOff>50800</xdr:colOff>
      <xdr:row>99</xdr:row>
      <xdr:rowOff>11900</xdr:rowOff>
    </xdr:to>
    <xdr:cxnSp macro="">
      <xdr:nvCxnSpPr>
        <xdr:cNvPr id="242" name="直線コネクタ 241"/>
        <xdr:cNvCxnSpPr/>
      </xdr:nvCxnSpPr>
      <xdr:spPr>
        <a:xfrm>
          <a:off x="2019300" y="1697261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170511</xdr:rowOff>
    </xdr:from>
    <xdr:to>
      <xdr:col>10</xdr:col>
      <xdr:colOff>114300</xdr:colOff>
      <xdr:row>99</xdr:row>
      <xdr:rowOff>90602</xdr:rowOff>
    </xdr:to>
    <xdr:cxnSp macro="">
      <xdr:nvCxnSpPr>
        <xdr:cNvPr id="245" name="直線コネクタ 244"/>
        <xdr:cNvCxnSpPr/>
      </xdr:nvCxnSpPr>
      <xdr:spPr>
        <a:xfrm flipV="1">
          <a:off x="1130300" y="16972611"/>
          <a:ext cx="889000" cy="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84162</xdr:rowOff>
    </xdr:from>
    <xdr:to>
      <xdr:col>24</xdr:col>
      <xdr:colOff>114300</xdr:colOff>
      <xdr:row>99</xdr:row>
      <xdr:rowOff>14312</xdr:rowOff>
    </xdr:to>
    <xdr:sp macro="" textlink="">
      <xdr:nvSpPr>
        <xdr:cNvPr id="255" name="楕円 254"/>
        <xdr:cNvSpPr/>
      </xdr:nvSpPr>
      <xdr:spPr>
        <a:xfrm>
          <a:off x="4584700" y="168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170539</xdr:rowOff>
    </xdr:from>
    <xdr:ext cx="534377" cy="259045"/>
    <xdr:sp macro="" textlink="">
      <xdr:nvSpPr>
        <xdr:cNvPr id="256" name="扶助費該当値テキスト"/>
        <xdr:cNvSpPr txBox="1"/>
      </xdr:nvSpPr>
      <xdr:spPr>
        <a:xfrm>
          <a:off x="4686300" y="168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145021</xdr:rowOff>
    </xdr:from>
    <xdr:to>
      <xdr:col>20</xdr:col>
      <xdr:colOff>38100</xdr:colOff>
      <xdr:row>99</xdr:row>
      <xdr:rowOff>75171</xdr:rowOff>
    </xdr:to>
    <xdr:sp macro="" textlink="">
      <xdr:nvSpPr>
        <xdr:cNvPr id="257" name="楕円 256"/>
        <xdr:cNvSpPr/>
      </xdr:nvSpPr>
      <xdr:spPr>
        <a:xfrm>
          <a:off x="3746500" y="16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66298</xdr:rowOff>
    </xdr:from>
    <xdr:ext cx="534377" cy="259045"/>
    <xdr:sp macro="" textlink="">
      <xdr:nvSpPr>
        <xdr:cNvPr id="258" name="テキスト ボックス 257"/>
        <xdr:cNvSpPr txBox="1"/>
      </xdr:nvSpPr>
      <xdr:spPr>
        <a:xfrm>
          <a:off x="3530111" y="170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132550</xdr:rowOff>
    </xdr:from>
    <xdr:to>
      <xdr:col>15</xdr:col>
      <xdr:colOff>101600</xdr:colOff>
      <xdr:row>99</xdr:row>
      <xdr:rowOff>62700</xdr:rowOff>
    </xdr:to>
    <xdr:sp macro="" textlink="">
      <xdr:nvSpPr>
        <xdr:cNvPr id="259" name="楕円 258"/>
        <xdr:cNvSpPr/>
      </xdr:nvSpPr>
      <xdr:spPr>
        <a:xfrm>
          <a:off x="2857500" y="169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53827</xdr:rowOff>
    </xdr:from>
    <xdr:ext cx="534377" cy="259045"/>
    <xdr:sp macro="" textlink="">
      <xdr:nvSpPr>
        <xdr:cNvPr id="260" name="テキスト ボックス 259"/>
        <xdr:cNvSpPr txBox="1"/>
      </xdr:nvSpPr>
      <xdr:spPr>
        <a:xfrm>
          <a:off x="2641111" y="170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119711</xdr:rowOff>
    </xdr:from>
    <xdr:to>
      <xdr:col>10</xdr:col>
      <xdr:colOff>165100</xdr:colOff>
      <xdr:row>99</xdr:row>
      <xdr:rowOff>49861</xdr:rowOff>
    </xdr:to>
    <xdr:sp macro="" textlink="">
      <xdr:nvSpPr>
        <xdr:cNvPr id="261" name="楕円 260"/>
        <xdr:cNvSpPr/>
      </xdr:nvSpPr>
      <xdr:spPr>
        <a:xfrm>
          <a:off x="1968500" y="16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40988</xdr:rowOff>
    </xdr:from>
    <xdr:ext cx="534377" cy="259045"/>
    <xdr:sp macro="" textlink="">
      <xdr:nvSpPr>
        <xdr:cNvPr id="262" name="テキスト ボックス 261"/>
        <xdr:cNvSpPr txBox="1"/>
      </xdr:nvSpPr>
      <xdr:spPr>
        <a:xfrm>
          <a:off x="1752111" y="17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39802</xdr:rowOff>
    </xdr:from>
    <xdr:to>
      <xdr:col>6</xdr:col>
      <xdr:colOff>38100</xdr:colOff>
      <xdr:row>99</xdr:row>
      <xdr:rowOff>141402</xdr:rowOff>
    </xdr:to>
    <xdr:sp macro="" textlink="">
      <xdr:nvSpPr>
        <xdr:cNvPr id="263" name="楕円 262"/>
        <xdr:cNvSpPr/>
      </xdr:nvSpPr>
      <xdr:spPr>
        <a:xfrm>
          <a:off x="1079500" y="170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132529</xdr:rowOff>
    </xdr:from>
    <xdr:ext cx="534377" cy="259045"/>
    <xdr:sp macro="" textlink="">
      <xdr:nvSpPr>
        <xdr:cNvPr id="264" name="テキスト ボックス 263"/>
        <xdr:cNvSpPr txBox="1"/>
      </xdr:nvSpPr>
      <xdr:spPr>
        <a:xfrm>
          <a:off x="863111" y="171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116675</xdr:rowOff>
    </xdr:from>
    <xdr:to>
      <xdr:col>55</xdr:col>
      <xdr:colOff>0</xdr:colOff>
      <xdr:row>34</xdr:row>
      <xdr:rowOff>162497</xdr:rowOff>
    </xdr:to>
    <xdr:cxnSp macro="">
      <xdr:nvCxnSpPr>
        <xdr:cNvPr id="293" name="直線コネクタ 292"/>
        <xdr:cNvCxnSpPr/>
      </xdr:nvCxnSpPr>
      <xdr:spPr>
        <a:xfrm flipV="1">
          <a:off x="9639300" y="5945975"/>
          <a:ext cx="8382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127889</xdr:rowOff>
    </xdr:from>
    <xdr:to>
      <xdr:col>50</xdr:col>
      <xdr:colOff>114300</xdr:colOff>
      <xdr:row>34</xdr:row>
      <xdr:rowOff>162497</xdr:rowOff>
    </xdr:to>
    <xdr:cxnSp macro="">
      <xdr:nvCxnSpPr>
        <xdr:cNvPr id="296" name="直線コネクタ 295"/>
        <xdr:cNvCxnSpPr/>
      </xdr:nvCxnSpPr>
      <xdr:spPr>
        <a:xfrm>
          <a:off x="8750300" y="5957189"/>
          <a:ext cx="889000" cy="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127889</xdr:rowOff>
    </xdr:from>
    <xdr:to>
      <xdr:col>45</xdr:col>
      <xdr:colOff>177800</xdr:colOff>
      <xdr:row>34</xdr:row>
      <xdr:rowOff>151257</xdr:rowOff>
    </xdr:to>
    <xdr:cxnSp macro="">
      <xdr:nvCxnSpPr>
        <xdr:cNvPr id="299" name="直線コネクタ 298"/>
        <xdr:cNvCxnSpPr/>
      </xdr:nvCxnSpPr>
      <xdr:spPr>
        <a:xfrm flipV="1">
          <a:off x="7861300" y="5957189"/>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54127</xdr:rowOff>
    </xdr:from>
    <xdr:to>
      <xdr:col>41</xdr:col>
      <xdr:colOff>50800</xdr:colOff>
      <xdr:row>34</xdr:row>
      <xdr:rowOff>151257</xdr:rowOff>
    </xdr:to>
    <xdr:cxnSp macro="">
      <xdr:nvCxnSpPr>
        <xdr:cNvPr id="302" name="直線コネクタ 301"/>
        <xdr:cNvCxnSpPr/>
      </xdr:nvCxnSpPr>
      <xdr:spPr>
        <a:xfrm>
          <a:off x="6972300" y="5711977"/>
          <a:ext cx="889000" cy="2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65875</xdr:rowOff>
    </xdr:from>
    <xdr:to>
      <xdr:col>55</xdr:col>
      <xdr:colOff>50800</xdr:colOff>
      <xdr:row>34</xdr:row>
      <xdr:rowOff>167475</xdr:rowOff>
    </xdr:to>
    <xdr:sp macro="" textlink="">
      <xdr:nvSpPr>
        <xdr:cNvPr id="312" name="楕円 311"/>
        <xdr:cNvSpPr/>
      </xdr:nvSpPr>
      <xdr:spPr>
        <a:xfrm>
          <a:off x="10426700" y="58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88752</xdr:rowOff>
    </xdr:from>
    <xdr:ext cx="534377" cy="259045"/>
    <xdr:sp macro="" textlink="">
      <xdr:nvSpPr>
        <xdr:cNvPr id="313" name="補助費等該当値テキスト"/>
        <xdr:cNvSpPr txBox="1"/>
      </xdr:nvSpPr>
      <xdr:spPr>
        <a:xfrm>
          <a:off x="10528300" y="57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111697</xdr:rowOff>
    </xdr:from>
    <xdr:to>
      <xdr:col>50</xdr:col>
      <xdr:colOff>165100</xdr:colOff>
      <xdr:row>35</xdr:row>
      <xdr:rowOff>41847</xdr:rowOff>
    </xdr:to>
    <xdr:sp macro="" textlink="">
      <xdr:nvSpPr>
        <xdr:cNvPr id="314" name="楕円 313"/>
        <xdr:cNvSpPr/>
      </xdr:nvSpPr>
      <xdr:spPr>
        <a:xfrm>
          <a:off x="9588500" y="59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58374</xdr:rowOff>
    </xdr:from>
    <xdr:ext cx="534377" cy="259045"/>
    <xdr:sp macro="" textlink="">
      <xdr:nvSpPr>
        <xdr:cNvPr id="315" name="テキスト ボックス 314"/>
        <xdr:cNvSpPr txBox="1"/>
      </xdr:nvSpPr>
      <xdr:spPr>
        <a:xfrm>
          <a:off x="9372111" y="57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77089</xdr:rowOff>
    </xdr:from>
    <xdr:to>
      <xdr:col>46</xdr:col>
      <xdr:colOff>38100</xdr:colOff>
      <xdr:row>35</xdr:row>
      <xdr:rowOff>7239</xdr:rowOff>
    </xdr:to>
    <xdr:sp macro="" textlink="">
      <xdr:nvSpPr>
        <xdr:cNvPr id="316" name="楕円 315"/>
        <xdr:cNvSpPr/>
      </xdr:nvSpPr>
      <xdr:spPr>
        <a:xfrm>
          <a:off x="8699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23766</xdr:rowOff>
    </xdr:from>
    <xdr:ext cx="534377" cy="259045"/>
    <xdr:sp macro="" textlink="">
      <xdr:nvSpPr>
        <xdr:cNvPr id="317" name="テキスト ボックス 316"/>
        <xdr:cNvSpPr txBox="1"/>
      </xdr:nvSpPr>
      <xdr:spPr>
        <a:xfrm>
          <a:off x="8483111" y="56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100457</xdr:rowOff>
    </xdr:from>
    <xdr:to>
      <xdr:col>41</xdr:col>
      <xdr:colOff>101600</xdr:colOff>
      <xdr:row>35</xdr:row>
      <xdr:rowOff>30607</xdr:rowOff>
    </xdr:to>
    <xdr:sp macro="" textlink="">
      <xdr:nvSpPr>
        <xdr:cNvPr id="318" name="楕円 317"/>
        <xdr:cNvSpPr/>
      </xdr:nvSpPr>
      <xdr:spPr>
        <a:xfrm>
          <a:off x="7810500" y="59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47134</xdr:rowOff>
    </xdr:from>
    <xdr:ext cx="534377" cy="259045"/>
    <xdr:sp macro="" textlink="">
      <xdr:nvSpPr>
        <xdr:cNvPr id="319" name="テキスト ボックス 318"/>
        <xdr:cNvSpPr txBox="1"/>
      </xdr:nvSpPr>
      <xdr:spPr>
        <a:xfrm>
          <a:off x="7594111" y="57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3327</xdr:rowOff>
    </xdr:from>
    <xdr:to>
      <xdr:col>36</xdr:col>
      <xdr:colOff>165100</xdr:colOff>
      <xdr:row>33</xdr:row>
      <xdr:rowOff>104927</xdr:rowOff>
    </xdr:to>
    <xdr:sp macro="" textlink="">
      <xdr:nvSpPr>
        <xdr:cNvPr id="320" name="楕円 319"/>
        <xdr:cNvSpPr/>
      </xdr:nvSpPr>
      <xdr:spPr>
        <a:xfrm>
          <a:off x="6921500" y="56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121454</xdr:rowOff>
    </xdr:from>
    <xdr:ext cx="534377" cy="259045"/>
    <xdr:sp macro="" textlink="">
      <xdr:nvSpPr>
        <xdr:cNvPr id="321" name="テキスト ボックス 320"/>
        <xdr:cNvSpPr txBox="1"/>
      </xdr:nvSpPr>
      <xdr:spPr>
        <a:xfrm>
          <a:off x="6705111" y="5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150924</xdr:rowOff>
    </xdr:from>
    <xdr:to>
      <xdr:col>55</xdr:col>
      <xdr:colOff>0</xdr:colOff>
      <xdr:row>56</xdr:row>
      <xdr:rowOff>116646</xdr:rowOff>
    </xdr:to>
    <xdr:cxnSp macro="">
      <xdr:nvCxnSpPr>
        <xdr:cNvPr id="346" name="直線コネクタ 345"/>
        <xdr:cNvCxnSpPr/>
      </xdr:nvCxnSpPr>
      <xdr:spPr>
        <a:xfrm flipV="1">
          <a:off x="9639300" y="9580674"/>
          <a:ext cx="838200" cy="1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129144</xdr:rowOff>
    </xdr:from>
    <xdr:to>
      <xdr:col>50</xdr:col>
      <xdr:colOff>114300</xdr:colOff>
      <xdr:row>56</xdr:row>
      <xdr:rowOff>116646</xdr:rowOff>
    </xdr:to>
    <xdr:cxnSp macro="">
      <xdr:nvCxnSpPr>
        <xdr:cNvPr id="349" name="直線コネクタ 348"/>
        <xdr:cNvCxnSpPr/>
      </xdr:nvCxnSpPr>
      <xdr:spPr>
        <a:xfrm>
          <a:off x="8750300" y="9558894"/>
          <a:ext cx="889000" cy="1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129144</xdr:rowOff>
    </xdr:from>
    <xdr:to>
      <xdr:col>45</xdr:col>
      <xdr:colOff>177800</xdr:colOff>
      <xdr:row>56</xdr:row>
      <xdr:rowOff>148404</xdr:rowOff>
    </xdr:to>
    <xdr:cxnSp macro="">
      <xdr:nvCxnSpPr>
        <xdr:cNvPr id="352" name="直線コネクタ 351"/>
        <xdr:cNvCxnSpPr/>
      </xdr:nvCxnSpPr>
      <xdr:spPr>
        <a:xfrm flipV="1">
          <a:off x="7861300" y="9558894"/>
          <a:ext cx="889000" cy="1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71692</xdr:rowOff>
    </xdr:from>
    <xdr:to>
      <xdr:col>41</xdr:col>
      <xdr:colOff>50800</xdr:colOff>
      <xdr:row>56</xdr:row>
      <xdr:rowOff>148404</xdr:rowOff>
    </xdr:to>
    <xdr:cxnSp macro="">
      <xdr:nvCxnSpPr>
        <xdr:cNvPr id="355" name="直線コネクタ 354"/>
        <xdr:cNvCxnSpPr/>
      </xdr:nvCxnSpPr>
      <xdr:spPr>
        <a:xfrm>
          <a:off x="6972300" y="9672892"/>
          <a:ext cx="889000" cy="7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100124</xdr:rowOff>
    </xdr:from>
    <xdr:to>
      <xdr:col>55</xdr:col>
      <xdr:colOff>50800</xdr:colOff>
      <xdr:row>56</xdr:row>
      <xdr:rowOff>30274</xdr:rowOff>
    </xdr:to>
    <xdr:sp macro="" textlink="">
      <xdr:nvSpPr>
        <xdr:cNvPr id="365" name="楕円 364"/>
        <xdr:cNvSpPr/>
      </xdr:nvSpPr>
      <xdr:spPr>
        <a:xfrm>
          <a:off x="10426700" y="95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78551</xdr:rowOff>
    </xdr:from>
    <xdr:ext cx="534377" cy="259045"/>
    <xdr:sp macro="" textlink="">
      <xdr:nvSpPr>
        <xdr:cNvPr id="366" name="普通建設事業費該当値テキスト"/>
        <xdr:cNvSpPr txBox="1"/>
      </xdr:nvSpPr>
      <xdr:spPr>
        <a:xfrm>
          <a:off x="10528300" y="95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65846</xdr:rowOff>
    </xdr:from>
    <xdr:to>
      <xdr:col>50</xdr:col>
      <xdr:colOff>165100</xdr:colOff>
      <xdr:row>56</xdr:row>
      <xdr:rowOff>167446</xdr:rowOff>
    </xdr:to>
    <xdr:sp macro="" textlink="">
      <xdr:nvSpPr>
        <xdr:cNvPr id="367" name="楕円 366"/>
        <xdr:cNvSpPr/>
      </xdr:nvSpPr>
      <xdr:spPr>
        <a:xfrm>
          <a:off x="9588500" y="96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158573</xdr:rowOff>
    </xdr:from>
    <xdr:ext cx="534377" cy="259045"/>
    <xdr:sp macro="" textlink="">
      <xdr:nvSpPr>
        <xdr:cNvPr id="368" name="テキスト ボックス 367"/>
        <xdr:cNvSpPr txBox="1"/>
      </xdr:nvSpPr>
      <xdr:spPr>
        <a:xfrm>
          <a:off x="9372111" y="97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78344</xdr:rowOff>
    </xdr:from>
    <xdr:to>
      <xdr:col>46</xdr:col>
      <xdr:colOff>38100</xdr:colOff>
      <xdr:row>56</xdr:row>
      <xdr:rowOff>8494</xdr:rowOff>
    </xdr:to>
    <xdr:sp macro="" textlink="">
      <xdr:nvSpPr>
        <xdr:cNvPr id="369" name="楕円 368"/>
        <xdr:cNvSpPr/>
      </xdr:nvSpPr>
      <xdr:spPr>
        <a:xfrm>
          <a:off x="8699500" y="95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25021</xdr:rowOff>
    </xdr:from>
    <xdr:ext cx="534377" cy="259045"/>
    <xdr:sp macro="" textlink="">
      <xdr:nvSpPr>
        <xdr:cNvPr id="370" name="テキスト ボックス 369"/>
        <xdr:cNvSpPr txBox="1"/>
      </xdr:nvSpPr>
      <xdr:spPr>
        <a:xfrm>
          <a:off x="8483111" y="92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97604</xdr:rowOff>
    </xdr:from>
    <xdr:to>
      <xdr:col>41</xdr:col>
      <xdr:colOff>101600</xdr:colOff>
      <xdr:row>57</xdr:row>
      <xdr:rowOff>27754</xdr:rowOff>
    </xdr:to>
    <xdr:sp macro="" textlink="">
      <xdr:nvSpPr>
        <xdr:cNvPr id="371" name="楕円 370"/>
        <xdr:cNvSpPr/>
      </xdr:nvSpPr>
      <xdr:spPr>
        <a:xfrm>
          <a:off x="7810500" y="9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18881</xdr:rowOff>
    </xdr:from>
    <xdr:ext cx="534377" cy="259045"/>
    <xdr:sp macro="" textlink="">
      <xdr:nvSpPr>
        <xdr:cNvPr id="372" name="テキスト ボックス 371"/>
        <xdr:cNvSpPr txBox="1"/>
      </xdr:nvSpPr>
      <xdr:spPr>
        <a:xfrm>
          <a:off x="7594111" y="97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20892</xdr:rowOff>
    </xdr:from>
    <xdr:to>
      <xdr:col>36</xdr:col>
      <xdr:colOff>165100</xdr:colOff>
      <xdr:row>56</xdr:row>
      <xdr:rowOff>122492</xdr:rowOff>
    </xdr:to>
    <xdr:sp macro="" textlink="">
      <xdr:nvSpPr>
        <xdr:cNvPr id="373" name="楕円 372"/>
        <xdr:cNvSpPr/>
      </xdr:nvSpPr>
      <xdr:spPr>
        <a:xfrm>
          <a:off x="6921500" y="96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113619</xdr:rowOff>
    </xdr:from>
    <xdr:ext cx="534377" cy="259045"/>
    <xdr:sp macro="" textlink="">
      <xdr:nvSpPr>
        <xdr:cNvPr id="374" name="テキスト ボックス 373"/>
        <xdr:cNvSpPr txBox="1"/>
      </xdr:nvSpPr>
      <xdr:spPr>
        <a:xfrm>
          <a:off x="6705111" y="97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48044</xdr:rowOff>
    </xdr:from>
    <xdr:to>
      <xdr:col>55</xdr:col>
      <xdr:colOff>0</xdr:colOff>
      <xdr:row>78</xdr:row>
      <xdr:rowOff>145974</xdr:rowOff>
    </xdr:to>
    <xdr:cxnSp macro="">
      <xdr:nvCxnSpPr>
        <xdr:cNvPr id="403" name="直線コネクタ 402"/>
        <xdr:cNvCxnSpPr/>
      </xdr:nvCxnSpPr>
      <xdr:spPr>
        <a:xfrm flipV="1">
          <a:off x="9639300" y="13421144"/>
          <a:ext cx="838200" cy="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44692</xdr:rowOff>
    </xdr:from>
    <xdr:to>
      <xdr:col>50</xdr:col>
      <xdr:colOff>114300</xdr:colOff>
      <xdr:row>78</xdr:row>
      <xdr:rowOff>145974</xdr:rowOff>
    </xdr:to>
    <xdr:cxnSp macro="">
      <xdr:nvCxnSpPr>
        <xdr:cNvPr id="406" name="直線コネクタ 405"/>
        <xdr:cNvCxnSpPr/>
      </xdr:nvCxnSpPr>
      <xdr:spPr>
        <a:xfrm>
          <a:off x="8750300" y="13074892"/>
          <a:ext cx="889000" cy="4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44692</xdr:rowOff>
    </xdr:from>
    <xdr:to>
      <xdr:col>45</xdr:col>
      <xdr:colOff>177800</xdr:colOff>
      <xdr:row>77</xdr:row>
      <xdr:rowOff>107722</xdr:rowOff>
    </xdr:to>
    <xdr:cxnSp macro="">
      <xdr:nvCxnSpPr>
        <xdr:cNvPr id="409" name="直線コネクタ 408"/>
        <xdr:cNvCxnSpPr/>
      </xdr:nvCxnSpPr>
      <xdr:spPr>
        <a:xfrm flipV="1">
          <a:off x="7861300" y="13074892"/>
          <a:ext cx="889000" cy="2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29096</xdr:rowOff>
    </xdr:from>
    <xdr:to>
      <xdr:col>41</xdr:col>
      <xdr:colOff>50800</xdr:colOff>
      <xdr:row>77</xdr:row>
      <xdr:rowOff>107722</xdr:rowOff>
    </xdr:to>
    <xdr:cxnSp macro="">
      <xdr:nvCxnSpPr>
        <xdr:cNvPr id="412" name="直線コネクタ 411"/>
        <xdr:cNvCxnSpPr/>
      </xdr:nvCxnSpPr>
      <xdr:spPr>
        <a:xfrm>
          <a:off x="6972300" y="13230746"/>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168694</xdr:rowOff>
    </xdr:from>
    <xdr:to>
      <xdr:col>55</xdr:col>
      <xdr:colOff>50800</xdr:colOff>
      <xdr:row>78</xdr:row>
      <xdr:rowOff>98844</xdr:rowOff>
    </xdr:to>
    <xdr:sp macro="" textlink="">
      <xdr:nvSpPr>
        <xdr:cNvPr id="422" name="楕円 421"/>
        <xdr:cNvSpPr/>
      </xdr:nvSpPr>
      <xdr:spPr>
        <a:xfrm>
          <a:off x="10426700" y="133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147121</xdr:rowOff>
    </xdr:from>
    <xdr:ext cx="534377" cy="259045"/>
    <xdr:sp macro="" textlink="">
      <xdr:nvSpPr>
        <xdr:cNvPr id="423" name="普通建設事業費 （ うち新規整備　）該当値テキスト"/>
        <xdr:cNvSpPr txBox="1"/>
      </xdr:nvSpPr>
      <xdr:spPr>
        <a:xfrm>
          <a:off x="10528300" y="133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95174</xdr:rowOff>
    </xdr:from>
    <xdr:to>
      <xdr:col>50</xdr:col>
      <xdr:colOff>165100</xdr:colOff>
      <xdr:row>79</xdr:row>
      <xdr:rowOff>25324</xdr:rowOff>
    </xdr:to>
    <xdr:sp macro="" textlink="">
      <xdr:nvSpPr>
        <xdr:cNvPr id="424" name="楕円 423"/>
        <xdr:cNvSpPr/>
      </xdr:nvSpPr>
      <xdr:spPr>
        <a:xfrm>
          <a:off x="9588500" y="134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16451</xdr:rowOff>
    </xdr:from>
    <xdr:ext cx="469744" cy="259045"/>
    <xdr:sp macro="" textlink="">
      <xdr:nvSpPr>
        <xdr:cNvPr id="425" name="テキスト ボックス 424"/>
        <xdr:cNvSpPr txBox="1"/>
      </xdr:nvSpPr>
      <xdr:spPr>
        <a:xfrm>
          <a:off x="9404428" y="135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165342</xdr:rowOff>
    </xdr:from>
    <xdr:to>
      <xdr:col>46</xdr:col>
      <xdr:colOff>38100</xdr:colOff>
      <xdr:row>76</xdr:row>
      <xdr:rowOff>95492</xdr:rowOff>
    </xdr:to>
    <xdr:sp macro="" textlink="">
      <xdr:nvSpPr>
        <xdr:cNvPr id="426" name="楕円 425"/>
        <xdr:cNvSpPr/>
      </xdr:nvSpPr>
      <xdr:spPr>
        <a:xfrm>
          <a:off x="8699500" y="130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112018</xdr:rowOff>
    </xdr:from>
    <xdr:ext cx="534377" cy="259045"/>
    <xdr:sp macro="" textlink="">
      <xdr:nvSpPr>
        <xdr:cNvPr id="427" name="テキスト ボックス 426"/>
        <xdr:cNvSpPr txBox="1"/>
      </xdr:nvSpPr>
      <xdr:spPr>
        <a:xfrm>
          <a:off x="8483111" y="127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56922</xdr:rowOff>
    </xdr:from>
    <xdr:to>
      <xdr:col>41</xdr:col>
      <xdr:colOff>101600</xdr:colOff>
      <xdr:row>77</xdr:row>
      <xdr:rowOff>158522</xdr:rowOff>
    </xdr:to>
    <xdr:sp macro="" textlink="">
      <xdr:nvSpPr>
        <xdr:cNvPr id="428" name="楕円 427"/>
        <xdr:cNvSpPr/>
      </xdr:nvSpPr>
      <xdr:spPr>
        <a:xfrm>
          <a:off x="7810500" y="132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3599</xdr:rowOff>
    </xdr:from>
    <xdr:ext cx="534377" cy="259045"/>
    <xdr:sp macro="" textlink="">
      <xdr:nvSpPr>
        <xdr:cNvPr id="429" name="テキスト ボックス 428"/>
        <xdr:cNvSpPr txBox="1"/>
      </xdr:nvSpPr>
      <xdr:spPr>
        <a:xfrm>
          <a:off x="7594111" y="130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149746</xdr:rowOff>
    </xdr:from>
    <xdr:to>
      <xdr:col>36</xdr:col>
      <xdr:colOff>165100</xdr:colOff>
      <xdr:row>77</xdr:row>
      <xdr:rowOff>79896</xdr:rowOff>
    </xdr:to>
    <xdr:sp macro="" textlink="">
      <xdr:nvSpPr>
        <xdr:cNvPr id="430" name="楕円 429"/>
        <xdr:cNvSpPr/>
      </xdr:nvSpPr>
      <xdr:spPr>
        <a:xfrm>
          <a:off x="6921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71023</xdr:rowOff>
    </xdr:from>
    <xdr:ext cx="534377" cy="259045"/>
    <xdr:sp macro="" textlink="">
      <xdr:nvSpPr>
        <xdr:cNvPr id="431" name="テキスト ボックス 430"/>
        <xdr:cNvSpPr txBox="1"/>
      </xdr:nvSpPr>
      <xdr:spPr>
        <a:xfrm>
          <a:off x="6705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90932</xdr:rowOff>
    </xdr:from>
    <xdr:to>
      <xdr:col>55</xdr:col>
      <xdr:colOff>0</xdr:colOff>
      <xdr:row>97</xdr:row>
      <xdr:rowOff>72513</xdr:rowOff>
    </xdr:to>
    <xdr:cxnSp macro="">
      <xdr:nvCxnSpPr>
        <xdr:cNvPr id="462" name="直線コネクタ 461"/>
        <xdr:cNvCxnSpPr/>
      </xdr:nvCxnSpPr>
      <xdr:spPr>
        <a:xfrm flipV="1">
          <a:off x="9639300" y="16550132"/>
          <a:ext cx="8382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72513</xdr:rowOff>
    </xdr:from>
    <xdr:to>
      <xdr:col>50</xdr:col>
      <xdr:colOff>114300</xdr:colOff>
      <xdr:row>97</xdr:row>
      <xdr:rowOff>139112</xdr:rowOff>
    </xdr:to>
    <xdr:cxnSp macro="">
      <xdr:nvCxnSpPr>
        <xdr:cNvPr id="465" name="直線コネクタ 464"/>
        <xdr:cNvCxnSpPr/>
      </xdr:nvCxnSpPr>
      <xdr:spPr>
        <a:xfrm flipV="1">
          <a:off x="8750300" y="16703163"/>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139112</xdr:rowOff>
    </xdr:from>
    <xdr:to>
      <xdr:col>45</xdr:col>
      <xdr:colOff>177800</xdr:colOff>
      <xdr:row>98</xdr:row>
      <xdr:rowOff>138982</xdr:rowOff>
    </xdr:to>
    <xdr:cxnSp macro="">
      <xdr:nvCxnSpPr>
        <xdr:cNvPr id="468" name="直線コネクタ 467"/>
        <xdr:cNvCxnSpPr/>
      </xdr:nvCxnSpPr>
      <xdr:spPr>
        <a:xfrm flipV="1">
          <a:off x="7861300" y="16769762"/>
          <a:ext cx="889000" cy="1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89593</xdr:rowOff>
    </xdr:from>
    <xdr:to>
      <xdr:col>41</xdr:col>
      <xdr:colOff>50800</xdr:colOff>
      <xdr:row>98</xdr:row>
      <xdr:rowOff>138982</xdr:rowOff>
    </xdr:to>
    <xdr:cxnSp macro="">
      <xdr:nvCxnSpPr>
        <xdr:cNvPr id="471" name="直線コネクタ 470"/>
        <xdr:cNvCxnSpPr/>
      </xdr:nvCxnSpPr>
      <xdr:spPr>
        <a:xfrm>
          <a:off x="6972300" y="16891693"/>
          <a:ext cx="889000" cy="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40132</xdr:rowOff>
    </xdr:from>
    <xdr:to>
      <xdr:col>55</xdr:col>
      <xdr:colOff>50800</xdr:colOff>
      <xdr:row>96</xdr:row>
      <xdr:rowOff>141732</xdr:rowOff>
    </xdr:to>
    <xdr:sp macro="" textlink="">
      <xdr:nvSpPr>
        <xdr:cNvPr id="481" name="楕円 480"/>
        <xdr:cNvSpPr/>
      </xdr:nvSpPr>
      <xdr:spPr>
        <a:xfrm>
          <a:off x="104267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63009</xdr:rowOff>
    </xdr:from>
    <xdr:ext cx="534377" cy="259045"/>
    <xdr:sp macro="" textlink="">
      <xdr:nvSpPr>
        <xdr:cNvPr id="482" name="普通建設事業費 （ うち更新整備　）該当値テキスト"/>
        <xdr:cNvSpPr txBox="1"/>
      </xdr:nvSpPr>
      <xdr:spPr>
        <a:xfrm>
          <a:off x="10528300" y="163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21713</xdr:rowOff>
    </xdr:from>
    <xdr:to>
      <xdr:col>50</xdr:col>
      <xdr:colOff>165100</xdr:colOff>
      <xdr:row>97</xdr:row>
      <xdr:rowOff>123313</xdr:rowOff>
    </xdr:to>
    <xdr:sp macro="" textlink="">
      <xdr:nvSpPr>
        <xdr:cNvPr id="483" name="楕円 482"/>
        <xdr:cNvSpPr/>
      </xdr:nvSpPr>
      <xdr:spPr>
        <a:xfrm>
          <a:off x="9588500" y="166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114440</xdr:rowOff>
    </xdr:from>
    <xdr:ext cx="534377" cy="259045"/>
    <xdr:sp macro="" textlink="">
      <xdr:nvSpPr>
        <xdr:cNvPr id="484" name="テキスト ボックス 483"/>
        <xdr:cNvSpPr txBox="1"/>
      </xdr:nvSpPr>
      <xdr:spPr>
        <a:xfrm>
          <a:off x="9372111" y="167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88312</xdr:rowOff>
    </xdr:from>
    <xdr:to>
      <xdr:col>46</xdr:col>
      <xdr:colOff>38100</xdr:colOff>
      <xdr:row>98</xdr:row>
      <xdr:rowOff>18462</xdr:rowOff>
    </xdr:to>
    <xdr:sp macro="" textlink="">
      <xdr:nvSpPr>
        <xdr:cNvPr id="485" name="楕円 484"/>
        <xdr:cNvSpPr/>
      </xdr:nvSpPr>
      <xdr:spPr>
        <a:xfrm>
          <a:off x="8699500" y="167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9589</xdr:rowOff>
    </xdr:from>
    <xdr:ext cx="534377" cy="259045"/>
    <xdr:sp macro="" textlink="">
      <xdr:nvSpPr>
        <xdr:cNvPr id="486" name="テキスト ボックス 485"/>
        <xdr:cNvSpPr txBox="1"/>
      </xdr:nvSpPr>
      <xdr:spPr>
        <a:xfrm>
          <a:off x="8483111" y="1681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88182</xdr:rowOff>
    </xdr:from>
    <xdr:to>
      <xdr:col>41</xdr:col>
      <xdr:colOff>101600</xdr:colOff>
      <xdr:row>99</xdr:row>
      <xdr:rowOff>18332</xdr:rowOff>
    </xdr:to>
    <xdr:sp macro="" textlink="">
      <xdr:nvSpPr>
        <xdr:cNvPr id="487" name="楕円 486"/>
        <xdr:cNvSpPr/>
      </xdr:nvSpPr>
      <xdr:spPr>
        <a:xfrm>
          <a:off x="7810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9459</xdr:rowOff>
    </xdr:from>
    <xdr:ext cx="534377" cy="259045"/>
    <xdr:sp macro="" textlink="">
      <xdr:nvSpPr>
        <xdr:cNvPr id="488" name="テキスト ボックス 487"/>
        <xdr:cNvSpPr txBox="1"/>
      </xdr:nvSpPr>
      <xdr:spPr>
        <a:xfrm>
          <a:off x="7594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38793</xdr:rowOff>
    </xdr:from>
    <xdr:to>
      <xdr:col>36</xdr:col>
      <xdr:colOff>165100</xdr:colOff>
      <xdr:row>98</xdr:row>
      <xdr:rowOff>140393</xdr:rowOff>
    </xdr:to>
    <xdr:sp macro="" textlink="">
      <xdr:nvSpPr>
        <xdr:cNvPr id="489" name="楕円 488"/>
        <xdr:cNvSpPr/>
      </xdr:nvSpPr>
      <xdr:spPr>
        <a:xfrm>
          <a:off x="6921500" y="168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131520</xdr:rowOff>
    </xdr:from>
    <xdr:ext cx="534377" cy="259045"/>
    <xdr:sp macro="" textlink="">
      <xdr:nvSpPr>
        <xdr:cNvPr id="490" name="テキスト ボックス 489"/>
        <xdr:cNvSpPr txBox="1"/>
      </xdr:nvSpPr>
      <xdr:spPr>
        <a:xfrm>
          <a:off x="6705111" y="169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34642</xdr:rowOff>
    </xdr:from>
    <xdr:to>
      <xdr:col>85</xdr:col>
      <xdr:colOff>127000</xdr:colOff>
      <xdr:row>39</xdr:row>
      <xdr:rowOff>95678</xdr:rowOff>
    </xdr:to>
    <xdr:cxnSp macro="">
      <xdr:nvCxnSpPr>
        <xdr:cNvPr id="521" name="直線コネクタ 520"/>
        <xdr:cNvCxnSpPr/>
      </xdr:nvCxnSpPr>
      <xdr:spPr>
        <a:xfrm flipV="1">
          <a:off x="15481300" y="6721192"/>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95678</xdr:rowOff>
    </xdr:from>
    <xdr:to>
      <xdr:col>81</xdr:col>
      <xdr:colOff>50800</xdr:colOff>
      <xdr:row>39</xdr:row>
      <xdr:rowOff>98389</xdr:rowOff>
    </xdr:to>
    <xdr:cxnSp macro="">
      <xdr:nvCxnSpPr>
        <xdr:cNvPr id="524" name="直線コネクタ 523"/>
        <xdr:cNvCxnSpPr/>
      </xdr:nvCxnSpPr>
      <xdr:spPr>
        <a:xfrm flipV="1">
          <a:off x="14592300" y="678222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89854</xdr:rowOff>
    </xdr:from>
    <xdr:to>
      <xdr:col>76</xdr:col>
      <xdr:colOff>114300</xdr:colOff>
      <xdr:row>39</xdr:row>
      <xdr:rowOff>98389</xdr:rowOff>
    </xdr:to>
    <xdr:cxnSp macro="">
      <xdr:nvCxnSpPr>
        <xdr:cNvPr id="527" name="直線コネクタ 526"/>
        <xdr:cNvCxnSpPr/>
      </xdr:nvCxnSpPr>
      <xdr:spPr>
        <a:xfrm>
          <a:off x="13703300" y="6776404"/>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89854</xdr:rowOff>
    </xdr:from>
    <xdr:to>
      <xdr:col>71</xdr:col>
      <xdr:colOff>177800</xdr:colOff>
      <xdr:row>39</xdr:row>
      <xdr:rowOff>97115</xdr:rowOff>
    </xdr:to>
    <xdr:cxnSp macro="">
      <xdr:nvCxnSpPr>
        <xdr:cNvPr id="530" name="直線コネクタ 529"/>
        <xdr:cNvCxnSpPr/>
      </xdr:nvCxnSpPr>
      <xdr:spPr>
        <a:xfrm flipV="1">
          <a:off x="12814300" y="6776404"/>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155292</xdr:rowOff>
    </xdr:from>
    <xdr:to>
      <xdr:col>85</xdr:col>
      <xdr:colOff>177800</xdr:colOff>
      <xdr:row>39</xdr:row>
      <xdr:rowOff>85442</xdr:rowOff>
    </xdr:to>
    <xdr:sp macro="" textlink="">
      <xdr:nvSpPr>
        <xdr:cNvPr id="540" name="楕円 539"/>
        <xdr:cNvSpPr/>
      </xdr:nvSpPr>
      <xdr:spPr>
        <a:xfrm>
          <a:off x="16268700" y="66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44878</xdr:rowOff>
    </xdr:from>
    <xdr:to>
      <xdr:col>81</xdr:col>
      <xdr:colOff>101600</xdr:colOff>
      <xdr:row>39</xdr:row>
      <xdr:rowOff>146478</xdr:rowOff>
    </xdr:to>
    <xdr:sp macro="" textlink="">
      <xdr:nvSpPr>
        <xdr:cNvPr id="542" name="楕円 541"/>
        <xdr:cNvSpPr/>
      </xdr:nvSpPr>
      <xdr:spPr>
        <a:xfrm>
          <a:off x="15430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137605</xdr:rowOff>
    </xdr:from>
    <xdr:ext cx="378565" cy="259045"/>
    <xdr:sp macro="" textlink="">
      <xdr:nvSpPr>
        <xdr:cNvPr id="543" name="テキスト ボックス 542"/>
        <xdr:cNvSpPr txBox="1"/>
      </xdr:nvSpPr>
      <xdr:spPr>
        <a:xfrm>
          <a:off x="15292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47589</xdr:rowOff>
    </xdr:from>
    <xdr:to>
      <xdr:col>76</xdr:col>
      <xdr:colOff>165100</xdr:colOff>
      <xdr:row>39</xdr:row>
      <xdr:rowOff>149189</xdr:rowOff>
    </xdr:to>
    <xdr:sp macro="" textlink="">
      <xdr:nvSpPr>
        <xdr:cNvPr id="544" name="楕円 543"/>
        <xdr:cNvSpPr/>
      </xdr:nvSpPr>
      <xdr:spPr>
        <a:xfrm>
          <a:off x="14541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140316</xdr:rowOff>
    </xdr:from>
    <xdr:ext cx="313932" cy="259045"/>
    <xdr:sp macro="" textlink="">
      <xdr:nvSpPr>
        <xdr:cNvPr id="545" name="テキスト ボックス 544"/>
        <xdr:cNvSpPr txBox="1"/>
      </xdr:nvSpPr>
      <xdr:spPr>
        <a:xfrm>
          <a:off x="14435333" y="6826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39054</xdr:rowOff>
    </xdr:from>
    <xdr:to>
      <xdr:col>72</xdr:col>
      <xdr:colOff>38100</xdr:colOff>
      <xdr:row>39</xdr:row>
      <xdr:rowOff>140654</xdr:rowOff>
    </xdr:to>
    <xdr:sp macro="" textlink="">
      <xdr:nvSpPr>
        <xdr:cNvPr id="546" name="楕円 545"/>
        <xdr:cNvSpPr/>
      </xdr:nvSpPr>
      <xdr:spPr>
        <a:xfrm>
          <a:off x="13652500" y="67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131781</xdr:rowOff>
    </xdr:from>
    <xdr:ext cx="378565" cy="259045"/>
    <xdr:sp macro="" textlink="">
      <xdr:nvSpPr>
        <xdr:cNvPr id="547" name="テキスト ボックス 546"/>
        <xdr:cNvSpPr txBox="1"/>
      </xdr:nvSpPr>
      <xdr:spPr>
        <a:xfrm>
          <a:off x="13514017" y="681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46315</xdr:rowOff>
    </xdr:from>
    <xdr:to>
      <xdr:col>67</xdr:col>
      <xdr:colOff>101600</xdr:colOff>
      <xdr:row>39</xdr:row>
      <xdr:rowOff>147915</xdr:rowOff>
    </xdr:to>
    <xdr:sp macro="" textlink="">
      <xdr:nvSpPr>
        <xdr:cNvPr id="548" name="楕円 547"/>
        <xdr:cNvSpPr/>
      </xdr:nvSpPr>
      <xdr:spPr>
        <a:xfrm>
          <a:off x="1276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139042</xdr:rowOff>
    </xdr:from>
    <xdr:ext cx="378565" cy="259045"/>
    <xdr:sp macro="" textlink="">
      <xdr:nvSpPr>
        <xdr:cNvPr id="549" name="テキスト ボックス 548"/>
        <xdr:cNvSpPr txBox="1"/>
      </xdr:nvSpPr>
      <xdr:spPr>
        <a:xfrm>
          <a:off x="12625017" y="68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110224</xdr:rowOff>
    </xdr:from>
    <xdr:to>
      <xdr:col>85</xdr:col>
      <xdr:colOff>127000</xdr:colOff>
      <xdr:row>75</xdr:row>
      <xdr:rowOff>114021</xdr:rowOff>
    </xdr:to>
    <xdr:cxnSp macro="">
      <xdr:nvCxnSpPr>
        <xdr:cNvPr id="627" name="直線コネクタ 626"/>
        <xdr:cNvCxnSpPr/>
      </xdr:nvCxnSpPr>
      <xdr:spPr>
        <a:xfrm>
          <a:off x="15481300" y="12968974"/>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110224</xdr:rowOff>
    </xdr:from>
    <xdr:to>
      <xdr:col>81</xdr:col>
      <xdr:colOff>50800</xdr:colOff>
      <xdr:row>75</xdr:row>
      <xdr:rowOff>114846</xdr:rowOff>
    </xdr:to>
    <xdr:cxnSp macro="">
      <xdr:nvCxnSpPr>
        <xdr:cNvPr id="630" name="直線コネクタ 629"/>
        <xdr:cNvCxnSpPr/>
      </xdr:nvCxnSpPr>
      <xdr:spPr>
        <a:xfrm flipV="1">
          <a:off x="14592300" y="12968974"/>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99543</xdr:rowOff>
    </xdr:from>
    <xdr:to>
      <xdr:col>76</xdr:col>
      <xdr:colOff>114300</xdr:colOff>
      <xdr:row>75</xdr:row>
      <xdr:rowOff>114846</xdr:rowOff>
    </xdr:to>
    <xdr:cxnSp macro="">
      <xdr:nvCxnSpPr>
        <xdr:cNvPr id="633" name="直線コネクタ 632"/>
        <xdr:cNvCxnSpPr/>
      </xdr:nvCxnSpPr>
      <xdr:spPr>
        <a:xfrm>
          <a:off x="13703300" y="1295829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99543</xdr:rowOff>
    </xdr:from>
    <xdr:to>
      <xdr:col>71</xdr:col>
      <xdr:colOff>177800</xdr:colOff>
      <xdr:row>75</xdr:row>
      <xdr:rowOff>105956</xdr:rowOff>
    </xdr:to>
    <xdr:cxnSp macro="">
      <xdr:nvCxnSpPr>
        <xdr:cNvPr id="636" name="直線コネクタ 635"/>
        <xdr:cNvCxnSpPr/>
      </xdr:nvCxnSpPr>
      <xdr:spPr>
        <a:xfrm flipV="1">
          <a:off x="12814300" y="12958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63221</xdr:rowOff>
    </xdr:from>
    <xdr:to>
      <xdr:col>85</xdr:col>
      <xdr:colOff>177800</xdr:colOff>
      <xdr:row>75</xdr:row>
      <xdr:rowOff>164821</xdr:rowOff>
    </xdr:to>
    <xdr:sp macro="" textlink="">
      <xdr:nvSpPr>
        <xdr:cNvPr id="646" name="楕円 645"/>
        <xdr:cNvSpPr/>
      </xdr:nvSpPr>
      <xdr:spPr>
        <a:xfrm>
          <a:off x="162687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41648</xdr:rowOff>
    </xdr:from>
    <xdr:ext cx="534377" cy="259045"/>
    <xdr:sp macro="" textlink="">
      <xdr:nvSpPr>
        <xdr:cNvPr id="647" name="公債費該当値テキスト"/>
        <xdr:cNvSpPr txBox="1"/>
      </xdr:nvSpPr>
      <xdr:spPr>
        <a:xfrm>
          <a:off x="16370300" y="129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59424</xdr:rowOff>
    </xdr:from>
    <xdr:to>
      <xdr:col>81</xdr:col>
      <xdr:colOff>101600</xdr:colOff>
      <xdr:row>75</xdr:row>
      <xdr:rowOff>161023</xdr:rowOff>
    </xdr:to>
    <xdr:sp macro="" textlink="">
      <xdr:nvSpPr>
        <xdr:cNvPr id="648" name="楕円 647"/>
        <xdr:cNvSpPr/>
      </xdr:nvSpPr>
      <xdr:spPr>
        <a:xfrm>
          <a:off x="15430500" y="12918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152150</xdr:rowOff>
    </xdr:from>
    <xdr:ext cx="534377" cy="259045"/>
    <xdr:sp macro="" textlink="">
      <xdr:nvSpPr>
        <xdr:cNvPr id="649" name="テキスト ボックス 648"/>
        <xdr:cNvSpPr txBox="1"/>
      </xdr:nvSpPr>
      <xdr:spPr>
        <a:xfrm>
          <a:off x="15214111" y="130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64046</xdr:rowOff>
    </xdr:from>
    <xdr:to>
      <xdr:col>76</xdr:col>
      <xdr:colOff>165100</xdr:colOff>
      <xdr:row>75</xdr:row>
      <xdr:rowOff>165646</xdr:rowOff>
    </xdr:to>
    <xdr:sp macro="" textlink="">
      <xdr:nvSpPr>
        <xdr:cNvPr id="650" name="楕円 649"/>
        <xdr:cNvSpPr/>
      </xdr:nvSpPr>
      <xdr:spPr>
        <a:xfrm>
          <a:off x="14541500" y="129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156773</xdr:rowOff>
    </xdr:from>
    <xdr:ext cx="534377" cy="259045"/>
    <xdr:sp macro="" textlink="">
      <xdr:nvSpPr>
        <xdr:cNvPr id="651" name="テキスト ボックス 650"/>
        <xdr:cNvSpPr txBox="1"/>
      </xdr:nvSpPr>
      <xdr:spPr>
        <a:xfrm>
          <a:off x="14325111" y="130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48743</xdr:rowOff>
    </xdr:from>
    <xdr:to>
      <xdr:col>72</xdr:col>
      <xdr:colOff>38100</xdr:colOff>
      <xdr:row>75</xdr:row>
      <xdr:rowOff>150343</xdr:rowOff>
    </xdr:to>
    <xdr:sp macro="" textlink="">
      <xdr:nvSpPr>
        <xdr:cNvPr id="652" name="楕円 651"/>
        <xdr:cNvSpPr/>
      </xdr:nvSpPr>
      <xdr:spPr>
        <a:xfrm>
          <a:off x="13652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141470</xdr:rowOff>
    </xdr:from>
    <xdr:ext cx="534377" cy="259045"/>
    <xdr:sp macro="" textlink="">
      <xdr:nvSpPr>
        <xdr:cNvPr id="653" name="テキスト ボックス 652"/>
        <xdr:cNvSpPr txBox="1"/>
      </xdr:nvSpPr>
      <xdr:spPr>
        <a:xfrm>
          <a:off x="13436111" y="130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55156</xdr:rowOff>
    </xdr:from>
    <xdr:to>
      <xdr:col>67</xdr:col>
      <xdr:colOff>101600</xdr:colOff>
      <xdr:row>75</xdr:row>
      <xdr:rowOff>156756</xdr:rowOff>
    </xdr:to>
    <xdr:sp macro="" textlink="">
      <xdr:nvSpPr>
        <xdr:cNvPr id="654" name="楕円 653"/>
        <xdr:cNvSpPr/>
      </xdr:nvSpPr>
      <xdr:spPr>
        <a:xfrm>
          <a:off x="12763500" y="12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147883</xdr:rowOff>
    </xdr:from>
    <xdr:ext cx="534377" cy="259045"/>
    <xdr:sp macro="" textlink="">
      <xdr:nvSpPr>
        <xdr:cNvPr id="655" name="テキスト ボックス 654"/>
        <xdr:cNvSpPr txBox="1"/>
      </xdr:nvSpPr>
      <xdr:spPr>
        <a:xfrm>
          <a:off x="12547111" y="13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151907</xdr:rowOff>
    </xdr:from>
    <xdr:to>
      <xdr:col>85</xdr:col>
      <xdr:colOff>127000</xdr:colOff>
      <xdr:row>98</xdr:row>
      <xdr:rowOff>71349</xdr:rowOff>
    </xdr:to>
    <xdr:cxnSp macro="">
      <xdr:nvCxnSpPr>
        <xdr:cNvPr id="682" name="直線コネクタ 681"/>
        <xdr:cNvCxnSpPr/>
      </xdr:nvCxnSpPr>
      <xdr:spPr>
        <a:xfrm>
          <a:off x="15481300" y="16782557"/>
          <a:ext cx="8382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45174</xdr:rowOff>
    </xdr:from>
    <xdr:to>
      <xdr:col>81</xdr:col>
      <xdr:colOff>50800</xdr:colOff>
      <xdr:row>97</xdr:row>
      <xdr:rowOff>151907</xdr:rowOff>
    </xdr:to>
    <xdr:cxnSp macro="">
      <xdr:nvCxnSpPr>
        <xdr:cNvPr id="685" name="直線コネクタ 684"/>
        <xdr:cNvCxnSpPr/>
      </xdr:nvCxnSpPr>
      <xdr:spPr>
        <a:xfrm>
          <a:off x="14592300" y="15818574"/>
          <a:ext cx="889000" cy="9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45174</xdr:rowOff>
    </xdr:from>
    <xdr:to>
      <xdr:col>76</xdr:col>
      <xdr:colOff>114300</xdr:colOff>
      <xdr:row>97</xdr:row>
      <xdr:rowOff>122441</xdr:rowOff>
    </xdr:to>
    <xdr:cxnSp macro="">
      <xdr:nvCxnSpPr>
        <xdr:cNvPr id="688" name="直線コネクタ 687"/>
        <xdr:cNvCxnSpPr/>
      </xdr:nvCxnSpPr>
      <xdr:spPr>
        <a:xfrm flipV="1">
          <a:off x="13703300" y="15818574"/>
          <a:ext cx="889000" cy="9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157028</xdr:rowOff>
    </xdr:from>
    <xdr:to>
      <xdr:col>71</xdr:col>
      <xdr:colOff>177800</xdr:colOff>
      <xdr:row>97</xdr:row>
      <xdr:rowOff>122441</xdr:rowOff>
    </xdr:to>
    <xdr:cxnSp macro="">
      <xdr:nvCxnSpPr>
        <xdr:cNvPr id="691" name="直線コネクタ 690"/>
        <xdr:cNvCxnSpPr/>
      </xdr:nvCxnSpPr>
      <xdr:spPr>
        <a:xfrm>
          <a:off x="12814300" y="16616228"/>
          <a:ext cx="889000" cy="1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20549</xdr:rowOff>
    </xdr:from>
    <xdr:to>
      <xdr:col>85</xdr:col>
      <xdr:colOff>177800</xdr:colOff>
      <xdr:row>98</xdr:row>
      <xdr:rowOff>122149</xdr:rowOff>
    </xdr:to>
    <xdr:sp macro="" textlink="">
      <xdr:nvSpPr>
        <xdr:cNvPr id="701" name="楕円 700"/>
        <xdr:cNvSpPr/>
      </xdr:nvSpPr>
      <xdr:spPr>
        <a:xfrm>
          <a:off x="162687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106926</xdr:rowOff>
    </xdr:from>
    <xdr:ext cx="469744" cy="259045"/>
    <xdr:sp macro="" textlink="">
      <xdr:nvSpPr>
        <xdr:cNvPr id="702" name="積立金該当値テキスト"/>
        <xdr:cNvSpPr txBox="1"/>
      </xdr:nvSpPr>
      <xdr:spPr>
        <a:xfrm>
          <a:off x="16370300" y="1673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101107</xdr:rowOff>
    </xdr:from>
    <xdr:to>
      <xdr:col>81</xdr:col>
      <xdr:colOff>101600</xdr:colOff>
      <xdr:row>98</xdr:row>
      <xdr:rowOff>31257</xdr:rowOff>
    </xdr:to>
    <xdr:sp macro="" textlink="">
      <xdr:nvSpPr>
        <xdr:cNvPr id="703" name="楕円 702"/>
        <xdr:cNvSpPr/>
      </xdr:nvSpPr>
      <xdr:spPr>
        <a:xfrm>
          <a:off x="15430500" y="167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22384</xdr:rowOff>
    </xdr:from>
    <xdr:ext cx="469744" cy="259045"/>
    <xdr:sp macro="" textlink="">
      <xdr:nvSpPr>
        <xdr:cNvPr id="704" name="テキスト ボックス 703"/>
        <xdr:cNvSpPr txBox="1"/>
      </xdr:nvSpPr>
      <xdr:spPr>
        <a:xfrm>
          <a:off x="15246428" y="168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165824</xdr:rowOff>
    </xdr:from>
    <xdr:to>
      <xdr:col>76</xdr:col>
      <xdr:colOff>165100</xdr:colOff>
      <xdr:row>92</xdr:row>
      <xdr:rowOff>95974</xdr:rowOff>
    </xdr:to>
    <xdr:sp macro="" textlink="">
      <xdr:nvSpPr>
        <xdr:cNvPr id="705" name="楕円 704"/>
        <xdr:cNvSpPr/>
      </xdr:nvSpPr>
      <xdr:spPr>
        <a:xfrm>
          <a:off x="145415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112501</xdr:rowOff>
    </xdr:from>
    <xdr:ext cx="534377" cy="259045"/>
    <xdr:sp macro="" textlink="">
      <xdr:nvSpPr>
        <xdr:cNvPr id="706" name="テキスト ボックス 705"/>
        <xdr:cNvSpPr txBox="1"/>
      </xdr:nvSpPr>
      <xdr:spPr>
        <a:xfrm>
          <a:off x="14325111" y="15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71641</xdr:rowOff>
    </xdr:from>
    <xdr:to>
      <xdr:col>72</xdr:col>
      <xdr:colOff>38100</xdr:colOff>
      <xdr:row>98</xdr:row>
      <xdr:rowOff>1791</xdr:rowOff>
    </xdr:to>
    <xdr:sp macro="" textlink="">
      <xdr:nvSpPr>
        <xdr:cNvPr id="707" name="楕円 706"/>
        <xdr:cNvSpPr/>
      </xdr:nvSpPr>
      <xdr:spPr>
        <a:xfrm>
          <a:off x="13652500" y="16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164368</xdr:rowOff>
    </xdr:from>
    <xdr:ext cx="469744" cy="259045"/>
    <xdr:sp macro="" textlink="">
      <xdr:nvSpPr>
        <xdr:cNvPr id="708" name="テキスト ボックス 707"/>
        <xdr:cNvSpPr txBox="1"/>
      </xdr:nvSpPr>
      <xdr:spPr>
        <a:xfrm>
          <a:off x="13468428" y="167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106228</xdr:rowOff>
    </xdr:from>
    <xdr:to>
      <xdr:col>67</xdr:col>
      <xdr:colOff>101600</xdr:colOff>
      <xdr:row>97</xdr:row>
      <xdr:rowOff>36378</xdr:rowOff>
    </xdr:to>
    <xdr:sp macro="" textlink="">
      <xdr:nvSpPr>
        <xdr:cNvPr id="709" name="楕円 708"/>
        <xdr:cNvSpPr/>
      </xdr:nvSpPr>
      <xdr:spPr>
        <a:xfrm>
          <a:off x="12763500" y="1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27505</xdr:rowOff>
    </xdr:from>
    <xdr:ext cx="534377" cy="259045"/>
    <xdr:sp macro="" textlink="">
      <xdr:nvSpPr>
        <xdr:cNvPr id="710" name="テキスト ボックス 709"/>
        <xdr:cNvSpPr txBox="1"/>
      </xdr:nvSpPr>
      <xdr:spPr>
        <a:xfrm>
          <a:off x="12547111" y="1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45430</xdr:rowOff>
    </xdr:from>
    <xdr:to>
      <xdr:col>116</xdr:col>
      <xdr:colOff>63500</xdr:colOff>
      <xdr:row>39</xdr:row>
      <xdr:rowOff>48260</xdr:rowOff>
    </xdr:to>
    <xdr:cxnSp macro="">
      <xdr:nvCxnSpPr>
        <xdr:cNvPr id="741" name="直線コネクタ 740"/>
        <xdr:cNvCxnSpPr/>
      </xdr:nvCxnSpPr>
      <xdr:spPr>
        <a:xfrm flipV="1">
          <a:off x="21323300" y="6731980"/>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37047</xdr:rowOff>
    </xdr:from>
    <xdr:to>
      <xdr:col>111</xdr:col>
      <xdr:colOff>177800</xdr:colOff>
      <xdr:row>39</xdr:row>
      <xdr:rowOff>48260</xdr:rowOff>
    </xdr:to>
    <xdr:cxnSp macro="">
      <xdr:nvCxnSpPr>
        <xdr:cNvPr id="744" name="直線コネクタ 743"/>
        <xdr:cNvCxnSpPr/>
      </xdr:nvCxnSpPr>
      <xdr:spPr>
        <a:xfrm>
          <a:off x="20434300" y="6723597"/>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169527</xdr:rowOff>
    </xdr:from>
    <xdr:to>
      <xdr:col>107</xdr:col>
      <xdr:colOff>50800</xdr:colOff>
      <xdr:row>39</xdr:row>
      <xdr:rowOff>37047</xdr:rowOff>
    </xdr:to>
    <xdr:cxnSp macro="">
      <xdr:nvCxnSpPr>
        <xdr:cNvPr id="747" name="直線コネクタ 746"/>
        <xdr:cNvCxnSpPr/>
      </xdr:nvCxnSpPr>
      <xdr:spPr>
        <a:xfrm>
          <a:off x="19545300" y="6684627"/>
          <a:ext cx="8890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169527</xdr:rowOff>
    </xdr:from>
    <xdr:to>
      <xdr:col>102</xdr:col>
      <xdr:colOff>114300</xdr:colOff>
      <xdr:row>39</xdr:row>
      <xdr:rowOff>51743</xdr:rowOff>
    </xdr:to>
    <xdr:cxnSp macro="">
      <xdr:nvCxnSpPr>
        <xdr:cNvPr id="750" name="直線コネクタ 749"/>
        <xdr:cNvCxnSpPr/>
      </xdr:nvCxnSpPr>
      <xdr:spPr>
        <a:xfrm flipV="1">
          <a:off x="18656300" y="6684627"/>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166080</xdr:rowOff>
    </xdr:from>
    <xdr:to>
      <xdr:col>116</xdr:col>
      <xdr:colOff>114300</xdr:colOff>
      <xdr:row>39</xdr:row>
      <xdr:rowOff>96230</xdr:rowOff>
    </xdr:to>
    <xdr:sp macro="" textlink="">
      <xdr:nvSpPr>
        <xdr:cNvPr id="760" name="楕円 759"/>
        <xdr:cNvSpPr/>
      </xdr:nvSpPr>
      <xdr:spPr>
        <a:xfrm>
          <a:off x="22110700" y="66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81007</xdr:rowOff>
    </xdr:from>
    <xdr:ext cx="378565" cy="259045"/>
    <xdr:sp macro="" textlink="">
      <xdr:nvSpPr>
        <xdr:cNvPr id="761" name="投資及び出資金該当値テキスト"/>
        <xdr:cNvSpPr txBox="1"/>
      </xdr:nvSpPr>
      <xdr:spPr>
        <a:xfrm>
          <a:off x="22212300" y="659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168910</xdr:rowOff>
    </xdr:from>
    <xdr:to>
      <xdr:col>112</xdr:col>
      <xdr:colOff>38100</xdr:colOff>
      <xdr:row>39</xdr:row>
      <xdr:rowOff>99060</xdr:rowOff>
    </xdr:to>
    <xdr:sp macro="" textlink="">
      <xdr:nvSpPr>
        <xdr:cNvPr id="762" name="楕円 761"/>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90187</xdr:rowOff>
    </xdr:from>
    <xdr:ext cx="378565" cy="259045"/>
    <xdr:sp macro="" textlink="">
      <xdr:nvSpPr>
        <xdr:cNvPr id="763" name="テキスト ボックス 762"/>
        <xdr:cNvSpPr txBox="1"/>
      </xdr:nvSpPr>
      <xdr:spPr>
        <a:xfrm>
          <a:off x="21134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157697</xdr:rowOff>
    </xdr:from>
    <xdr:to>
      <xdr:col>107</xdr:col>
      <xdr:colOff>101600</xdr:colOff>
      <xdr:row>39</xdr:row>
      <xdr:rowOff>87847</xdr:rowOff>
    </xdr:to>
    <xdr:sp macro="" textlink="">
      <xdr:nvSpPr>
        <xdr:cNvPr id="764" name="楕円 763"/>
        <xdr:cNvSpPr/>
      </xdr:nvSpPr>
      <xdr:spPr>
        <a:xfrm>
          <a:off x="20383500" y="66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78974</xdr:rowOff>
    </xdr:from>
    <xdr:ext cx="378565" cy="259045"/>
    <xdr:sp macro="" textlink="">
      <xdr:nvSpPr>
        <xdr:cNvPr id="765" name="テキスト ボックス 764"/>
        <xdr:cNvSpPr txBox="1"/>
      </xdr:nvSpPr>
      <xdr:spPr>
        <a:xfrm>
          <a:off x="20245017" y="6765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118727</xdr:rowOff>
    </xdr:from>
    <xdr:to>
      <xdr:col>102</xdr:col>
      <xdr:colOff>165100</xdr:colOff>
      <xdr:row>39</xdr:row>
      <xdr:rowOff>48877</xdr:rowOff>
    </xdr:to>
    <xdr:sp macro="" textlink="">
      <xdr:nvSpPr>
        <xdr:cNvPr id="766" name="楕円 765"/>
        <xdr:cNvSpPr/>
      </xdr:nvSpPr>
      <xdr:spPr>
        <a:xfrm>
          <a:off x="19494500" y="66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40004</xdr:rowOff>
    </xdr:from>
    <xdr:ext cx="378565" cy="259045"/>
    <xdr:sp macro="" textlink="">
      <xdr:nvSpPr>
        <xdr:cNvPr id="767" name="テキスト ボックス 766"/>
        <xdr:cNvSpPr txBox="1"/>
      </xdr:nvSpPr>
      <xdr:spPr>
        <a:xfrm>
          <a:off x="19356017" y="672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943</xdr:rowOff>
    </xdr:from>
    <xdr:to>
      <xdr:col>98</xdr:col>
      <xdr:colOff>38100</xdr:colOff>
      <xdr:row>39</xdr:row>
      <xdr:rowOff>102543</xdr:rowOff>
    </xdr:to>
    <xdr:sp macro="" textlink="">
      <xdr:nvSpPr>
        <xdr:cNvPr id="768" name="楕円 767"/>
        <xdr:cNvSpPr/>
      </xdr:nvSpPr>
      <xdr:spPr>
        <a:xfrm>
          <a:off x="18605500" y="66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93670</xdr:rowOff>
    </xdr:from>
    <xdr:ext cx="378565" cy="259045"/>
    <xdr:sp macro="" textlink="">
      <xdr:nvSpPr>
        <xdr:cNvPr id="769" name="テキスト ボックス 768"/>
        <xdr:cNvSpPr txBox="1"/>
      </xdr:nvSpPr>
      <xdr:spPr>
        <a:xfrm>
          <a:off x="18467017" y="678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160350</xdr:rowOff>
    </xdr:from>
    <xdr:to>
      <xdr:col>116</xdr:col>
      <xdr:colOff>63500</xdr:colOff>
      <xdr:row>58</xdr:row>
      <xdr:rowOff>162941</xdr:rowOff>
    </xdr:to>
    <xdr:cxnSp macro="">
      <xdr:nvCxnSpPr>
        <xdr:cNvPr id="798" name="直線コネクタ 797"/>
        <xdr:cNvCxnSpPr/>
      </xdr:nvCxnSpPr>
      <xdr:spPr>
        <a:xfrm flipV="1">
          <a:off x="21323300" y="10104450"/>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161417</xdr:rowOff>
    </xdr:from>
    <xdr:to>
      <xdr:col>111</xdr:col>
      <xdr:colOff>177800</xdr:colOff>
      <xdr:row>58</xdr:row>
      <xdr:rowOff>162941</xdr:rowOff>
    </xdr:to>
    <xdr:cxnSp macro="">
      <xdr:nvCxnSpPr>
        <xdr:cNvPr id="801" name="直線コネクタ 800"/>
        <xdr:cNvCxnSpPr/>
      </xdr:nvCxnSpPr>
      <xdr:spPr>
        <a:xfrm>
          <a:off x="20434300" y="101055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161417</xdr:rowOff>
    </xdr:from>
    <xdr:to>
      <xdr:col>107</xdr:col>
      <xdr:colOff>50800</xdr:colOff>
      <xdr:row>58</xdr:row>
      <xdr:rowOff>165379</xdr:rowOff>
    </xdr:to>
    <xdr:cxnSp macro="">
      <xdr:nvCxnSpPr>
        <xdr:cNvPr id="804" name="直線コネクタ 803"/>
        <xdr:cNvCxnSpPr/>
      </xdr:nvCxnSpPr>
      <xdr:spPr>
        <a:xfrm flipV="1">
          <a:off x="19545300" y="1010551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150330</xdr:rowOff>
    </xdr:from>
    <xdr:to>
      <xdr:col>102</xdr:col>
      <xdr:colOff>114300</xdr:colOff>
      <xdr:row>58</xdr:row>
      <xdr:rowOff>165379</xdr:rowOff>
    </xdr:to>
    <xdr:cxnSp macro="">
      <xdr:nvCxnSpPr>
        <xdr:cNvPr id="807" name="直線コネクタ 806"/>
        <xdr:cNvCxnSpPr/>
      </xdr:nvCxnSpPr>
      <xdr:spPr>
        <a:xfrm>
          <a:off x="18656300" y="10094430"/>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109550</xdr:rowOff>
    </xdr:from>
    <xdr:to>
      <xdr:col>116</xdr:col>
      <xdr:colOff>114300</xdr:colOff>
      <xdr:row>59</xdr:row>
      <xdr:rowOff>39700</xdr:rowOff>
    </xdr:to>
    <xdr:sp macro="" textlink="">
      <xdr:nvSpPr>
        <xdr:cNvPr id="817" name="楕円 816"/>
        <xdr:cNvSpPr/>
      </xdr:nvSpPr>
      <xdr:spPr>
        <a:xfrm>
          <a:off x="22110700" y="100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24477</xdr:rowOff>
    </xdr:from>
    <xdr:ext cx="469744" cy="259045"/>
    <xdr:sp macro="" textlink="">
      <xdr:nvSpPr>
        <xdr:cNvPr id="818" name="貸付金該当値テキスト"/>
        <xdr:cNvSpPr txBox="1"/>
      </xdr:nvSpPr>
      <xdr:spPr>
        <a:xfrm>
          <a:off x="22212300" y="99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112141</xdr:rowOff>
    </xdr:from>
    <xdr:to>
      <xdr:col>112</xdr:col>
      <xdr:colOff>38100</xdr:colOff>
      <xdr:row>59</xdr:row>
      <xdr:rowOff>42291</xdr:rowOff>
    </xdr:to>
    <xdr:sp macro="" textlink="">
      <xdr:nvSpPr>
        <xdr:cNvPr id="819" name="楕円 818"/>
        <xdr:cNvSpPr/>
      </xdr:nvSpPr>
      <xdr:spPr>
        <a:xfrm>
          <a:off x="21272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33418</xdr:rowOff>
    </xdr:from>
    <xdr:ext cx="469744" cy="259045"/>
    <xdr:sp macro="" textlink="">
      <xdr:nvSpPr>
        <xdr:cNvPr id="820" name="テキスト ボックス 819"/>
        <xdr:cNvSpPr txBox="1"/>
      </xdr:nvSpPr>
      <xdr:spPr>
        <a:xfrm>
          <a:off x="21088428" y="101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110617</xdr:rowOff>
    </xdr:from>
    <xdr:to>
      <xdr:col>107</xdr:col>
      <xdr:colOff>101600</xdr:colOff>
      <xdr:row>59</xdr:row>
      <xdr:rowOff>40767</xdr:rowOff>
    </xdr:to>
    <xdr:sp macro="" textlink="">
      <xdr:nvSpPr>
        <xdr:cNvPr id="821" name="楕円 820"/>
        <xdr:cNvSpPr/>
      </xdr:nvSpPr>
      <xdr:spPr>
        <a:xfrm>
          <a:off x="20383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31894</xdr:rowOff>
    </xdr:from>
    <xdr:ext cx="469744" cy="259045"/>
    <xdr:sp macro="" textlink="">
      <xdr:nvSpPr>
        <xdr:cNvPr id="822" name="テキスト ボックス 821"/>
        <xdr:cNvSpPr txBox="1"/>
      </xdr:nvSpPr>
      <xdr:spPr>
        <a:xfrm>
          <a:off x="20199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114579</xdr:rowOff>
    </xdr:from>
    <xdr:to>
      <xdr:col>102</xdr:col>
      <xdr:colOff>165100</xdr:colOff>
      <xdr:row>59</xdr:row>
      <xdr:rowOff>44729</xdr:rowOff>
    </xdr:to>
    <xdr:sp macro="" textlink="">
      <xdr:nvSpPr>
        <xdr:cNvPr id="823" name="楕円 822"/>
        <xdr:cNvSpPr/>
      </xdr:nvSpPr>
      <xdr:spPr>
        <a:xfrm>
          <a:off x="19494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35856</xdr:rowOff>
    </xdr:from>
    <xdr:ext cx="469744" cy="259045"/>
    <xdr:sp macro="" textlink="">
      <xdr:nvSpPr>
        <xdr:cNvPr id="824" name="テキスト ボックス 823"/>
        <xdr:cNvSpPr txBox="1"/>
      </xdr:nvSpPr>
      <xdr:spPr>
        <a:xfrm>
          <a:off x="19310428" y="101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99530</xdr:rowOff>
    </xdr:from>
    <xdr:to>
      <xdr:col>98</xdr:col>
      <xdr:colOff>38100</xdr:colOff>
      <xdr:row>59</xdr:row>
      <xdr:rowOff>29680</xdr:rowOff>
    </xdr:to>
    <xdr:sp macro="" textlink="">
      <xdr:nvSpPr>
        <xdr:cNvPr id="825" name="楕円 824"/>
        <xdr:cNvSpPr/>
      </xdr:nvSpPr>
      <xdr:spPr>
        <a:xfrm>
          <a:off x="186055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20807</xdr:rowOff>
    </xdr:from>
    <xdr:ext cx="469744" cy="259045"/>
    <xdr:sp macro="" textlink="">
      <xdr:nvSpPr>
        <xdr:cNvPr id="826" name="テキスト ボックス 825"/>
        <xdr:cNvSpPr txBox="1"/>
      </xdr:nvSpPr>
      <xdr:spPr>
        <a:xfrm>
          <a:off x="18421428" y="101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145662</xdr:rowOff>
    </xdr:from>
    <xdr:to>
      <xdr:col>116</xdr:col>
      <xdr:colOff>63500</xdr:colOff>
      <xdr:row>76</xdr:row>
      <xdr:rowOff>165970</xdr:rowOff>
    </xdr:to>
    <xdr:cxnSp macro="">
      <xdr:nvCxnSpPr>
        <xdr:cNvPr id="856" name="直線コネクタ 855"/>
        <xdr:cNvCxnSpPr/>
      </xdr:nvCxnSpPr>
      <xdr:spPr>
        <a:xfrm flipV="1">
          <a:off x="21323300" y="13175862"/>
          <a:ext cx="8382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165970</xdr:rowOff>
    </xdr:from>
    <xdr:to>
      <xdr:col>111</xdr:col>
      <xdr:colOff>177800</xdr:colOff>
      <xdr:row>77</xdr:row>
      <xdr:rowOff>23609</xdr:rowOff>
    </xdr:to>
    <xdr:cxnSp macro="">
      <xdr:nvCxnSpPr>
        <xdr:cNvPr id="859" name="直線コネクタ 858"/>
        <xdr:cNvCxnSpPr/>
      </xdr:nvCxnSpPr>
      <xdr:spPr>
        <a:xfrm flipV="1">
          <a:off x="20434300" y="13196170"/>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151834</xdr:rowOff>
    </xdr:from>
    <xdr:to>
      <xdr:col>107</xdr:col>
      <xdr:colOff>50800</xdr:colOff>
      <xdr:row>77</xdr:row>
      <xdr:rowOff>23609</xdr:rowOff>
    </xdr:to>
    <xdr:cxnSp macro="">
      <xdr:nvCxnSpPr>
        <xdr:cNvPr id="862" name="直線コネクタ 861"/>
        <xdr:cNvCxnSpPr/>
      </xdr:nvCxnSpPr>
      <xdr:spPr>
        <a:xfrm>
          <a:off x="19545300" y="13182034"/>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151834</xdr:rowOff>
    </xdr:from>
    <xdr:to>
      <xdr:col>102</xdr:col>
      <xdr:colOff>114300</xdr:colOff>
      <xdr:row>77</xdr:row>
      <xdr:rowOff>19456</xdr:rowOff>
    </xdr:to>
    <xdr:cxnSp macro="">
      <xdr:nvCxnSpPr>
        <xdr:cNvPr id="865" name="直線コネクタ 864"/>
        <xdr:cNvCxnSpPr/>
      </xdr:nvCxnSpPr>
      <xdr:spPr>
        <a:xfrm flipV="1">
          <a:off x="18656300" y="13182034"/>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94862</xdr:rowOff>
    </xdr:from>
    <xdr:to>
      <xdr:col>116</xdr:col>
      <xdr:colOff>114300</xdr:colOff>
      <xdr:row>77</xdr:row>
      <xdr:rowOff>25012</xdr:rowOff>
    </xdr:to>
    <xdr:sp macro="" textlink="">
      <xdr:nvSpPr>
        <xdr:cNvPr id="875" name="楕円 874"/>
        <xdr:cNvSpPr/>
      </xdr:nvSpPr>
      <xdr:spPr>
        <a:xfrm>
          <a:off x="22110700" y="131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73289</xdr:rowOff>
    </xdr:from>
    <xdr:ext cx="534377" cy="259045"/>
    <xdr:sp macro="" textlink="">
      <xdr:nvSpPr>
        <xdr:cNvPr id="876" name="繰出金該当値テキスト"/>
        <xdr:cNvSpPr txBox="1"/>
      </xdr:nvSpPr>
      <xdr:spPr>
        <a:xfrm>
          <a:off x="22212300" y="131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115170</xdr:rowOff>
    </xdr:from>
    <xdr:to>
      <xdr:col>112</xdr:col>
      <xdr:colOff>38100</xdr:colOff>
      <xdr:row>77</xdr:row>
      <xdr:rowOff>45320</xdr:rowOff>
    </xdr:to>
    <xdr:sp macro="" textlink="">
      <xdr:nvSpPr>
        <xdr:cNvPr id="877" name="楕円 876"/>
        <xdr:cNvSpPr/>
      </xdr:nvSpPr>
      <xdr:spPr>
        <a:xfrm>
          <a:off x="21272500" y="131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36447</xdr:rowOff>
    </xdr:from>
    <xdr:ext cx="534377" cy="259045"/>
    <xdr:sp macro="" textlink="">
      <xdr:nvSpPr>
        <xdr:cNvPr id="878" name="テキスト ボックス 877"/>
        <xdr:cNvSpPr txBox="1"/>
      </xdr:nvSpPr>
      <xdr:spPr>
        <a:xfrm>
          <a:off x="21056111" y="132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144259</xdr:rowOff>
    </xdr:from>
    <xdr:to>
      <xdr:col>107</xdr:col>
      <xdr:colOff>101600</xdr:colOff>
      <xdr:row>77</xdr:row>
      <xdr:rowOff>74409</xdr:rowOff>
    </xdr:to>
    <xdr:sp macro="" textlink="">
      <xdr:nvSpPr>
        <xdr:cNvPr id="879" name="楕円 878"/>
        <xdr:cNvSpPr/>
      </xdr:nvSpPr>
      <xdr:spPr>
        <a:xfrm>
          <a:off x="20383500" y="131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65536</xdr:rowOff>
    </xdr:from>
    <xdr:ext cx="534377" cy="259045"/>
    <xdr:sp macro="" textlink="">
      <xdr:nvSpPr>
        <xdr:cNvPr id="880" name="テキスト ボックス 879"/>
        <xdr:cNvSpPr txBox="1"/>
      </xdr:nvSpPr>
      <xdr:spPr>
        <a:xfrm>
          <a:off x="20167111" y="132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101034</xdr:rowOff>
    </xdr:from>
    <xdr:to>
      <xdr:col>102</xdr:col>
      <xdr:colOff>165100</xdr:colOff>
      <xdr:row>77</xdr:row>
      <xdr:rowOff>31184</xdr:rowOff>
    </xdr:to>
    <xdr:sp macro="" textlink="">
      <xdr:nvSpPr>
        <xdr:cNvPr id="881" name="楕円 880"/>
        <xdr:cNvSpPr/>
      </xdr:nvSpPr>
      <xdr:spPr>
        <a:xfrm>
          <a:off x="19494500" y="131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22311</xdr:rowOff>
    </xdr:from>
    <xdr:ext cx="534377" cy="259045"/>
    <xdr:sp macro="" textlink="">
      <xdr:nvSpPr>
        <xdr:cNvPr id="882" name="テキスト ボックス 881"/>
        <xdr:cNvSpPr txBox="1"/>
      </xdr:nvSpPr>
      <xdr:spPr>
        <a:xfrm>
          <a:off x="19278111" y="132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83" name="楕円 882"/>
        <xdr:cNvSpPr/>
      </xdr:nvSpPr>
      <xdr:spPr>
        <a:xfrm>
          <a:off x="18605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84" name="テキスト ボックス 883"/>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433,207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　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・類似団体平均値を上回る項目は「補助費等」、普通建設事業費（うち更新整備）であり、前年度との比較で大きく変動があった項目は、「災害復旧事業費」である。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・「補助費等」は、消防等の業務を一部事務組合により実施していることから毎年度類似団体平均値を上回っており、今年度は、消防署分署建設にかかる負担金の増加があり、前年度と比べ増加した。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・「普通建設事業（うち更新整備）」は、「まつおこども園移転に伴う施設改修工事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を実施したため増加した。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・「災害復旧事業費」は、台風第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号により被害を受けた道路や施設の復旧工事により平年に比べ大幅に増加した。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51,176
49,970
146.77
24,291,064
22,169,828
1,111,654
13,825,597
19,343,999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51460</xdr:rowOff>
    </xdr:from>
    <xdr:to>
      <xdr:col>24</xdr:col>
      <xdr:colOff>63500</xdr:colOff>
      <xdr:row>33</xdr:row>
      <xdr:rowOff>105867</xdr:rowOff>
    </xdr:to>
    <xdr:cxnSp macro="">
      <xdr:nvCxnSpPr>
        <xdr:cNvPr id="59" name="直線コネクタ 58"/>
        <xdr:cNvCxnSpPr/>
      </xdr:nvCxnSpPr>
      <xdr:spPr>
        <a:xfrm>
          <a:off x="3797300" y="5709310"/>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14884</xdr:rowOff>
    </xdr:from>
    <xdr:to>
      <xdr:col>19</xdr:col>
      <xdr:colOff>177800</xdr:colOff>
      <xdr:row>33</xdr:row>
      <xdr:rowOff>51460</xdr:rowOff>
    </xdr:to>
    <xdr:cxnSp macro="">
      <xdr:nvCxnSpPr>
        <xdr:cNvPr id="62" name="直線コネクタ 61"/>
        <xdr:cNvCxnSpPr/>
      </xdr:nvCxnSpPr>
      <xdr:spPr>
        <a:xfrm>
          <a:off x="2908300" y="56727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14884</xdr:rowOff>
    </xdr:from>
    <xdr:to>
      <xdr:col>15</xdr:col>
      <xdr:colOff>50800</xdr:colOff>
      <xdr:row>33</xdr:row>
      <xdr:rowOff>158902</xdr:rowOff>
    </xdr:to>
    <xdr:cxnSp macro="">
      <xdr:nvCxnSpPr>
        <xdr:cNvPr id="65" name="直線コネクタ 64"/>
        <xdr:cNvCxnSpPr/>
      </xdr:nvCxnSpPr>
      <xdr:spPr>
        <a:xfrm flipV="1">
          <a:off x="2019300" y="567273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70663</xdr:rowOff>
    </xdr:from>
    <xdr:to>
      <xdr:col>10</xdr:col>
      <xdr:colOff>114300</xdr:colOff>
      <xdr:row>33</xdr:row>
      <xdr:rowOff>158902</xdr:rowOff>
    </xdr:to>
    <xdr:cxnSp macro="">
      <xdr:nvCxnSpPr>
        <xdr:cNvPr id="68" name="直線コネクタ 67"/>
        <xdr:cNvCxnSpPr/>
      </xdr:nvCxnSpPr>
      <xdr:spPr>
        <a:xfrm>
          <a:off x="1130300" y="5728513"/>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55067</xdr:rowOff>
    </xdr:from>
    <xdr:to>
      <xdr:col>24</xdr:col>
      <xdr:colOff>114300</xdr:colOff>
      <xdr:row>33</xdr:row>
      <xdr:rowOff>156667</xdr:rowOff>
    </xdr:to>
    <xdr:sp macro="" textlink="">
      <xdr:nvSpPr>
        <xdr:cNvPr id="78" name="楕円 77"/>
        <xdr:cNvSpPr/>
      </xdr:nvSpPr>
      <xdr:spPr>
        <a:xfrm>
          <a:off x="45847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77944</xdr:rowOff>
    </xdr:from>
    <xdr:ext cx="469744" cy="259045"/>
    <xdr:sp macro="" textlink="">
      <xdr:nvSpPr>
        <xdr:cNvPr id="79" name="議会費該当値テキスト"/>
        <xdr:cNvSpPr txBox="1"/>
      </xdr:nvSpPr>
      <xdr:spPr>
        <a:xfrm>
          <a:off x="4686300" y="556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xdr:rowOff>
    </xdr:from>
    <xdr:to>
      <xdr:col>20</xdr:col>
      <xdr:colOff>38100</xdr:colOff>
      <xdr:row>33</xdr:row>
      <xdr:rowOff>102260</xdr:rowOff>
    </xdr:to>
    <xdr:sp macro="" textlink="">
      <xdr:nvSpPr>
        <xdr:cNvPr id="80" name="楕円 79"/>
        <xdr:cNvSpPr/>
      </xdr:nvSpPr>
      <xdr:spPr>
        <a:xfrm>
          <a:off x="3746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118787</xdr:rowOff>
    </xdr:from>
    <xdr:ext cx="469744" cy="259045"/>
    <xdr:sp macro="" textlink="">
      <xdr:nvSpPr>
        <xdr:cNvPr id="81" name="テキスト ボックス 80"/>
        <xdr:cNvSpPr txBox="1"/>
      </xdr:nvSpPr>
      <xdr:spPr>
        <a:xfrm>
          <a:off x="3562428" y="54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135534</xdr:rowOff>
    </xdr:from>
    <xdr:to>
      <xdr:col>15</xdr:col>
      <xdr:colOff>101600</xdr:colOff>
      <xdr:row>33</xdr:row>
      <xdr:rowOff>65684</xdr:rowOff>
    </xdr:to>
    <xdr:sp macro="" textlink="">
      <xdr:nvSpPr>
        <xdr:cNvPr id="82" name="楕円 81"/>
        <xdr:cNvSpPr/>
      </xdr:nvSpPr>
      <xdr:spPr>
        <a:xfrm>
          <a:off x="2857500" y="56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82211</xdr:rowOff>
    </xdr:from>
    <xdr:ext cx="469744" cy="259045"/>
    <xdr:sp macro="" textlink="">
      <xdr:nvSpPr>
        <xdr:cNvPr id="83" name="テキスト ボックス 82"/>
        <xdr:cNvSpPr txBox="1"/>
      </xdr:nvSpPr>
      <xdr:spPr>
        <a:xfrm>
          <a:off x="2673428" y="53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108102</xdr:rowOff>
    </xdr:from>
    <xdr:to>
      <xdr:col>10</xdr:col>
      <xdr:colOff>165100</xdr:colOff>
      <xdr:row>34</xdr:row>
      <xdr:rowOff>38252</xdr:rowOff>
    </xdr:to>
    <xdr:sp macro="" textlink="">
      <xdr:nvSpPr>
        <xdr:cNvPr id="84" name="楕円 83"/>
        <xdr:cNvSpPr/>
      </xdr:nvSpPr>
      <xdr:spPr>
        <a:xfrm>
          <a:off x="19685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54779</xdr:rowOff>
    </xdr:from>
    <xdr:ext cx="469744" cy="259045"/>
    <xdr:sp macro="" textlink="">
      <xdr:nvSpPr>
        <xdr:cNvPr id="85" name="テキスト ボックス 84"/>
        <xdr:cNvSpPr txBox="1"/>
      </xdr:nvSpPr>
      <xdr:spPr>
        <a:xfrm>
          <a:off x="1784428" y="55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19863</xdr:rowOff>
    </xdr:from>
    <xdr:to>
      <xdr:col>6</xdr:col>
      <xdr:colOff>38100</xdr:colOff>
      <xdr:row>33</xdr:row>
      <xdr:rowOff>121463</xdr:rowOff>
    </xdr:to>
    <xdr:sp macro="" textlink="">
      <xdr:nvSpPr>
        <xdr:cNvPr id="86" name="楕円 85"/>
        <xdr:cNvSpPr/>
      </xdr:nvSpPr>
      <xdr:spPr>
        <a:xfrm>
          <a:off x="1079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137990</xdr:rowOff>
    </xdr:from>
    <xdr:ext cx="469744" cy="259045"/>
    <xdr:sp macro="" textlink="">
      <xdr:nvSpPr>
        <xdr:cNvPr id="87" name="テキスト ボックス 86"/>
        <xdr:cNvSpPr txBox="1"/>
      </xdr:nvSpPr>
      <xdr:spPr>
        <a:xfrm>
          <a:off x="895428" y="54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120276</xdr:rowOff>
    </xdr:from>
    <xdr:to>
      <xdr:col>24</xdr:col>
      <xdr:colOff>63500</xdr:colOff>
      <xdr:row>56</xdr:row>
      <xdr:rowOff>122471</xdr:rowOff>
    </xdr:to>
    <xdr:cxnSp macro="">
      <xdr:nvCxnSpPr>
        <xdr:cNvPr id="116" name="直線コネクタ 115"/>
        <xdr:cNvCxnSpPr/>
      </xdr:nvCxnSpPr>
      <xdr:spPr>
        <a:xfrm flipV="1">
          <a:off x="3797300" y="9721476"/>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17757</xdr:rowOff>
    </xdr:from>
    <xdr:to>
      <xdr:col>19</xdr:col>
      <xdr:colOff>177800</xdr:colOff>
      <xdr:row>56</xdr:row>
      <xdr:rowOff>122471</xdr:rowOff>
    </xdr:to>
    <xdr:cxnSp macro="">
      <xdr:nvCxnSpPr>
        <xdr:cNvPr id="119" name="直線コネクタ 118"/>
        <xdr:cNvCxnSpPr/>
      </xdr:nvCxnSpPr>
      <xdr:spPr>
        <a:xfrm>
          <a:off x="2908300" y="9276057"/>
          <a:ext cx="889000" cy="4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17757</xdr:rowOff>
    </xdr:from>
    <xdr:to>
      <xdr:col>15</xdr:col>
      <xdr:colOff>50800</xdr:colOff>
      <xdr:row>56</xdr:row>
      <xdr:rowOff>123797</xdr:rowOff>
    </xdr:to>
    <xdr:cxnSp macro="">
      <xdr:nvCxnSpPr>
        <xdr:cNvPr id="122" name="直線コネクタ 121"/>
        <xdr:cNvCxnSpPr/>
      </xdr:nvCxnSpPr>
      <xdr:spPr>
        <a:xfrm flipV="1">
          <a:off x="2019300" y="9276057"/>
          <a:ext cx="889000" cy="44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144950</xdr:rowOff>
    </xdr:from>
    <xdr:to>
      <xdr:col>10</xdr:col>
      <xdr:colOff>114300</xdr:colOff>
      <xdr:row>56</xdr:row>
      <xdr:rowOff>123797</xdr:rowOff>
    </xdr:to>
    <xdr:cxnSp macro="">
      <xdr:nvCxnSpPr>
        <xdr:cNvPr id="125" name="直線コネクタ 124"/>
        <xdr:cNvCxnSpPr/>
      </xdr:nvCxnSpPr>
      <xdr:spPr>
        <a:xfrm>
          <a:off x="1130300" y="9574700"/>
          <a:ext cx="889000" cy="15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69476</xdr:rowOff>
    </xdr:from>
    <xdr:to>
      <xdr:col>24</xdr:col>
      <xdr:colOff>114300</xdr:colOff>
      <xdr:row>56</xdr:row>
      <xdr:rowOff>171076</xdr:rowOff>
    </xdr:to>
    <xdr:sp macro="" textlink="">
      <xdr:nvSpPr>
        <xdr:cNvPr id="135" name="楕円 134"/>
        <xdr:cNvSpPr/>
      </xdr:nvSpPr>
      <xdr:spPr>
        <a:xfrm>
          <a:off x="4584700" y="96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47903</xdr:rowOff>
    </xdr:from>
    <xdr:ext cx="534377" cy="259045"/>
    <xdr:sp macro="" textlink="">
      <xdr:nvSpPr>
        <xdr:cNvPr id="136" name="総務費該当値テキスト"/>
        <xdr:cNvSpPr txBox="1"/>
      </xdr:nvSpPr>
      <xdr:spPr>
        <a:xfrm>
          <a:off x="4686300" y="96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71671</xdr:rowOff>
    </xdr:from>
    <xdr:to>
      <xdr:col>20</xdr:col>
      <xdr:colOff>38100</xdr:colOff>
      <xdr:row>57</xdr:row>
      <xdr:rowOff>1821</xdr:rowOff>
    </xdr:to>
    <xdr:sp macro="" textlink="">
      <xdr:nvSpPr>
        <xdr:cNvPr id="137" name="楕円 136"/>
        <xdr:cNvSpPr/>
      </xdr:nvSpPr>
      <xdr:spPr>
        <a:xfrm>
          <a:off x="3746500" y="96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164398</xdr:rowOff>
    </xdr:from>
    <xdr:ext cx="534377" cy="259045"/>
    <xdr:sp macro="" textlink="">
      <xdr:nvSpPr>
        <xdr:cNvPr id="138" name="テキスト ボックス 137"/>
        <xdr:cNvSpPr txBox="1"/>
      </xdr:nvSpPr>
      <xdr:spPr>
        <a:xfrm>
          <a:off x="3530111" y="976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138407</xdr:rowOff>
    </xdr:from>
    <xdr:to>
      <xdr:col>15</xdr:col>
      <xdr:colOff>101600</xdr:colOff>
      <xdr:row>54</xdr:row>
      <xdr:rowOff>68557</xdr:rowOff>
    </xdr:to>
    <xdr:sp macro="" textlink="">
      <xdr:nvSpPr>
        <xdr:cNvPr id="139" name="楕円 138"/>
        <xdr:cNvSpPr/>
      </xdr:nvSpPr>
      <xdr:spPr>
        <a:xfrm>
          <a:off x="2857500" y="92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85084</xdr:rowOff>
    </xdr:from>
    <xdr:ext cx="599010" cy="259045"/>
    <xdr:sp macro="" textlink="">
      <xdr:nvSpPr>
        <xdr:cNvPr id="140" name="テキスト ボックス 139"/>
        <xdr:cNvSpPr txBox="1"/>
      </xdr:nvSpPr>
      <xdr:spPr>
        <a:xfrm>
          <a:off x="2608795" y="90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72997</xdr:rowOff>
    </xdr:from>
    <xdr:to>
      <xdr:col>10</xdr:col>
      <xdr:colOff>165100</xdr:colOff>
      <xdr:row>57</xdr:row>
      <xdr:rowOff>3147</xdr:rowOff>
    </xdr:to>
    <xdr:sp macro="" textlink="">
      <xdr:nvSpPr>
        <xdr:cNvPr id="141" name="楕円 140"/>
        <xdr:cNvSpPr/>
      </xdr:nvSpPr>
      <xdr:spPr>
        <a:xfrm>
          <a:off x="1968500" y="96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165724</xdr:rowOff>
    </xdr:from>
    <xdr:ext cx="534377" cy="259045"/>
    <xdr:sp macro="" textlink="">
      <xdr:nvSpPr>
        <xdr:cNvPr id="142" name="テキスト ボックス 141"/>
        <xdr:cNvSpPr txBox="1"/>
      </xdr:nvSpPr>
      <xdr:spPr>
        <a:xfrm>
          <a:off x="1752111" y="97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94150</xdr:rowOff>
    </xdr:from>
    <xdr:to>
      <xdr:col>6</xdr:col>
      <xdr:colOff>38100</xdr:colOff>
      <xdr:row>56</xdr:row>
      <xdr:rowOff>24300</xdr:rowOff>
    </xdr:to>
    <xdr:sp macro="" textlink="">
      <xdr:nvSpPr>
        <xdr:cNvPr id="143" name="楕円 142"/>
        <xdr:cNvSpPr/>
      </xdr:nvSpPr>
      <xdr:spPr>
        <a:xfrm>
          <a:off x="1079500" y="95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40827</xdr:rowOff>
    </xdr:from>
    <xdr:ext cx="534377" cy="259045"/>
    <xdr:sp macro="" textlink="">
      <xdr:nvSpPr>
        <xdr:cNvPr id="144" name="テキスト ボックス 143"/>
        <xdr:cNvSpPr txBox="1"/>
      </xdr:nvSpPr>
      <xdr:spPr>
        <a:xfrm>
          <a:off x="863111" y="92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22403</xdr:rowOff>
    </xdr:from>
    <xdr:to>
      <xdr:col>24</xdr:col>
      <xdr:colOff>63500</xdr:colOff>
      <xdr:row>79</xdr:row>
      <xdr:rowOff>20689</xdr:rowOff>
    </xdr:to>
    <xdr:cxnSp macro="">
      <xdr:nvCxnSpPr>
        <xdr:cNvPr id="174" name="直線コネクタ 173"/>
        <xdr:cNvCxnSpPr/>
      </xdr:nvCxnSpPr>
      <xdr:spPr>
        <a:xfrm flipV="1">
          <a:off x="3797300" y="13395503"/>
          <a:ext cx="838200" cy="1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20689</xdr:rowOff>
    </xdr:from>
    <xdr:to>
      <xdr:col>19</xdr:col>
      <xdr:colOff>177800</xdr:colOff>
      <xdr:row>79</xdr:row>
      <xdr:rowOff>67196</xdr:rowOff>
    </xdr:to>
    <xdr:cxnSp macro="">
      <xdr:nvCxnSpPr>
        <xdr:cNvPr id="177" name="直線コネクタ 176"/>
        <xdr:cNvCxnSpPr/>
      </xdr:nvCxnSpPr>
      <xdr:spPr>
        <a:xfrm flipV="1">
          <a:off x="2908300" y="13565239"/>
          <a:ext cx="8890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1994</xdr:rowOff>
    </xdr:from>
    <xdr:to>
      <xdr:col>15</xdr:col>
      <xdr:colOff>50800</xdr:colOff>
      <xdr:row>79</xdr:row>
      <xdr:rowOff>67196</xdr:rowOff>
    </xdr:to>
    <xdr:cxnSp macro="">
      <xdr:nvCxnSpPr>
        <xdr:cNvPr id="180" name="直線コネクタ 179"/>
        <xdr:cNvCxnSpPr/>
      </xdr:nvCxnSpPr>
      <xdr:spPr>
        <a:xfrm>
          <a:off x="2019300" y="13546544"/>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1994</xdr:rowOff>
    </xdr:from>
    <xdr:to>
      <xdr:col>10</xdr:col>
      <xdr:colOff>114300</xdr:colOff>
      <xdr:row>79</xdr:row>
      <xdr:rowOff>94551</xdr:rowOff>
    </xdr:to>
    <xdr:cxnSp macro="">
      <xdr:nvCxnSpPr>
        <xdr:cNvPr id="183" name="直線コネクタ 182"/>
        <xdr:cNvCxnSpPr/>
      </xdr:nvCxnSpPr>
      <xdr:spPr>
        <a:xfrm flipV="1">
          <a:off x="1130300" y="13546544"/>
          <a:ext cx="889000" cy="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143053</xdr:rowOff>
    </xdr:from>
    <xdr:to>
      <xdr:col>24</xdr:col>
      <xdr:colOff>114300</xdr:colOff>
      <xdr:row>78</xdr:row>
      <xdr:rowOff>73203</xdr:rowOff>
    </xdr:to>
    <xdr:sp macro="" textlink="">
      <xdr:nvSpPr>
        <xdr:cNvPr id="193" name="楕円 192"/>
        <xdr:cNvSpPr/>
      </xdr:nvSpPr>
      <xdr:spPr>
        <a:xfrm>
          <a:off x="4584700" y="133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57980</xdr:rowOff>
    </xdr:from>
    <xdr:ext cx="599010" cy="259045"/>
    <xdr:sp macro="" textlink="">
      <xdr:nvSpPr>
        <xdr:cNvPr id="194" name="民生費該当値テキスト"/>
        <xdr:cNvSpPr txBox="1"/>
      </xdr:nvSpPr>
      <xdr:spPr>
        <a:xfrm>
          <a:off x="4686300" y="132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141339</xdr:rowOff>
    </xdr:from>
    <xdr:to>
      <xdr:col>20</xdr:col>
      <xdr:colOff>38100</xdr:colOff>
      <xdr:row>79</xdr:row>
      <xdr:rowOff>71489</xdr:rowOff>
    </xdr:to>
    <xdr:sp macro="" textlink="">
      <xdr:nvSpPr>
        <xdr:cNvPr id="195" name="楕円 194"/>
        <xdr:cNvSpPr/>
      </xdr:nvSpPr>
      <xdr:spPr>
        <a:xfrm>
          <a:off x="3746500" y="135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62616</xdr:rowOff>
    </xdr:from>
    <xdr:ext cx="599010" cy="259045"/>
    <xdr:sp macro="" textlink="">
      <xdr:nvSpPr>
        <xdr:cNvPr id="196" name="テキスト ボックス 195"/>
        <xdr:cNvSpPr txBox="1"/>
      </xdr:nvSpPr>
      <xdr:spPr>
        <a:xfrm>
          <a:off x="3497795" y="1360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16396</xdr:rowOff>
    </xdr:from>
    <xdr:to>
      <xdr:col>15</xdr:col>
      <xdr:colOff>101600</xdr:colOff>
      <xdr:row>79</xdr:row>
      <xdr:rowOff>117996</xdr:rowOff>
    </xdr:to>
    <xdr:sp macro="" textlink="">
      <xdr:nvSpPr>
        <xdr:cNvPr id="197" name="楕円 196"/>
        <xdr:cNvSpPr/>
      </xdr:nvSpPr>
      <xdr:spPr>
        <a:xfrm>
          <a:off x="2857500" y="13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109123</xdr:rowOff>
    </xdr:from>
    <xdr:ext cx="599010" cy="259045"/>
    <xdr:sp macro="" textlink="">
      <xdr:nvSpPr>
        <xdr:cNvPr id="198" name="テキスト ボックス 197"/>
        <xdr:cNvSpPr txBox="1"/>
      </xdr:nvSpPr>
      <xdr:spPr>
        <a:xfrm>
          <a:off x="2608795" y="136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122644</xdr:rowOff>
    </xdr:from>
    <xdr:to>
      <xdr:col>10</xdr:col>
      <xdr:colOff>165100</xdr:colOff>
      <xdr:row>79</xdr:row>
      <xdr:rowOff>52794</xdr:rowOff>
    </xdr:to>
    <xdr:sp macro="" textlink="">
      <xdr:nvSpPr>
        <xdr:cNvPr id="199" name="楕円 198"/>
        <xdr:cNvSpPr/>
      </xdr:nvSpPr>
      <xdr:spPr>
        <a:xfrm>
          <a:off x="1968500" y="134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43921</xdr:rowOff>
    </xdr:from>
    <xdr:ext cx="599010" cy="259045"/>
    <xdr:sp macro="" textlink="">
      <xdr:nvSpPr>
        <xdr:cNvPr id="200" name="テキスト ボックス 199"/>
        <xdr:cNvSpPr txBox="1"/>
      </xdr:nvSpPr>
      <xdr:spPr>
        <a:xfrm>
          <a:off x="1719795" y="1358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43751</xdr:rowOff>
    </xdr:from>
    <xdr:to>
      <xdr:col>6</xdr:col>
      <xdr:colOff>38100</xdr:colOff>
      <xdr:row>79</xdr:row>
      <xdr:rowOff>145351</xdr:rowOff>
    </xdr:to>
    <xdr:sp macro="" textlink="">
      <xdr:nvSpPr>
        <xdr:cNvPr id="201" name="楕円 200"/>
        <xdr:cNvSpPr/>
      </xdr:nvSpPr>
      <xdr:spPr>
        <a:xfrm>
          <a:off x="1079500" y="135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136478</xdr:rowOff>
    </xdr:from>
    <xdr:ext cx="599010" cy="259045"/>
    <xdr:sp macro="" textlink="">
      <xdr:nvSpPr>
        <xdr:cNvPr id="202" name="テキスト ボックス 201"/>
        <xdr:cNvSpPr txBox="1"/>
      </xdr:nvSpPr>
      <xdr:spPr>
        <a:xfrm>
          <a:off x="830795" y="136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88519</xdr:rowOff>
    </xdr:from>
    <xdr:to>
      <xdr:col>24</xdr:col>
      <xdr:colOff>63500</xdr:colOff>
      <xdr:row>96</xdr:row>
      <xdr:rowOff>100558</xdr:rowOff>
    </xdr:to>
    <xdr:cxnSp macro="">
      <xdr:nvCxnSpPr>
        <xdr:cNvPr id="231" name="直線コネクタ 230"/>
        <xdr:cNvCxnSpPr/>
      </xdr:nvCxnSpPr>
      <xdr:spPr>
        <a:xfrm flipV="1">
          <a:off x="3797300" y="16547719"/>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100558</xdr:rowOff>
    </xdr:from>
    <xdr:to>
      <xdr:col>19</xdr:col>
      <xdr:colOff>177800</xdr:colOff>
      <xdr:row>96</xdr:row>
      <xdr:rowOff>112801</xdr:rowOff>
    </xdr:to>
    <xdr:cxnSp macro="">
      <xdr:nvCxnSpPr>
        <xdr:cNvPr id="234" name="直線コネクタ 233"/>
        <xdr:cNvCxnSpPr/>
      </xdr:nvCxnSpPr>
      <xdr:spPr>
        <a:xfrm flipV="1">
          <a:off x="2908300" y="1655975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112801</xdr:rowOff>
    </xdr:from>
    <xdr:to>
      <xdr:col>15</xdr:col>
      <xdr:colOff>50800</xdr:colOff>
      <xdr:row>96</xdr:row>
      <xdr:rowOff>123571</xdr:rowOff>
    </xdr:to>
    <xdr:cxnSp macro="">
      <xdr:nvCxnSpPr>
        <xdr:cNvPr id="237" name="直線コネクタ 236"/>
        <xdr:cNvCxnSpPr/>
      </xdr:nvCxnSpPr>
      <xdr:spPr>
        <a:xfrm flipV="1">
          <a:off x="2019300" y="16572001"/>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118314</xdr:rowOff>
    </xdr:from>
    <xdr:to>
      <xdr:col>10</xdr:col>
      <xdr:colOff>114300</xdr:colOff>
      <xdr:row>96</xdr:row>
      <xdr:rowOff>123571</xdr:rowOff>
    </xdr:to>
    <xdr:cxnSp macro="">
      <xdr:nvCxnSpPr>
        <xdr:cNvPr id="240" name="直線コネクタ 239"/>
        <xdr:cNvCxnSpPr/>
      </xdr:nvCxnSpPr>
      <xdr:spPr>
        <a:xfrm>
          <a:off x="1130300" y="1657751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37719</xdr:rowOff>
    </xdr:from>
    <xdr:to>
      <xdr:col>24</xdr:col>
      <xdr:colOff>114300</xdr:colOff>
      <xdr:row>96</xdr:row>
      <xdr:rowOff>139319</xdr:rowOff>
    </xdr:to>
    <xdr:sp macro="" textlink="">
      <xdr:nvSpPr>
        <xdr:cNvPr id="250" name="楕円 249"/>
        <xdr:cNvSpPr/>
      </xdr:nvSpPr>
      <xdr:spPr>
        <a:xfrm>
          <a:off x="4584700" y="164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16146</xdr:rowOff>
    </xdr:from>
    <xdr:ext cx="534377" cy="259045"/>
    <xdr:sp macro="" textlink="">
      <xdr:nvSpPr>
        <xdr:cNvPr id="251" name="衛生費該当値テキスト"/>
        <xdr:cNvSpPr txBox="1"/>
      </xdr:nvSpPr>
      <xdr:spPr>
        <a:xfrm>
          <a:off x="4686300" y="164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49758</xdr:rowOff>
    </xdr:from>
    <xdr:to>
      <xdr:col>20</xdr:col>
      <xdr:colOff>38100</xdr:colOff>
      <xdr:row>96</xdr:row>
      <xdr:rowOff>151358</xdr:rowOff>
    </xdr:to>
    <xdr:sp macro="" textlink="">
      <xdr:nvSpPr>
        <xdr:cNvPr id="252" name="楕円 251"/>
        <xdr:cNvSpPr/>
      </xdr:nvSpPr>
      <xdr:spPr>
        <a:xfrm>
          <a:off x="3746500" y="165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142485</xdr:rowOff>
    </xdr:from>
    <xdr:ext cx="534377" cy="259045"/>
    <xdr:sp macro="" textlink="">
      <xdr:nvSpPr>
        <xdr:cNvPr id="253" name="テキスト ボックス 252"/>
        <xdr:cNvSpPr txBox="1"/>
      </xdr:nvSpPr>
      <xdr:spPr>
        <a:xfrm>
          <a:off x="3530111" y="166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62001</xdr:rowOff>
    </xdr:from>
    <xdr:to>
      <xdr:col>15</xdr:col>
      <xdr:colOff>101600</xdr:colOff>
      <xdr:row>96</xdr:row>
      <xdr:rowOff>163601</xdr:rowOff>
    </xdr:to>
    <xdr:sp macro="" textlink="">
      <xdr:nvSpPr>
        <xdr:cNvPr id="254" name="楕円 253"/>
        <xdr:cNvSpPr/>
      </xdr:nvSpPr>
      <xdr:spPr>
        <a:xfrm>
          <a:off x="2857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154728</xdr:rowOff>
    </xdr:from>
    <xdr:ext cx="534377" cy="259045"/>
    <xdr:sp macro="" textlink="">
      <xdr:nvSpPr>
        <xdr:cNvPr id="255" name="テキスト ボックス 254"/>
        <xdr:cNvSpPr txBox="1"/>
      </xdr:nvSpPr>
      <xdr:spPr>
        <a:xfrm>
          <a:off x="2641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72771</xdr:rowOff>
    </xdr:from>
    <xdr:to>
      <xdr:col>10</xdr:col>
      <xdr:colOff>165100</xdr:colOff>
      <xdr:row>97</xdr:row>
      <xdr:rowOff>2921</xdr:rowOff>
    </xdr:to>
    <xdr:sp macro="" textlink="">
      <xdr:nvSpPr>
        <xdr:cNvPr id="256" name="楕円 255"/>
        <xdr:cNvSpPr/>
      </xdr:nvSpPr>
      <xdr:spPr>
        <a:xfrm>
          <a:off x="1968500" y="165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165498</xdr:rowOff>
    </xdr:from>
    <xdr:ext cx="534377" cy="259045"/>
    <xdr:sp macro="" textlink="">
      <xdr:nvSpPr>
        <xdr:cNvPr id="257" name="テキスト ボックス 256"/>
        <xdr:cNvSpPr txBox="1"/>
      </xdr:nvSpPr>
      <xdr:spPr>
        <a:xfrm>
          <a:off x="1752111" y="166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67514</xdr:rowOff>
    </xdr:from>
    <xdr:to>
      <xdr:col>6</xdr:col>
      <xdr:colOff>38100</xdr:colOff>
      <xdr:row>96</xdr:row>
      <xdr:rowOff>169114</xdr:rowOff>
    </xdr:to>
    <xdr:sp macro="" textlink="">
      <xdr:nvSpPr>
        <xdr:cNvPr id="258" name="楕円 257"/>
        <xdr:cNvSpPr/>
      </xdr:nvSpPr>
      <xdr:spPr>
        <a:xfrm>
          <a:off x="1079500" y="165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160241</xdr:rowOff>
    </xdr:from>
    <xdr:ext cx="534377" cy="259045"/>
    <xdr:sp macro="" textlink="">
      <xdr:nvSpPr>
        <xdr:cNvPr id="259" name="テキスト ボックス 258"/>
        <xdr:cNvSpPr txBox="1"/>
      </xdr:nvSpPr>
      <xdr:spPr>
        <a:xfrm>
          <a:off x="863111" y="166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22352</xdr:rowOff>
    </xdr:from>
    <xdr:to>
      <xdr:col>55</xdr:col>
      <xdr:colOff>0</xdr:colOff>
      <xdr:row>39</xdr:row>
      <xdr:rowOff>34925</xdr:rowOff>
    </xdr:to>
    <xdr:cxnSp macro="">
      <xdr:nvCxnSpPr>
        <xdr:cNvPr id="288" name="直線コネクタ 287"/>
        <xdr:cNvCxnSpPr/>
      </xdr:nvCxnSpPr>
      <xdr:spPr>
        <a:xfrm>
          <a:off x="9639300" y="670890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22352</xdr:rowOff>
    </xdr:from>
    <xdr:to>
      <xdr:col>50</xdr:col>
      <xdr:colOff>114300</xdr:colOff>
      <xdr:row>39</xdr:row>
      <xdr:rowOff>25781</xdr:rowOff>
    </xdr:to>
    <xdr:cxnSp macro="">
      <xdr:nvCxnSpPr>
        <xdr:cNvPr id="291" name="直線コネクタ 290"/>
        <xdr:cNvCxnSpPr/>
      </xdr:nvCxnSpPr>
      <xdr:spPr>
        <a:xfrm flipV="1">
          <a:off x="8750300" y="67089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25781</xdr:rowOff>
    </xdr:from>
    <xdr:to>
      <xdr:col>45</xdr:col>
      <xdr:colOff>177800</xdr:colOff>
      <xdr:row>39</xdr:row>
      <xdr:rowOff>44450</xdr:rowOff>
    </xdr:to>
    <xdr:cxnSp macro="">
      <xdr:nvCxnSpPr>
        <xdr:cNvPr id="294" name="直線コネクタ 293"/>
        <xdr:cNvCxnSpPr/>
      </xdr:nvCxnSpPr>
      <xdr:spPr>
        <a:xfrm flipV="1">
          <a:off x="7861300" y="671233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138176</xdr:rowOff>
    </xdr:from>
    <xdr:to>
      <xdr:col>41</xdr:col>
      <xdr:colOff>50800</xdr:colOff>
      <xdr:row>39</xdr:row>
      <xdr:rowOff>44450</xdr:rowOff>
    </xdr:to>
    <xdr:cxnSp macro="">
      <xdr:nvCxnSpPr>
        <xdr:cNvPr id="297" name="直線コネクタ 296"/>
        <xdr:cNvCxnSpPr/>
      </xdr:nvCxnSpPr>
      <xdr:spPr>
        <a:xfrm>
          <a:off x="6972300" y="6481826"/>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307" name="楕円 306"/>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70502</xdr:rowOff>
    </xdr:from>
    <xdr:ext cx="313932" cy="259045"/>
    <xdr:sp macro="" textlink="">
      <xdr:nvSpPr>
        <xdr:cNvPr id="308" name="労働費該当値テキスト"/>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143002</xdr:rowOff>
    </xdr:from>
    <xdr:to>
      <xdr:col>50</xdr:col>
      <xdr:colOff>165100</xdr:colOff>
      <xdr:row>39</xdr:row>
      <xdr:rowOff>73152</xdr:rowOff>
    </xdr:to>
    <xdr:sp macro="" textlink="">
      <xdr:nvSpPr>
        <xdr:cNvPr id="309" name="楕円 308"/>
        <xdr:cNvSpPr/>
      </xdr:nvSpPr>
      <xdr:spPr>
        <a:xfrm>
          <a:off x="9588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64279</xdr:rowOff>
    </xdr:from>
    <xdr:ext cx="313932" cy="259045"/>
    <xdr:sp macro="" textlink="">
      <xdr:nvSpPr>
        <xdr:cNvPr id="310" name="テキスト ボックス 309"/>
        <xdr:cNvSpPr txBox="1"/>
      </xdr:nvSpPr>
      <xdr:spPr>
        <a:xfrm>
          <a:off x="9482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146431</xdr:rowOff>
    </xdr:from>
    <xdr:to>
      <xdr:col>46</xdr:col>
      <xdr:colOff>38100</xdr:colOff>
      <xdr:row>39</xdr:row>
      <xdr:rowOff>76581</xdr:rowOff>
    </xdr:to>
    <xdr:sp macro="" textlink="">
      <xdr:nvSpPr>
        <xdr:cNvPr id="311" name="楕円 310"/>
        <xdr:cNvSpPr/>
      </xdr:nvSpPr>
      <xdr:spPr>
        <a:xfrm>
          <a:off x="8699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67708</xdr:rowOff>
    </xdr:from>
    <xdr:ext cx="313932" cy="259045"/>
    <xdr:sp macro="" textlink="">
      <xdr:nvSpPr>
        <xdr:cNvPr id="312" name="テキスト ボックス 311"/>
        <xdr:cNvSpPr txBox="1"/>
      </xdr:nvSpPr>
      <xdr:spPr>
        <a:xfrm>
          <a:off x="8593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87376</xdr:rowOff>
    </xdr:from>
    <xdr:to>
      <xdr:col>36</xdr:col>
      <xdr:colOff>165100</xdr:colOff>
      <xdr:row>38</xdr:row>
      <xdr:rowOff>17526</xdr:rowOff>
    </xdr:to>
    <xdr:sp macro="" textlink="">
      <xdr:nvSpPr>
        <xdr:cNvPr id="315" name="楕円 314"/>
        <xdr:cNvSpPr/>
      </xdr:nvSpPr>
      <xdr:spPr>
        <a:xfrm>
          <a:off x="6921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8653</xdr:rowOff>
    </xdr:from>
    <xdr:ext cx="378565" cy="259045"/>
    <xdr:sp macro="" textlink="">
      <xdr:nvSpPr>
        <xdr:cNvPr id="316" name="テキスト ボックス 315"/>
        <xdr:cNvSpPr txBox="1"/>
      </xdr:nvSpPr>
      <xdr:spPr>
        <a:xfrm>
          <a:off x="6783017" y="652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75997</xdr:rowOff>
    </xdr:from>
    <xdr:to>
      <xdr:col>55</xdr:col>
      <xdr:colOff>0</xdr:colOff>
      <xdr:row>57</xdr:row>
      <xdr:rowOff>97752</xdr:rowOff>
    </xdr:to>
    <xdr:cxnSp macro="">
      <xdr:nvCxnSpPr>
        <xdr:cNvPr id="345" name="直線コネクタ 344"/>
        <xdr:cNvCxnSpPr/>
      </xdr:nvCxnSpPr>
      <xdr:spPr>
        <a:xfrm flipV="1">
          <a:off x="9639300" y="9677197"/>
          <a:ext cx="838200" cy="1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47498</xdr:rowOff>
    </xdr:from>
    <xdr:to>
      <xdr:col>50</xdr:col>
      <xdr:colOff>114300</xdr:colOff>
      <xdr:row>57</xdr:row>
      <xdr:rowOff>97752</xdr:rowOff>
    </xdr:to>
    <xdr:cxnSp macro="">
      <xdr:nvCxnSpPr>
        <xdr:cNvPr id="348" name="直線コネクタ 347"/>
        <xdr:cNvCxnSpPr/>
      </xdr:nvCxnSpPr>
      <xdr:spPr>
        <a:xfrm>
          <a:off x="8750300" y="9820148"/>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47498</xdr:rowOff>
    </xdr:from>
    <xdr:to>
      <xdr:col>45</xdr:col>
      <xdr:colOff>177800</xdr:colOff>
      <xdr:row>57</xdr:row>
      <xdr:rowOff>114764</xdr:rowOff>
    </xdr:to>
    <xdr:cxnSp macro="">
      <xdr:nvCxnSpPr>
        <xdr:cNvPr id="351" name="直線コネクタ 350"/>
        <xdr:cNvCxnSpPr/>
      </xdr:nvCxnSpPr>
      <xdr:spPr>
        <a:xfrm flipV="1">
          <a:off x="7861300" y="9820148"/>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126460</xdr:rowOff>
    </xdr:from>
    <xdr:to>
      <xdr:col>41</xdr:col>
      <xdr:colOff>50800</xdr:colOff>
      <xdr:row>57</xdr:row>
      <xdr:rowOff>114764</xdr:rowOff>
    </xdr:to>
    <xdr:cxnSp macro="">
      <xdr:nvCxnSpPr>
        <xdr:cNvPr id="354" name="直線コネクタ 353"/>
        <xdr:cNvCxnSpPr/>
      </xdr:nvCxnSpPr>
      <xdr:spPr>
        <a:xfrm>
          <a:off x="6972300" y="9556210"/>
          <a:ext cx="8890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25197</xdr:rowOff>
    </xdr:from>
    <xdr:to>
      <xdr:col>55</xdr:col>
      <xdr:colOff>50800</xdr:colOff>
      <xdr:row>56</xdr:row>
      <xdr:rowOff>126797</xdr:rowOff>
    </xdr:to>
    <xdr:sp macro="" textlink="">
      <xdr:nvSpPr>
        <xdr:cNvPr id="364" name="楕円 363"/>
        <xdr:cNvSpPr/>
      </xdr:nvSpPr>
      <xdr:spPr>
        <a:xfrm>
          <a:off x="10426700" y="96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48074</xdr:rowOff>
    </xdr:from>
    <xdr:ext cx="534377" cy="259045"/>
    <xdr:sp macro="" textlink="">
      <xdr:nvSpPr>
        <xdr:cNvPr id="365" name="農林水産業費該当値テキスト"/>
        <xdr:cNvSpPr txBox="1"/>
      </xdr:nvSpPr>
      <xdr:spPr>
        <a:xfrm>
          <a:off x="10528300" y="94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46952</xdr:rowOff>
    </xdr:from>
    <xdr:to>
      <xdr:col>50</xdr:col>
      <xdr:colOff>165100</xdr:colOff>
      <xdr:row>57</xdr:row>
      <xdr:rowOff>148552</xdr:rowOff>
    </xdr:to>
    <xdr:sp macro="" textlink="">
      <xdr:nvSpPr>
        <xdr:cNvPr id="366" name="楕円 365"/>
        <xdr:cNvSpPr/>
      </xdr:nvSpPr>
      <xdr:spPr>
        <a:xfrm>
          <a:off x="9588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139679</xdr:rowOff>
    </xdr:from>
    <xdr:ext cx="534377" cy="259045"/>
    <xdr:sp macro="" textlink="">
      <xdr:nvSpPr>
        <xdr:cNvPr id="367" name="テキスト ボックス 366"/>
        <xdr:cNvSpPr txBox="1"/>
      </xdr:nvSpPr>
      <xdr:spPr>
        <a:xfrm>
          <a:off x="9372111"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168148</xdr:rowOff>
    </xdr:from>
    <xdr:to>
      <xdr:col>46</xdr:col>
      <xdr:colOff>38100</xdr:colOff>
      <xdr:row>57</xdr:row>
      <xdr:rowOff>98298</xdr:rowOff>
    </xdr:to>
    <xdr:sp macro="" textlink="">
      <xdr:nvSpPr>
        <xdr:cNvPr id="368" name="楕円 367"/>
        <xdr:cNvSpPr/>
      </xdr:nvSpPr>
      <xdr:spPr>
        <a:xfrm>
          <a:off x="8699500" y="97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89425</xdr:rowOff>
    </xdr:from>
    <xdr:ext cx="534377" cy="259045"/>
    <xdr:sp macro="" textlink="">
      <xdr:nvSpPr>
        <xdr:cNvPr id="369" name="テキスト ボックス 368"/>
        <xdr:cNvSpPr txBox="1"/>
      </xdr:nvSpPr>
      <xdr:spPr>
        <a:xfrm>
          <a:off x="8483111" y="98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63964</xdr:rowOff>
    </xdr:from>
    <xdr:to>
      <xdr:col>41</xdr:col>
      <xdr:colOff>101600</xdr:colOff>
      <xdr:row>57</xdr:row>
      <xdr:rowOff>165564</xdr:rowOff>
    </xdr:to>
    <xdr:sp macro="" textlink="">
      <xdr:nvSpPr>
        <xdr:cNvPr id="370" name="楕円 369"/>
        <xdr:cNvSpPr/>
      </xdr:nvSpPr>
      <xdr:spPr>
        <a:xfrm>
          <a:off x="7810500" y="98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156691</xdr:rowOff>
    </xdr:from>
    <xdr:ext cx="534377" cy="259045"/>
    <xdr:sp macro="" textlink="">
      <xdr:nvSpPr>
        <xdr:cNvPr id="371" name="テキスト ボックス 370"/>
        <xdr:cNvSpPr txBox="1"/>
      </xdr:nvSpPr>
      <xdr:spPr>
        <a:xfrm>
          <a:off x="7594111" y="9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75660</xdr:rowOff>
    </xdr:from>
    <xdr:to>
      <xdr:col>36</xdr:col>
      <xdr:colOff>165100</xdr:colOff>
      <xdr:row>56</xdr:row>
      <xdr:rowOff>5810</xdr:rowOff>
    </xdr:to>
    <xdr:sp macro="" textlink="">
      <xdr:nvSpPr>
        <xdr:cNvPr id="372" name="楕円 371"/>
        <xdr:cNvSpPr/>
      </xdr:nvSpPr>
      <xdr:spPr>
        <a:xfrm>
          <a:off x="6921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22337</xdr:rowOff>
    </xdr:from>
    <xdr:ext cx="534377" cy="259045"/>
    <xdr:sp macro="" textlink="">
      <xdr:nvSpPr>
        <xdr:cNvPr id="373" name="テキスト ボックス 372"/>
        <xdr:cNvSpPr txBox="1"/>
      </xdr:nvSpPr>
      <xdr:spPr>
        <a:xfrm>
          <a:off x="6705111" y="9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38621</xdr:rowOff>
    </xdr:from>
    <xdr:to>
      <xdr:col>55</xdr:col>
      <xdr:colOff>0</xdr:colOff>
      <xdr:row>78</xdr:row>
      <xdr:rowOff>80341</xdr:rowOff>
    </xdr:to>
    <xdr:cxnSp macro="">
      <xdr:nvCxnSpPr>
        <xdr:cNvPr id="402" name="直線コネクタ 401"/>
        <xdr:cNvCxnSpPr/>
      </xdr:nvCxnSpPr>
      <xdr:spPr>
        <a:xfrm flipV="1">
          <a:off x="9639300" y="13411721"/>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80341</xdr:rowOff>
    </xdr:from>
    <xdr:to>
      <xdr:col>50</xdr:col>
      <xdr:colOff>114300</xdr:colOff>
      <xdr:row>78</xdr:row>
      <xdr:rowOff>104877</xdr:rowOff>
    </xdr:to>
    <xdr:cxnSp macro="">
      <xdr:nvCxnSpPr>
        <xdr:cNvPr id="405" name="直線コネクタ 404"/>
        <xdr:cNvCxnSpPr/>
      </xdr:nvCxnSpPr>
      <xdr:spPr>
        <a:xfrm flipV="1">
          <a:off x="8750300" y="13453441"/>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92151</xdr:rowOff>
    </xdr:from>
    <xdr:to>
      <xdr:col>45</xdr:col>
      <xdr:colOff>177800</xdr:colOff>
      <xdr:row>78</xdr:row>
      <xdr:rowOff>104877</xdr:rowOff>
    </xdr:to>
    <xdr:cxnSp macro="">
      <xdr:nvCxnSpPr>
        <xdr:cNvPr id="408" name="直線コネクタ 407"/>
        <xdr:cNvCxnSpPr/>
      </xdr:nvCxnSpPr>
      <xdr:spPr>
        <a:xfrm>
          <a:off x="7861300" y="13465251"/>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171056</xdr:rowOff>
    </xdr:from>
    <xdr:to>
      <xdr:col>41</xdr:col>
      <xdr:colOff>50800</xdr:colOff>
      <xdr:row>78</xdr:row>
      <xdr:rowOff>92151</xdr:rowOff>
    </xdr:to>
    <xdr:cxnSp macro="">
      <xdr:nvCxnSpPr>
        <xdr:cNvPr id="411" name="直線コネクタ 410"/>
        <xdr:cNvCxnSpPr/>
      </xdr:nvCxnSpPr>
      <xdr:spPr>
        <a:xfrm>
          <a:off x="6972300" y="1337270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159271</xdr:rowOff>
    </xdr:from>
    <xdr:to>
      <xdr:col>55</xdr:col>
      <xdr:colOff>50800</xdr:colOff>
      <xdr:row>78</xdr:row>
      <xdr:rowOff>89421</xdr:rowOff>
    </xdr:to>
    <xdr:sp macro="" textlink="">
      <xdr:nvSpPr>
        <xdr:cNvPr id="421" name="楕円 420"/>
        <xdr:cNvSpPr/>
      </xdr:nvSpPr>
      <xdr:spPr>
        <a:xfrm>
          <a:off x="10426700" y="133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74198</xdr:rowOff>
    </xdr:from>
    <xdr:ext cx="469744" cy="259045"/>
    <xdr:sp macro="" textlink="">
      <xdr:nvSpPr>
        <xdr:cNvPr id="422" name="商工費該当値テキスト"/>
        <xdr:cNvSpPr txBox="1"/>
      </xdr:nvSpPr>
      <xdr:spPr>
        <a:xfrm>
          <a:off x="10528300" y="132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29541</xdr:rowOff>
    </xdr:from>
    <xdr:to>
      <xdr:col>50</xdr:col>
      <xdr:colOff>165100</xdr:colOff>
      <xdr:row>78</xdr:row>
      <xdr:rowOff>131141</xdr:rowOff>
    </xdr:to>
    <xdr:sp macro="" textlink="">
      <xdr:nvSpPr>
        <xdr:cNvPr id="423" name="楕円 422"/>
        <xdr:cNvSpPr/>
      </xdr:nvSpPr>
      <xdr:spPr>
        <a:xfrm>
          <a:off x="9588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122268</xdr:rowOff>
    </xdr:from>
    <xdr:ext cx="469744" cy="259045"/>
    <xdr:sp macro="" textlink="">
      <xdr:nvSpPr>
        <xdr:cNvPr id="424" name="テキスト ボックス 423"/>
        <xdr:cNvSpPr txBox="1"/>
      </xdr:nvSpPr>
      <xdr:spPr>
        <a:xfrm>
          <a:off x="9404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54077</xdr:rowOff>
    </xdr:from>
    <xdr:to>
      <xdr:col>46</xdr:col>
      <xdr:colOff>38100</xdr:colOff>
      <xdr:row>78</xdr:row>
      <xdr:rowOff>155677</xdr:rowOff>
    </xdr:to>
    <xdr:sp macro="" textlink="">
      <xdr:nvSpPr>
        <xdr:cNvPr id="425" name="楕円 424"/>
        <xdr:cNvSpPr/>
      </xdr:nvSpPr>
      <xdr:spPr>
        <a:xfrm>
          <a:off x="8699500" y="134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146804</xdr:rowOff>
    </xdr:from>
    <xdr:ext cx="469744" cy="259045"/>
    <xdr:sp macro="" textlink="">
      <xdr:nvSpPr>
        <xdr:cNvPr id="426" name="テキスト ボックス 425"/>
        <xdr:cNvSpPr txBox="1"/>
      </xdr:nvSpPr>
      <xdr:spPr>
        <a:xfrm>
          <a:off x="8515428" y="135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41351</xdr:rowOff>
    </xdr:from>
    <xdr:to>
      <xdr:col>41</xdr:col>
      <xdr:colOff>101600</xdr:colOff>
      <xdr:row>78</xdr:row>
      <xdr:rowOff>142951</xdr:rowOff>
    </xdr:to>
    <xdr:sp macro="" textlink="">
      <xdr:nvSpPr>
        <xdr:cNvPr id="427" name="楕円 426"/>
        <xdr:cNvSpPr/>
      </xdr:nvSpPr>
      <xdr:spPr>
        <a:xfrm>
          <a:off x="7810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134078</xdr:rowOff>
    </xdr:from>
    <xdr:ext cx="469744" cy="259045"/>
    <xdr:sp macro="" textlink="">
      <xdr:nvSpPr>
        <xdr:cNvPr id="428" name="テキスト ボックス 427"/>
        <xdr:cNvSpPr txBox="1"/>
      </xdr:nvSpPr>
      <xdr:spPr>
        <a:xfrm>
          <a:off x="7626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120256</xdr:rowOff>
    </xdr:from>
    <xdr:to>
      <xdr:col>36</xdr:col>
      <xdr:colOff>165100</xdr:colOff>
      <xdr:row>78</xdr:row>
      <xdr:rowOff>50406</xdr:rowOff>
    </xdr:to>
    <xdr:sp macro="" textlink="">
      <xdr:nvSpPr>
        <xdr:cNvPr id="429" name="楕円 428"/>
        <xdr:cNvSpPr/>
      </xdr:nvSpPr>
      <xdr:spPr>
        <a:xfrm>
          <a:off x="6921500" y="13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41533</xdr:rowOff>
    </xdr:from>
    <xdr:ext cx="469744" cy="259045"/>
    <xdr:sp macro="" textlink="">
      <xdr:nvSpPr>
        <xdr:cNvPr id="430" name="テキスト ボックス 429"/>
        <xdr:cNvSpPr txBox="1"/>
      </xdr:nvSpPr>
      <xdr:spPr>
        <a:xfrm>
          <a:off x="6737428" y="1341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26085</xdr:rowOff>
    </xdr:from>
    <xdr:to>
      <xdr:col>55</xdr:col>
      <xdr:colOff>0</xdr:colOff>
      <xdr:row>98</xdr:row>
      <xdr:rowOff>55804</xdr:rowOff>
    </xdr:to>
    <xdr:cxnSp macro="">
      <xdr:nvCxnSpPr>
        <xdr:cNvPr id="460" name="直線コネクタ 459"/>
        <xdr:cNvCxnSpPr/>
      </xdr:nvCxnSpPr>
      <xdr:spPr>
        <a:xfrm flipV="1">
          <a:off x="9639300" y="16828185"/>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55804</xdr:rowOff>
    </xdr:from>
    <xdr:to>
      <xdr:col>50</xdr:col>
      <xdr:colOff>114300</xdr:colOff>
      <xdr:row>98</xdr:row>
      <xdr:rowOff>80130</xdr:rowOff>
    </xdr:to>
    <xdr:cxnSp macro="">
      <xdr:nvCxnSpPr>
        <xdr:cNvPr id="463" name="直線コネクタ 462"/>
        <xdr:cNvCxnSpPr/>
      </xdr:nvCxnSpPr>
      <xdr:spPr>
        <a:xfrm flipV="1">
          <a:off x="8750300" y="16857904"/>
          <a:ext cx="889000" cy="2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62491</xdr:rowOff>
    </xdr:from>
    <xdr:to>
      <xdr:col>45</xdr:col>
      <xdr:colOff>177800</xdr:colOff>
      <xdr:row>98</xdr:row>
      <xdr:rowOff>80130</xdr:rowOff>
    </xdr:to>
    <xdr:cxnSp macro="">
      <xdr:nvCxnSpPr>
        <xdr:cNvPr id="466" name="直線コネクタ 465"/>
        <xdr:cNvCxnSpPr/>
      </xdr:nvCxnSpPr>
      <xdr:spPr>
        <a:xfrm>
          <a:off x="7861300" y="1686459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62491</xdr:rowOff>
    </xdr:from>
    <xdr:to>
      <xdr:col>41</xdr:col>
      <xdr:colOff>50800</xdr:colOff>
      <xdr:row>98</xdr:row>
      <xdr:rowOff>101733</xdr:rowOff>
    </xdr:to>
    <xdr:cxnSp macro="">
      <xdr:nvCxnSpPr>
        <xdr:cNvPr id="469" name="直線コネクタ 468"/>
        <xdr:cNvCxnSpPr/>
      </xdr:nvCxnSpPr>
      <xdr:spPr>
        <a:xfrm flipV="1">
          <a:off x="6972300" y="16864591"/>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146735</xdr:rowOff>
    </xdr:from>
    <xdr:to>
      <xdr:col>55</xdr:col>
      <xdr:colOff>50800</xdr:colOff>
      <xdr:row>98</xdr:row>
      <xdr:rowOff>76885</xdr:rowOff>
    </xdr:to>
    <xdr:sp macro="" textlink="">
      <xdr:nvSpPr>
        <xdr:cNvPr id="479" name="楕円 478"/>
        <xdr:cNvSpPr/>
      </xdr:nvSpPr>
      <xdr:spPr>
        <a:xfrm>
          <a:off x="104267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125162</xdr:rowOff>
    </xdr:from>
    <xdr:ext cx="534377" cy="259045"/>
    <xdr:sp macro="" textlink="">
      <xdr:nvSpPr>
        <xdr:cNvPr id="480" name="土木費該当値テキスト"/>
        <xdr:cNvSpPr txBox="1"/>
      </xdr:nvSpPr>
      <xdr:spPr>
        <a:xfrm>
          <a:off x="10528300" y="167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5004</xdr:rowOff>
    </xdr:from>
    <xdr:to>
      <xdr:col>50</xdr:col>
      <xdr:colOff>165100</xdr:colOff>
      <xdr:row>98</xdr:row>
      <xdr:rowOff>106604</xdr:rowOff>
    </xdr:to>
    <xdr:sp macro="" textlink="">
      <xdr:nvSpPr>
        <xdr:cNvPr id="481" name="楕円 480"/>
        <xdr:cNvSpPr/>
      </xdr:nvSpPr>
      <xdr:spPr>
        <a:xfrm>
          <a:off x="9588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97731</xdr:rowOff>
    </xdr:from>
    <xdr:ext cx="534377" cy="259045"/>
    <xdr:sp macro="" textlink="">
      <xdr:nvSpPr>
        <xdr:cNvPr id="482" name="テキスト ボックス 481"/>
        <xdr:cNvSpPr txBox="1"/>
      </xdr:nvSpPr>
      <xdr:spPr>
        <a:xfrm>
          <a:off x="9372111" y="168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29330</xdr:rowOff>
    </xdr:from>
    <xdr:to>
      <xdr:col>46</xdr:col>
      <xdr:colOff>38100</xdr:colOff>
      <xdr:row>98</xdr:row>
      <xdr:rowOff>130930</xdr:rowOff>
    </xdr:to>
    <xdr:sp macro="" textlink="">
      <xdr:nvSpPr>
        <xdr:cNvPr id="483" name="楕円 482"/>
        <xdr:cNvSpPr/>
      </xdr:nvSpPr>
      <xdr:spPr>
        <a:xfrm>
          <a:off x="8699500" y="1683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122057</xdr:rowOff>
    </xdr:from>
    <xdr:ext cx="534377" cy="259045"/>
    <xdr:sp macro="" textlink="">
      <xdr:nvSpPr>
        <xdr:cNvPr id="484" name="テキスト ボックス 483"/>
        <xdr:cNvSpPr txBox="1"/>
      </xdr:nvSpPr>
      <xdr:spPr>
        <a:xfrm>
          <a:off x="8483111" y="169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11691</xdr:rowOff>
    </xdr:from>
    <xdr:to>
      <xdr:col>41</xdr:col>
      <xdr:colOff>101600</xdr:colOff>
      <xdr:row>98</xdr:row>
      <xdr:rowOff>113291</xdr:rowOff>
    </xdr:to>
    <xdr:sp macro="" textlink="">
      <xdr:nvSpPr>
        <xdr:cNvPr id="485" name="楕円 484"/>
        <xdr:cNvSpPr/>
      </xdr:nvSpPr>
      <xdr:spPr>
        <a:xfrm>
          <a:off x="7810500" y="16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104418</xdr:rowOff>
    </xdr:from>
    <xdr:ext cx="534377" cy="259045"/>
    <xdr:sp macro="" textlink="">
      <xdr:nvSpPr>
        <xdr:cNvPr id="486" name="テキスト ボックス 485"/>
        <xdr:cNvSpPr txBox="1"/>
      </xdr:nvSpPr>
      <xdr:spPr>
        <a:xfrm>
          <a:off x="7594111" y="169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50933</xdr:rowOff>
    </xdr:from>
    <xdr:to>
      <xdr:col>36</xdr:col>
      <xdr:colOff>165100</xdr:colOff>
      <xdr:row>98</xdr:row>
      <xdr:rowOff>152533</xdr:rowOff>
    </xdr:to>
    <xdr:sp macro="" textlink="">
      <xdr:nvSpPr>
        <xdr:cNvPr id="487" name="楕円 486"/>
        <xdr:cNvSpPr/>
      </xdr:nvSpPr>
      <xdr:spPr>
        <a:xfrm>
          <a:off x="6921500" y="168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143660</xdr:rowOff>
    </xdr:from>
    <xdr:ext cx="534377" cy="259045"/>
    <xdr:sp macro="" textlink="">
      <xdr:nvSpPr>
        <xdr:cNvPr id="488" name="テキスト ボックス 487"/>
        <xdr:cNvSpPr txBox="1"/>
      </xdr:nvSpPr>
      <xdr:spPr>
        <a:xfrm>
          <a:off x="6705111" y="169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121869</xdr:rowOff>
    </xdr:from>
    <xdr:to>
      <xdr:col>85</xdr:col>
      <xdr:colOff>127000</xdr:colOff>
      <xdr:row>35</xdr:row>
      <xdr:rowOff>87305</xdr:rowOff>
    </xdr:to>
    <xdr:cxnSp macro="">
      <xdr:nvCxnSpPr>
        <xdr:cNvPr id="516" name="直線コネクタ 515"/>
        <xdr:cNvCxnSpPr/>
      </xdr:nvCxnSpPr>
      <xdr:spPr>
        <a:xfrm flipV="1">
          <a:off x="15481300" y="5951169"/>
          <a:ext cx="8382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87305</xdr:rowOff>
    </xdr:from>
    <xdr:to>
      <xdr:col>81</xdr:col>
      <xdr:colOff>50800</xdr:colOff>
      <xdr:row>35</xdr:row>
      <xdr:rowOff>164435</xdr:rowOff>
    </xdr:to>
    <xdr:cxnSp macro="">
      <xdr:nvCxnSpPr>
        <xdr:cNvPr id="519" name="直線コネクタ 518"/>
        <xdr:cNvCxnSpPr/>
      </xdr:nvCxnSpPr>
      <xdr:spPr>
        <a:xfrm flipV="1">
          <a:off x="14592300" y="6088055"/>
          <a:ext cx="889000" cy="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126670</xdr:rowOff>
    </xdr:from>
    <xdr:to>
      <xdr:col>76</xdr:col>
      <xdr:colOff>114300</xdr:colOff>
      <xdr:row>35</xdr:row>
      <xdr:rowOff>164435</xdr:rowOff>
    </xdr:to>
    <xdr:cxnSp macro="">
      <xdr:nvCxnSpPr>
        <xdr:cNvPr id="522" name="直線コネクタ 521"/>
        <xdr:cNvCxnSpPr/>
      </xdr:nvCxnSpPr>
      <xdr:spPr>
        <a:xfrm>
          <a:off x="13703300" y="6127420"/>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126670</xdr:rowOff>
    </xdr:from>
    <xdr:to>
      <xdr:col>71</xdr:col>
      <xdr:colOff>177800</xdr:colOff>
      <xdr:row>35</xdr:row>
      <xdr:rowOff>139746</xdr:rowOff>
    </xdr:to>
    <xdr:cxnSp macro="">
      <xdr:nvCxnSpPr>
        <xdr:cNvPr id="525" name="直線コネクタ 524"/>
        <xdr:cNvCxnSpPr/>
      </xdr:nvCxnSpPr>
      <xdr:spPr>
        <a:xfrm flipV="1">
          <a:off x="12814300" y="612742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71069</xdr:rowOff>
    </xdr:from>
    <xdr:to>
      <xdr:col>85</xdr:col>
      <xdr:colOff>177800</xdr:colOff>
      <xdr:row>35</xdr:row>
      <xdr:rowOff>1219</xdr:rowOff>
    </xdr:to>
    <xdr:sp macro="" textlink="">
      <xdr:nvSpPr>
        <xdr:cNvPr id="535" name="楕円 534"/>
        <xdr:cNvSpPr/>
      </xdr:nvSpPr>
      <xdr:spPr>
        <a:xfrm>
          <a:off x="162687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93946</xdr:rowOff>
    </xdr:from>
    <xdr:ext cx="534377" cy="259045"/>
    <xdr:sp macro="" textlink="">
      <xdr:nvSpPr>
        <xdr:cNvPr id="536" name="消防費該当値テキスト"/>
        <xdr:cNvSpPr txBox="1"/>
      </xdr:nvSpPr>
      <xdr:spPr>
        <a:xfrm>
          <a:off x="16370300" y="575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36505</xdr:rowOff>
    </xdr:from>
    <xdr:to>
      <xdr:col>81</xdr:col>
      <xdr:colOff>101600</xdr:colOff>
      <xdr:row>35</xdr:row>
      <xdr:rowOff>138105</xdr:rowOff>
    </xdr:to>
    <xdr:sp macro="" textlink="">
      <xdr:nvSpPr>
        <xdr:cNvPr id="537" name="楕円 536"/>
        <xdr:cNvSpPr/>
      </xdr:nvSpPr>
      <xdr:spPr>
        <a:xfrm>
          <a:off x="15430500" y="60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154632</xdr:rowOff>
    </xdr:from>
    <xdr:ext cx="534377" cy="259045"/>
    <xdr:sp macro="" textlink="">
      <xdr:nvSpPr>
        <xdr:cNvPr id="538" name="テキスト ボックス 537"/>
        <xdr:cNvSpPr txBox="1"/>
      </xdr:nvSpPr>
      <xdr:spPr>
        <a:xfrm>
          <a:off x="15214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113635</xdr:rowOff>
    </xdr:from>
    <xdr:to>
      <xdr:col>76</xdr:col>
      <xdr:colOff>165100</xdr:colOff>
      <xdr:row>36</xdr:row>
      <xdr:rowOff>43785</xdr:rowOff>
    </xdr:to>
    <xdr:sp macro="" textlink="">
      <xdr:nvSpPr>
        <xdr:cNvPr id="539" name="楕円 538"/>
        <xdr:cNvSpPr/>
      </xdr:nvSpPr>
      <xdr:spPr>
        <a:xfrm>
          <a:off x="14541500" y="61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60312</xdr:rowOff>
    </xdr:from>
    <xdr:ext cx="534377" cy="259045"/>
    <xdr:sp macro="" textlink="">
      <xdr:nvSpPr>
        <xdr:cNvPr id="540" name="テキスト ボックス 539"/>
        <xdr:cNvSpPr txBox="1"/>
      </xdr:nvSpPr>
      <xdr:spPr>
        <a:xfrm>
          <a:off x="14325111" y="5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75870</xdr:rowOff>
    </xdr:from>
    <xdr:to>
      <xdr:col>72</xdr:col>
      <xdr:colOff>38100</xdr:colOff>
      <xdr:row>36</xdr:row>
      <xdr:rowOff>6020</xdr:rowOff>
    </xdr:to>
    <xdr:sp macro="" textlink="">
      <xdr:nvSpPr>
        <xdr:cNvPr id="541" name="楕円 540"/>
        <xdr:cNvSpPr/>
      </xdr:nvSpPr>
      <xdr:spPr>
        <a:xfrm>
          <a:off x="13652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22547</xdr:rowOff>
    </xdr:from>
    <xdr:ext cx="534377" cy="259045"/>
    <xdr:sp macro="" textlink="">
      <xdr:nvSpPr>
        <xdr:cNvPr id="542" name="テキスト ボックス 541"/>
        <xdr:cNvSpPr txBox="1"/>
      </xdr:nvSpPr>
      <xdr:spPr>
        <a:xfrm>
          <a:off x="13436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88946</xdr:rowOff>
    </xdr:from>
    <xdr:to>
      <xdr:col>67</xdr:col>
      <xdr:colOff>101600</xdr:colOff>
      <xdr:row>36</xdr:row>
      <xdr:rowOff>19096</xdr:rowOff>
    </xdr:to>
    <xdr:sp macro="" textlink="">
      <xdr:nvSpPr>
        <xdr:cNvPr id="543" name="楕円 542"/>
        <xdr:cNvSpPr/>
      </xdr:nvSpPr>
      <xdr:spPr>
        <a:xfrm>
          <a:off x="12763500" y="60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35623</xdr:rowOff>
    </xdr:from>
    <xdr:ext cx="534377" cy="259045"/>
    <xdr:sp macro="" textlink="">
      <xdr:nvSpPr>
        <xdr:cNvPr id="544" name="テキスト ボックス 543"/>
        <xdr:cNvSpPr txBox="1"/>
      </xdr:nvSpPr>
      <xdr:spPr>
        <a:xfrm>
          <a:off x="12547111" y="5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137333</xdr:rowOff>
    </xdr:from>
    <xdr:to>
      <xdr:col>85</xdr:col>
      <xdr:colOff>127000</xdr:colOff>
      <xdr:row>56</xdr:row>
      <xdr:rowOff>56457</xdr:rowOff>
    </xdr:to>
    <xdr:cxnSp macro="">
      <xdr:nvCxnSpPr>
        <xdr:cNvPr id="576" name="直線コネクタ 575"/>
        <xdr:cNvCxnSpPr/>
      </xdr:nvCxnSpPr>
      <xdr:spPr>
        <a:xfrm flipV="1">
          <a:off x="15481300" y="9567083"/>
          <a:ext cx="838200" cy="9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139112</xdr:rowOff>
    </xdr:from>
    <xdr:to>
      <xdr:col>81</xdr:col>
      <xdr:colOff>50800</xdr:colOff>
      <xdr:row>56</xdr:row>
      <xdr:rowOff>56457</xdr:rowOff>
    </xdr:to>
    <xdr:cxnSp macro="">
      <xdr:nvCxnSpPr>
        <xdr:cNvPr id="579" name="直線コネクタ 578"/>
        <xdr:cNvCxnSpPr/>
      </xdr:nvCxnSpPr>
      <xdr:spPr>
        <a:xfrm>
          <a:off x="14592300" y="9397412"/>
          <a:ext cx="889000" cy="2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139112</xdr:rowOff>
    </xdr:from>
    <xdr:to>
      <xdr:col>76</xdr:col>
      <xdr:colOff>114300</xdr:colOff>
      <xdr:row>56</xdr:row>
      <xdr:rowOff>104120</xdr:rowOff>
    </xdr:to>
    <xdr:cxnSp macro="">
      <xdr:nvCxnSpPr>
        <xdr:cNvPr id="582" name="直線コネクタ 581"/>
        <xdr:cNvCxnSpPr/>
      </xdr:nvCxnSpPr>
      <xdr:spPr>
        <a:xfrm flipV="1">
          <a:off x="13703300" y="9397412"/>
          <a:ext cx="889000" cy="30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70238</xdr:rowOff>
    </xdr:from>
    <xdr:to>
      <xdr:col>71</xdr:col>
      <xdr:colOff>177800</xdr:colOff>
      <xdr:row>56</xdr:row>
      <xdr:rowOff>104120</xdr:rowOff>
    </xdr:to>
    <xdr:cxnSp macro="">
      <xdr:nvCxnSpPr>
        <xdr:cNvPr id="585" name="直線コネクタ 584"/>
        <xdr:cNvCxnSpPr/>
      </xdr:nvCxnSpPr>
      <xdr:spPr>
        <a:xfrm>
          <a:off x="12814300" y="9671438"/>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86533</xdr:rowOff>
    </xdr:from>
    <xdr:to>
      <xdr:col>85</xdr:col>
      <xdr:colOff>177800</xdr:colOff>
      <xdr:row>56</xdr:row>
      <xdr:rowOff>16683</xdr:rowOff>
    </xdr:to>
    <xdr:sp macro="" textlink="">
      <xdr:nvSpPr>
        <xdr:cNvPr id="595" name="楕円 594"/>
        <xdr:cNvSpPr/>
      </xdr:nvSpPr>
      <xdr:spPr>
        <a:xfrm>
          <a:off x="16268700" y="95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109410</xdr:rowOff>
    </xdr:from>
    <xdr:ext cx="534377" cy="259045"/>
    <xdr:sp macro="" textlink="">
      <xdr:nvSpPr>
        <xdr:cNvPr id="596" name="教育費該当値テキスト"/>
        <xdr:cNvSpPr txBox="1"/>
      </xdr:nvSpPr>
      <xdr:spPr>
        <a:xfrm>
          <a:off x="16370300" y="936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5657</xdr:rowOff>
    </xdr:from>
    <xdr:to>
      <xdr:col>81</xdr:col>
      <xdr:colOff>101600</xdr:colOff>
      <xdr:row>56</xdr:row>
      <xdr:rowOff>107257</xdr:rowOff>
    </xdr:to>
    <xdr:sp macro="" textlink="">
      <xdr:nvSpPr>
        <xdr:cNvPr id="597" name="楕円 596"/>
        <xdr:cNvSpPr/>
      </xdr:nvSpPr>
      <xdr:spPr>
        <a:xfrm>
          <a:off x="15430500" y="9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123784</xdr:rowOff>
    </xdr:from>
    <xdr:ext cx="534377" cy="259045"/>
    <xdr:sp macro="" textlink="">
      <xdr:nvSpPr>
        <xdr:cNvPr id="598" name="テキスト ボックス 597"/>
        <xdr:cNvSpPr txBox="1"/>
      </xdr:nvSpPr>
      <xdr:spPr>
        <a:xfrm>
          <a:off x="15214111" y="93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88312</xdr:rowOff>
    </xdr:from>
    <xdr:to>
      <xdr:col>76</xdr:col>
      <xdr:colOff>165100</xdr:colOff>
      <xdr:row>55</xdr:row>
      <xdr:rowOff>18462</xdr:rowOff>
    </xdr:to>
    <xdr:sp macro="" textlink="">
      <xdr:nvSpPr>
        <xdr:cNvPr id="599" name="楕円 598"/>
        <xdr:cNvSpPr/>
      </xdr:nvSpPr>
      <xdr:spPr>
        <a:xfrm>
          <a:off x="14541500" y="93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34989</xdr:rowOff>
    </xdr:from>
    <xdr:ext cx="534377" cy="259045"/>
    <xdr:sp macro="" textlink="">
      <xdr:nvSpPr>
        <xdr:cNvPr id="600" name="テキスト ボックス 599"/>
        <xdr:cNvSpPr txBox="1"/>
      </xdr:nvSpPr>
      <xdr:spPr>
        <a:xfrm>
          <a:off x="14325111" y="91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53320</xdr:rowOff>
    </xdr:from>
    <xdr:to>
      <xdr:col>72</xdr:col>
      <xdr:colOff>38100</xdr:colOff>
      <xdr:row>56</xdr:row>
      <xdr:rowOff>154920</xdr:rowOff>
    </xdr:to>
    <xdr:sp macro="" textlink="">
      <xdr:nvSpPr>
        <xdr:cNvPr id="601" name="楕円 600"/>
        <xdr:cNvSpPr/>
      </xdr:nvSpPr>
      <xdr:spPr>
        <a:xfrm>
          <a:off x="13652500" y="96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171447</xdr:rowOff>
    </xdr:from>
    <xdr:ext cx="534377" cy="259045"/>
    <xdr:sp macro="" textlink="">
      <xdr:nvSpPr>
        <xdr:cNvPr id="602" name="テキスト ボックス 601"/>
        <xdr:cNvSpPr txBox="1"/>
      </xdr:nvSpPr>
      <xdr:spPr>
        <a:xfrm>
          <a:off x="13436111" y="94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19438</xdr:rowOff>
    </xdr:from>
    <xdr:to>
      <xdr:col>67</xdr:col>
      <xdr:colOff>101600</xdr:colOff>
      <xdr:row>56</xdr:row>
      <xdr:rowOff>121038</xdr:rowOff>
    </xdr:to>
    <xdr:sp macro="" textlink="">
      <xdr:nvSpPr>
        <xdr:cNvPr id="603" name="楕円 602"/>
        <xdr:cNvSpPr/>
      </xdr:nvSpPr>
      <xdr:spPr>
        <a:xfrm>
          <a:off x="12763500" y="96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137565</xdr:rowOff>
    </xdr:from>
    <xdr:ext cx="534377" cy="259045"/>
    <xdr:sp macro="" textlink="">
      <xdr:nvSpPr>
        <xdr:cNvPr id="604" name="テキスト ボックス 603"/>
        <xdr:cNvSpPr txBox="1"/>
      </xdr:nvSpPr>
      <xdr:spPr>
        <a:xfrm>
          <a:off x="12547111" y="93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34641</xdr:rowOff>
    </xdr:from>
    <xdr:to>
      <xdr:col>85</xdr:col>
      <xdr:colOff>127000</xdr:colOff>
      <xdr:row>79</xdr:row>
      <xdr:rowOff>95678</xdr:rowOff>
    </xdr:to>
    <xdr:cxnSp macro="">
      <xdr:nvCxnSpPr>
        <xdr:cNvPr id="635" name="直線コネクタ 634"/>
        <xdr:cNvCxnSpPr/>
      </xdr:nvCxnSpPr>
      <xdr:spPr>
        <a:xfrm flipV="1">
          <a:off x="15481300" y="13579191"/>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95678</xdr:rowOff>
    </xdr:from>
    <xdr:to>
      <xdr:col>81</xdr:col>
      <xdr:colOff>50800</xdr:colOff>
      <xdr:row>79</xdr:row>
      <xdr:rowOff>98389</xdr:rowOff>
    </xdr:to>
    <xdr:cxnSp macro="">
      <xdr:nvCxnSpPr>
        <xdr:cNvPr id="638" name="直線コネクタ 637"/>
        <xdr:cNvCxnSpPr/>
      </xdr:nvCxnSpPr>
      <xdr:spPr>
        <a:xfrm flipV="1">
          <a:off x="14592300" y="1364022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89855</xdr:rowOff>
    </xdr:from>
    <xdr:to>
      <xdr:col>76</xdr:col>
      <xdr:colOff>114300</xdr:colOff>
      <xdr:row>79</xdr:row>
      <xdr:rowOff>98389</xdr:rowOff>
    </xdr:to>
    <xdr:cxnSp macro="">
      <xdr:nvCxnSpPr>
        <xdr:cNvPr id="641" name="直線コネクタ 640"/>
        <xdr:cNvCxnSpPr/>
      </xdr:nvCxnSpPr>
      <xdr:spPr>
        <a:xfrm>
          <a:off x="13703300" y="1363440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89855</xdr:rowOff>
    </xdr:from>
    <xdr:to>
      <xdr:col>71</xdr:col>
      <xdr:colOff>177800</xdr:colOff>
      <xdr:row>79</xdr:row>
      <xdr:rowOff>97115</xdr:rowOff>
    </xdr:to>
    <xdr:cxnSp macro="">
      <xdr:nvCxnSpPr>
        <xdr:cNvPr id="644" name="直線コネクタ 643"/>
        <xdr:cNvCxnSpPr/>
      </xdr:nvCxnSpPr>
      <xdr:spPr>
        <a:xfrm flipV="1">
          <a:off x="12814300" y="13634405"/>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155291</xdr:rowOff>
    </xdr:from>
    <xdr:to>
      <xdr:col>85</xdr:col>
      <xdr:colOff>177800</xdr:colOff>
      <xdr:row>79</xdr:row>
      <xdr:rowOff>85441</xdr:rowOff>
    </xdr:to>
    <xdr:sp macro="" textlink="">
      <xdr:nvSpPr>
        <xdr:cNvPr id="654" name="楕円 653"/>
        <xdr:cNvSpPr/>
      </xdr:nvSpPr>
      <xdr:spPr>
        <a:xfrm>
          <a:off x="16268700" y="135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113492</xdr:rowOff>
    </xdr:from>
    <xdr:ext cx="469744" cy="259045"/>
    <xdr:sp macro="" textlink="">
      <xdr:nvSpPr>
        <xdr:cNvPr id="655" name="災害復旧費該当値テキスト"/>
        <xdr:cNvSpPr txBox="1"/>
      </xdr:nvSpPr>
      <xdr:spPr>
        <a:xfrm>
          <a:off x="16370300" y="134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44878</xdr:rowOff>
    </xdr:from>
    <xdr:to>
      <xdr:col>81</xdr:col>
      <xdr:colOff>101600</xdr:colOff>
      <xdr:row>79</xdr:row>
      <xdr:rowOff>146478</xdr:rowOff>
    </xdr:to>
    <xdr:sp macro="" textlink="">
      <xdr:nvSpPr>
        <xdr:cNvPr id="656" name="楕円 655"/>
        <xdr:cNvSpPr/>
      </xdr:nvSpPr>
      <xdr:spPr>
        <a:xfrm>
          <a:off x="15430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137605</xdr:rowOff>
    </xdr:from>
    <xdr:ext cx="378565" cy="259045"/>
    <xdr:sp macro="" textlink="">
      <xdr:nvSpPr>
        <xdr:cNvPr id="657" name="テキスト ボックス 656"/>
        <xdr:cNvSpPr txBox="1"/>
      </xdr:nvSpPr>
      <xdr:spPr>
        <a:xfrm>
          <a:off x="15292017" y="1368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47589</xdr:rowOff>
    </xdr:from>
    <xdr:to>
      <xdr:col>76</xdr:col>
      <xdr:colOff>165100</xdr:colOff>
      <xdr:row>79</xdr:row>
      <xdr:rowOff>149189</xdr:rowOff>
    </xdr:to>
    <xdr:sp macro="" textlink="">
      <xdr:nvSpPr>
        <xdr:cNvPr id="658" name="楕円 657"/>
        <xdr:cNvSpPr/>
      </xdr:nvSpPr>
      <xdr:spPr>
        <a:xfrm>
          <a:off x="14541500" y="135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140316</xdr:rowOff>
    </xdr:from>
    <xdr:ext cx="313932" cy="259045"/>
    <xdr:sp macro="" textlink="">
      <xdr:nvSpPr>
        <xdr:cNvPr id="659" name="テキスト ボックス 658"/>
        <xdr:cNvSpPr txBox="1"/>
      </xdr:nvSpPr>
      <xdr:spPr>
        <a:xfrm>
          <a:off x="14435333" y="13684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39055</xdr:rowOff>
    </xdr:from>
    <xdr:to>
      <xdr:col>72</xdr:col>
      <xdr:colOff>38100</xdr:colOff>
      <xdr:row>79</xdr:row>
      <xdr:rowOff>140655</xdr:rowOff>
    </xdr:to>
    <xdr:sp macro="" textlink="">
      <xdr:nvSpPr>
        <xdr:cNvPr id="660" name="楕円 659"/>
        <xdr:cNvSpPr/>
      </xdr:nvSpPr>
      <xdr:spPr>
        <a:xfrm>
          <a:off x="13652500" y="135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131782</xdr:rowOff>
    </xdr:from>
    <xdr:ext cx="378565" cy="259045"/>
    <xdr:sp macro="" textlink="">
      <xdr:nvSpPr>
        <xdr:cNvPr id="661" name="テキスト ボックス 660"/>
        <xdr:cNvSpPr txBox="1"/>
      </xdr:nvSpPr>
      <xdr:spPr>
        <a:xfrm>
          <a:off x="13514017" y="1367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46315</xdr:rowOff>
    </xdr:from>
    <xdr:to>
      <xdr:col>67</xdr:col>
      <xdr:colOff>101600</xdr:colOff>
      <xdr:row>79</xdr:row>
      <xdr:rowOff>147915</xdr:rowOff>
    </xdr:to>
    <xdr:sp macro="" textlink="">
      <xdr:nvSpPr>
        <xdr:cNvPr id="662" name="楕円 661"/>
        <xdr:cNvSpPr/>
      </xdr:nvSpPr>
      <xdr:spPr>
        <a:xfrm>
          <a:off x="12763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139042</xdr:rowOff>
    </xdr:from>
    <xdr:ext cx="378565" cy="259045"/>
    <xdr:sp macro="" textlink="">
      <xdr:nvSpPr>
        <xdr:cNvPr id="663" name="テキスト ボックス 662"/>
        <xdr:cNvSpPr txBox="1"/>
      </xdr:nvSpPr>
      <xdr:spPr>
        <a:xfrm>
          <a:off x="12625017" y="1368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110223</xdr:rowOff>
    </xdr:from>
    <xdr:to>
      <xdr:col>85</xdr:col>
      <xdr:colOff>127000</xdr:colOff>
      <xdr:row>95</xdr:row>
      <xdr:rowOff>114021</xdr:rowOff>
    </xdr:to>
    <xdr:cxnSp macro="">
      <xdr:nvCxnSpPr>
        <xdr:cNvPr id="692" name="直線コネクタ 691"/>
        <xdr:cNvCxnSpPr/>
      </xdr:nvCxnSpPr>
      <xdr:spPr>
        <a:xfrm>
          <a:off x="15481300" y="16397973"/>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110223</xdr:rowOff>
    </xdr:from>
    <xdr:to>
      <xdr:col>81</xdr:col>
      <xdr:colOff>50800</xdr:colOff>
      <xdr:row>95</xdr:row>
      <xdr:rowOff>114846</xdr:rowOff>
    </xdr:to>
    <xdr:cxnSp macro="">
      <xdr:nvCxnSpPr>
        <xdr:cNvPr id="695" name="直線コネクタ 694"/>
        <xdr:cNvCxnSpPr/>
      </xdr:nvCxnSpPr>
      <xdr:spPr>
        <a:xfrm flipV="1">
          <a:off x="14592300" y="16397973"/>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99543</xdr:rowOff>
    </xdr:from>
    <xdr:to>
      <xdr:col>76</xdr:col>
      <xdr:colOff>114300</xdr:colOff>
      <xdr:row>95</xdr:row>
      <xdr:rowOff>114846</xdr:rowOff>
    </xdr:to>
    <xdr:cxnSp macro="">
      <xdr:nvCxnSpPr>
        <xdr:cNvPr id="698" name="直線コネクタ 697"/>
        <xdr:cNvCxnSpPr/>
      </xdr:nvCxnSpPr>
      <xdr:spPr>
        <a:xfrm>
          <a:off x="13703300" y="1638729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99543</xdr:rowOff>
    </xdr:from>
    <xdr:to>
      <xdr:col>71</xdr:col>
      <xdr:colOff>177800</xdr:colOff>
      <xdr:row>95</xdr:row>
      <xdr:rowOff>105956</xdr:rowOff>
    </xdr:to>
    <xdr:cxnSp macro="">
      <xdr:nvCxnSpPr>
        <xdr:cNvPr id="701" name="直線コネクタ 700"/>
        <xdr:cNvCxnSpPr/>
      </xdr:nvCxnSpPr>
      <xdr:spPr>
        <a:xfrm flipV="1">
          <a:off x="12814300" y="16387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63221</xdr:rowOff>
    </xdr:from>
    <xdr:to>
      <xdr:col>85</xdr:col>
      <xdr:colOff>177800</xdr:colOff>
      <xdr:row>95</xdr:row>
      <xdr:rowOff>164821</xdr:rowOff>
    </xdr:to>
    <xdr:sp macro="" textlink="">
      <xdr:nvSpPr>
        <xdr:cNvPr id="711" name="楕円 710"/>
        <xdr:cNvSpPr/>
      </xdr:nvSpPr>
      <xdr:spPr>
        <a:xfrm>
          <a:off x="16268700" y="163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41648</xdr:rowOff>
    </xdr:from>
    <xdr:ext cx="534377" cy="259045"/>
    <xdr:sp macro="" textlink="">
      <xdr:nvSpPr>
        <xdr:cNvPr id="712" name="公債費該当値テキスト"/>
        <xdr:cNvSpPr txBox="1"/>
      </xdr:nvSpPr>
      <xdr:spPr>
        <a:xfrm>
          <a:off x="16370300" y="163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59423</xdr:rowOff>
    </xdr:from>
    <xdr:to>
      <xdr:col>81</xdr:col>
      <xdr:colOff>101600</xdr:colOff>
      <xdr:row>95</xdr:row>
      <xdr:rowOff>161023</xdr:rowOff>
    </xdr:to>
    <xdr:sp macro="" textlink="">
      <xdr:nvSpPr>
        <xdr:cNvPr id="713" name="楕円 712"/>
        <xdr:cNvSpPr/>
      </xdr:nvSpPr>
      <xdr:spPr>
        <a:xfrm>
          <a:off x="15430500" y="163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152150</xdr:rowOff>
    </xdr:from>
    <xdr:ext cx="534377" cy="259045"/>
    <xdr:sp macro="" textlink="">
      <xdr:nvSpPr>
        <xdr:cNvPr id="714" name="テキスト ボックス 713"/>
        <xdr:cNvSpPr txBox="1"/>
      </xdr:nvSpPr>
      <xdr:spPr>
        <a:xfrm>
          <a:off x="15214111" y="164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64046</xdr:rowOff>
    </xdr:from>
    <xdr:to>
      <xdr:col>76</xdr:col>
      <xdr:colOff>165100</xdr:colOff>
      <xdr:row>95</xdr:row>
      <xdr:rowOff>165646</xdr:rowOff>
    </xdr:to>
    <xdr:sp macro="" textlink="">
      <xdr:nvSpPr>
        <xdr:cNvPr id="715" name="楕円 714"/>
        <xdr:cNvSpPr/>
      </xdr:nvSpPr>
      <xdr:spPr>
        <a:xfrm>
          <a:off x="14541500" y="16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156773</xdr:rowOff>
    </xdr:from>
    <xdr:ext cx="534377" cy="259045"/>
    <xdr:sp macro="" textlink="">
      <xdr:nvSpPr>
        <xdr:cNvPr id="716" name="テキスト ボックス 715"/>
        <xdr:cNvSpPr txBox="1"/>
      </xdr:nvSpPr>
      <xdr:spPr>
        <a:xfrm>
          <a:off x="14325111" y="16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48743</xdr:rowOff>
    </xdr:from>
    <xdr:to>
      <xdr:col>72</xdr:col>
      <xdr:colOff>38100</xdr:colOff>
      <xdr:row>95</xdr:row>
      <xdr:rowOff>150343</xdr:rowOff>
    </xdr:to>
    <xdr:sp macro="" textlink="">
      <xdr:nvSpPr>
        <xdr:cNvPr id="717" name="楕円 716"/>
        <xdr:cNvSpPr/>
      </xdr:nvSpPr>
      <xdr:spPr>
        <a:xfrm>
          <a:off x="13652500" y="163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141470</xdr:rowOff>
    </xdr:from>
    <xdr:ext cx="534377" cy="259045"/>
    <xdr:sp macro="" textlink="">
      <xdr:nvSpPr>
        <xdr:cNvPr id="718" name="テキスト ボックス 717"/>
        <xdr:cNvSpPr txBox="1"/>
      </xdr:nvSpPr>
      <xdr:spPr>
        <a:xfrm>
          <a:off x="13436111" y="164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55156</xdr:rowOff>
    </xdr:from>
    <xdr:to>
      <xdr:col>67</xdr:col>
      <xdr:colOff>101600</xdr:colOff>
      <xdr:row>95</xdr:row>
      <xdr:rowOff>156756</xdr:rowOff>
    </xdr:to>
    <xdr:sp macro="" textlink="">
      <xdr:nvSpPr>
        <xdr:cNvPr id="719" name="楕円 718"/>
        <xdr:cNvSpPr/>
      </xdr:nvSpPr>
      <xdr:spPr>
        <a:xfrm>
          <a:off x="12763500" y="163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147883</xdr:rowOff>
    </xdr:from>
    <xdr:ext cx="534377" cy="259045"/>
    <xdr:sp macro="" textlink="">
      <xdr:nvSpPr>
        <xdr:cNvPr id="720" name="テキスト ボックス 719"/>
        <xdr:cNvSpPr txBox="1"/>
      </xdr:nvSpPr>
      <xdr:spPr>
        <a:xfrm>
          <a:off x="12547111" y="164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433,207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　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・類似団体平均を大きく上回る主な項目は「議会費」、「消防費」であり、前年度との比較で大きく変動があった項目は「農林水産業費」である。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年度に議員報酬の引き上げを実施したことにより類似団体平均値を上回っている。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・「消防費」は、台風第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日の大雨対応に伴う人件費の増加、九十九里分署建設等に係る広域行政組合負担金の増加により類似団体平均値を大きく上回った。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・「農林水産業費」は、農業水路の改修工事を実施したことにより類似団体平均値を上回った。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年度に特定目的基金への積替えにより大幅に減少した。平成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年度は決算剰余金を積み立て、最小限の取崩しにとどめたが、令和元年度は台風</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日の大雨に伴う災害対応により基金残高が減少した。実質収支額は、災害対応に伴い財政調整基金を取り崩したことから増加した。実質単年度収支は、平成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年度に財政調整基金の積替えを実施したことに伴い悪化（減少）したが、令和元年度は財政調整基金の取り崩しにより増加した。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連結実質赤字比率については、一般会計及び特別会計ともに黒字であり、また、公営企業会計においても資金不足を生じておらず、健全な運営を行っている。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国民健康保険特別会計（事業勘定）については、平成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年度より療養給付費等の歳出額は減少したが、国民健康保険の都道府県化により療養給付費等交付金等の歳入が直接県へ納付されるようになったため総事業費が減少し、黒字額が減少した。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今後も保険税の収納額の減少及び医療費の伸びに伴う給付の増加により厳しい財政運営が予想されるため、保険税の確保と医療費の抑制等による適正な財政運営に努める。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002\&#20849;&#26377;\0520&#32207;&#21209;&#37096;&#36001;&#25919;&#35506;\02%20&#36001;&#25919;&#20418;\R03&#36001;&#25919;&#20418;&#38651;&#23376;&#12501;&#12449;&#12452;&#12523;\E01&#36001;&#21209;&#65288;&#36001;&#25919;&#65289;\E0102&#65288;&#20844;&#20250;&#35336;&#65289;\001%20&#20844;&#20250;&#35336;&#21046;&#24230;&#12395;&#20418;&#12427;&#30476;&#36890;&#30693;&#12539;&#29031;&#20250;\&#12304;R3.10.14&#12305;&#20196;&#21644;&#20803;&#24180;&#24230;&#36001;&#25919;&#29366;&#27841;&#36039;&#26009;&#12395;&#12362;&#12369;&#12427;&#36001;&#21209;&#26360;&#39006;&#12395;&#38306;&#12377;&#12427;&#35519;&#26619;\&#12304;&#36001;&#25919;&#29366;&#27841;&#36039;&#26009;&#38598;&#12305;_122378_&#23665;&#2749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v>53.9</v>
          </cell>
          <cell r="BY53"/>
          <cell r="BZ53"/>
          <cell r="CA53"/>
          <cell r="CB53"/>
          <cell r="CC53"/>
          <cell r="CD53"/>
          <cell r="CE53"/>
          <cell r="CF53">
            <v>54.4</v>
          </cell>
          <cell r="CG53"/>
          <cell r="CH53"/>
          <cell r="CI53"/>
          <cell r="CJ53"/>
          <cell r="CK53"/>
          <cell r="CL53"/>
          <cell r="CM53"/>
          <cell r="CN53">
            <v>55.8</v>
          </cell>
          <cell r="CO53"/>
          <cell r="CP53"/>
          <cell r="CQ53"/>
          <cell r="CR53"/>
          <cell r="CS53"/>
          <cell r="CT53"/>
          <cell r="CU53"/>
          <cell r="CV53">
            <v>57.7</v>
          </cell>
          <cell r="CW53"/>
          <cell r="CX53"/>
          <cell r="CY53"/>
          <cell r="CZ53"/>
          <cell r="DA53"/>
          <cell r="DB53"/>
          <cell r="DC53"/>
        </row>
        <row r="55">
          <cell r="AN55" t="str">
            <v>類似団体内平均値</v>
          </cell>
          <cell r="BP55"/>
          <cell r="BQ55"/>
          <cell r="BR55"/>
          <cell r="BS55"/>
          <cell r="BT55"/>
          <cell r="BU55"/>
          <cell r="BV55"/>
          <cell r="BW55"/>
          <cell r="BX55">
            <v>32.5</v>
          </cell>
          <cell r="BY55"/>
          <cell r="BZ55"/>
          <cell r="CA55"/>
          <cell r="CB55"/>
          <cell r="CC55"/>
          <cell r="CD55"/>
          <cell r="CE55"/>
          <cell r="CF55">
            <v>30.2</v>
          </cell>
          <cell r="CG55"/>
          <cell r="CH55"/>
          <cell r="CI55"/>
          <cell r="CJ55"/>
          <cell r="CK55"/>
          <cell r="CL55"/>
          <cell r="CM55"/>
          <cell r="CN55">
            <v>25.4</v>
          </cell>
          <cell r="CO55"/>
          <cell r="CP55"/>
          <cell r="CQ55"/>
          <cell r="CR55"/>
          <cell r="CS55"/>
          <cell r="CT55"/>
          <cell r="CU55"/>
          <cell r="CV55">
            <v>22.9</v>
          </cell>
          <cell r="CW55"/>
          <cell r="CX55"/>
          <cell r="CY55"/>
          <cell r="CZ55"/>
          <cell r="DA55"/>
          <cell r="DB55"/>
          <cell r="DC55"/>
        </row>
        <row r="57">
          <cell r="BP57"/>
          <cell r="BQ57"/>
          <cell r="BR57"/>
          <cell r="BS57"/>
          <cell r="BT57"/>
          <cell r="BU57"/>
          <cell r="BV57"/>
          <cell r="BW57"/>
          <cell r="BX57">
            <v>57</v>
          </cell>
          <cell r="BY57"/>
          <cell r="BZ57"/>
          <cell r="CA57"/>
          <cell r="CB57"/>
          <cell r="CC57"/>
          <cell r="CD57"/>
          <cell r="CE57"/>
          <cell r="CF57">
            <v>58.9</v>
          </cell>
          <cell r="CG57"/>
          <cell r="CH57"/>
          <cell r="CI57"/>
          <cell r="CJ57"/>
          <cell r="CK57"/>
          <cell r="CL57"/>
          <cell r="CM57"/>
          <cell r="CN57">
            <v>59.9</v>
          </cell>
          <cell r="CO57"/>
          <cell r="CP57"/>
          <cell r="CQ57"/>
          <cell r="CR57"/>
          <cell r="CS57"/>
          <cell r="CT57"/>
          <cell r="CU57"/>
          <cell r="CV57">
            <v>60.7</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10.3</v>
          </cell>
          <cell r="BQ75"/>
          <cell r="BR75"/>
          <cell r="BS75"/>
          <cell r="BT75"/>
          <cell r="BU75"/>
          <cell r="BV75"/>
          <cell r="BW75"/>
          <cell r="BX75">
            <v>9.6999999999999993</v>
          </cell>
          <cell r="BY75"/>
          <cell r="BZ75"/>
          <cell r="CA75"/>
          <cell r="CB75"/>
          <cell r="CC75"/>
          <cell r="CD75"/>
          <cell r="CE75"/>
          <cell r="CF75">
            <v>9.3000000000000007</v>
          </cell>
          <cell r="CG75"/>
          <cell r="CH75"/>
          <cell r="CI75"/>
          <cell r="CJ75"/>
          <cell r="CK75"/>
          <cell r="CL75"/>
          <cell r="CM75"/>
          <cell r="CN75">
            <v>9.1</v>
          </cell>
          <cell r="CO75"/>
          <cell r="CP75"/>
          <cell r="CQ75"/>
          <cell r="CR75"/>
          <cell r="CS75"/>
          <cell r="CT75"/>
          <cell r="CU75"/>
          <cell r="CV75">
            <v>8.6999999999999993</v>
          </cell>
          <cell r="CW75"/>
          <cell r="CX75"/>
          <cell r="CY75"/>
          <cell r="CZ75"/>
          <cell r="DA75"/>
          <cell r="DB75"/>
          <cell r="DC75"/>
        </row>
        <row r="77">
          <cell r="AN77" t="str">
            <v>類似団体内平均値</v>
          </cell>
          <cell r="BP77">
            <v>39</v>
          </cell>
          <cell r="BQ77"/>
          <cell r="BR77"/>
          <cell r="BS77"/>
          <cell r="BT77"/>
          <cell r="BU77"/>
          <cell r="BV77"/>
          <cell r="BW77"/>
          <cell r="BX77">
            <v>32.5</v>
          </cell>
          <cell r="BY77"/>
          <cell r="BZ77"/>
          <cell r="CA77"/>
          <cell r="CB77"/>
          <cell r="CC77"/>
          <cell r="CD77"/>
          <cell r="CE77"/>
          <cell r="CF77">
            <v>30.2</v>
          </cell>
          <cell r="CG77"/>
          <cell r="CH77"/>
          <cell r="CI77"/>
          <cell r="CJ77"/>
          <cell r="CK77"/>
          <cell r="CL77"/>
          <cell r="CM77"/>
          <cell r="CN77">
            <v>25.4</v>
          </cell>
          <cell r="CO77"/>
          <cell r="CP77"/>
          <cell r="CQ77"/>
          <cell r="CR77"/>
          <cell r="CS77"/>
          <cell r="CT77"/>
          <cell r="CU77"/>
          <cell r="CV77">
            <v>22.9</v>
          </cell>
          <cell r="CW77"/>
          <cell r="CX77"/>
          <cell r="CY77"/>
          <cell r="CZ77"/>
          <cell r="DA77"/>
          <cell r="DB77"/>
          <cell r="DC77"/>
        </row>
        <row r="79">
          <cell r="BP79">
            <v>9</v>
          </cell>
          <cell r="BQ79"/>
          <cell r="BR79"/>
          <cell r="BS79"/>
          <cell r="BT79"/>
          <cell r="BU79"/>
          <cell r="BV79"/>
          <cell r="BW79"/>
          <cell r="BX79">
            <v>8.1999999999999993</v>
          </cell>
          <cell r="BY79"/>
          <cell r="BZ79"/>
          <cell r="CA79"/>
          <cell r="CB79"/>
          <cell r="CC79"/>
          <cell r="CD79"/>
          <cell r="CE79"/>
          <cell r="CF79">
            <v>8</v>
          </cell>
          <cell r="CG79"/>
          <cell r="CH79"/>
          <cell r="CI79"/>
          <cell r="CJ79"/>
          <cell r="CK79"/>
          <cell r="CL79"/>
          <cell r="CM79"/>
          <cell r="CN79">
            <v>7.8</v>
          </cell>
          <cell r="CO79"/>
          <cell r="CP79"/>
          <cell r="CQ79"/>
          <cell r="CR79"/>
          <cell r="CS79"/>
          <cell r="CT79"/>
          <cell r="CU79"/>
          <cell r="CV79">
            <v>7.7</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24291064</v>
      </c>
      <c r="BO4" s="462"/>
      <c r="BP4" s="462"/>
      <c r="BQ4" s="462"/>
      <c r="BR4" s="462"/>
      <c r="BS4" s="462"/>
      <c r="BT4" s="462"/>
      <c r="BU4" s="463"/>
      <c r="BV4" s="461">
        <v>21955624</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8</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22169828</v>
      </c>
      <c r="BO5" s="467"/>
      <c r="BP5" s="467"/>
      <c r="BQ5" s="467"/>
      <c r="BR5" s="467"/>
      <c r="BS5" s="467"/>
      <c r="BT5" s="467"/>
      <c r="BU5" s="468"/>
      <c r="BV5" s="466">
        <v>20364373</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91.9</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2121236</v>
      </c>
      <c r="BO6" s="467"/>
      <c r="BP6" s="467"/>
      <c r="BQ6" s="467"/>
      <c r="BR6" s="467"/>
      <c r="BS6" s="467"/>
      <c r="BT6" s="467"/>
      <c r="BU6" s="468"/>
      <c r="BV6" s="466">
        <v>1591251</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97.1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92</v>
      </c>
      <c r="AV7" s="524"/>
      <c r="AW7" s="524"/>
      <c r="AX7" s="524"/>
      <c r="AY7" s="446" t="s">
        <v>103</v>
      </c>
      <c r="AZ7" s="447"/>
      <c r="BA7" s="447"/>
      <c r="BB7" s="447"/>
      <c r="BC7" s="447"/>
      <c r="BD7" s="447"/>
      <c r="BE7" s="447"/>
      <c r="BF7" s="447"/>
      <c r="BG7" s="447"/>
      <c r="BH7" s="447"/>
      <c r="BI7" s="447"/>
      <c r="BJ7" s="447"/>
      <c r="BK7" s="447"/>
      <c r="BL7" s="447"/>
      <c r="BM7" s="448"/>
      <c r="BN7" s="466">
        <v>1009582</v>
      </c>
      <c r="BO7" s="467"/>
      <c r="BP7" s="467"/>
      <c r="BQ7" s="467"/>
      <c r="BR7" s="467"/>
      <c r="BS7" s="467"/>
      <c r="BT7" s="467"/>
      <c r="BU7" s="468"/>
      <c r="BV7" s="466">
        <v>899528</v>
      </c>
      <c r="BW7" s="467"/>
      <c r="BX7" s="467"/>
      <c r="BY7" s="467"/>
      <c r="BZ7" s="467"/>
      <c r="CA7" s="467"/>
      <c r="CB7" s="467"/>
      <c r="CC7" s="468"/>
      <c r="CD7" s="475" t="s">
        <v>104</v>
      </c>
      <c r="CE7" s="476"/>
      <c r="CF7" s="476"/>
      <c r="CG7" s="476"/>
      <c r="CH7" s="476"/>
      <c r="CI7" s="476"/>
      <c r="CJ7" s="476"/>
      <c r="CK7" s="476"/>
      <c r="CL7" s="476"/>
      <c r="CM7" s="476"/>
      <c r="CN7" s="476"/>
      <c r="CO7" s="476"/>
      <c r="CP7" s="476"/>
      <c r="CQ7" s="476"/>
      <c r="CR7" s="476"/>
      <c r="CS7" s="477"/>
      <c r="CT7" s="466">
        <v>13825597</v>
      </c>
      <c r="CU7" s="467"/>
      <c r="CV7" s="467"/>
      <c r="CW7" s="467"/>
      <c r="CX7" s="467"/>
      <c r="CY7" s="467"/>
      <c r="CZ7" s="467"/>
      <c r="DA7" s="468"/>
      <c r="DB7" s="466">
        <v>13900261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105</v>
      </c>
      <c r="AN8" s="440"/>
      <c r="AO8" s="440"/>
      <c r="AP8" s="440"/>
      <c r="AQ8" s="440"/>
      <c r="AR8" s="440"/>
      <c r="AS8" s="440"/>
      <c r="AT8" s="441"/>
      <c r="AU8" s="523" t="s">
        <v>106</v>
      </c>
      <c r="AV8" s="524"/>
      <c r="AW8" s="524"/>
      <c r="AX8" s="524"/>
      <c r="AY8" s="446" t="s">
        <v>107</v>
      </c>
      <c r="AZ8" s="447"/>
      <c r="BA8" s="447"/>
      <c r="BB8" s="447"/>
      <c r="BC8" s="447"/>
      <c r="BD8" s="447"/>
      <c r="BE8" s="447"/>
      <c r="BF8" s="447"/>
      <c r="BG8" s="447"/>
      <c r="BH8" s="447"/>
      <c r="BI8" s="447"/>
      <c r="BJ8" s="447"/>
      <c r="BK8" s="447"/>
      <c r="BL8" s="447"/>
      <c r="BM8" s="448"/>
      <c r="BN8" s="466">
        <v>1111654</v>
      </c>
      <c r="BO8" s="467"/>
      <c r="BP8" s="467"/>
      <c r="BQ8" s="467"/>
      <c r="BR8" s="467"/>
      <c r="BS8" s="467"/>
      <c r="BT8" s="467"/>
      <c r="BU8" s="468"/>
      <c r="BV8" s="466">
        <v>691723</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0.5</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52222</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419931</v>
      </c>
      <c r="BO9" s="467"/>
      <c r="BP9" s="467"/>
      <c r="BQ9" s="467"/>
      <c r="BR9" s="467"/>
      <c r="BS9" s="467"/>
      <c r="BT9" s="467"/>
      <c r="BU9" s="468"/>
      <c r="BV9" s="466">
        <v>36444</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14.1</v>
      </c>
      <c r="CU9" s="437"/>
      <c r="CV9" s="437"/>
      <c r="CW9" s="437"/>
      <c r="CX9" s="437"/>
      <c r="CY9" s="437"/>
      <c r="CZ9" s="437"/>
      <c r="DA9" s="438"/>
      <c r="DB9" s="436">
        <v>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56089</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113</v>
      </c>
      <c r="AV10" s="524"/>
      <c r="AW10" s="524"/>
      <c r="AX10" s="524"/>
      <c r="AY10" s="446" t="s">
        <v>118</v>
      </c>
      <c r="AZ10" s="447"/>
      <c r="BA10" s="447"/>
      <c r="BB10" s="447"/>
      <c r="BC10" s="447"/>
      <c r="BD10" s="447"/>
      <c r="BE10" s="447"/>
      <c r="BF10" s="447"/>
      <c r="BG10" s="447"/>
      <c r="BH10" s="447"/>
      <c r="BI10" s="447"/>
      <c r="BJ10" s="447"/>
      <c r="BK10" s="447"/>
      <c r="BL10" s="447"/>
      <c r="BM10" s="448"/>
      <c r="BN10" s="466">
        <v>22586</v>
      </c>
      <c r="BO10" s="467"/>
      <c r="BP10" s="467"/>
      <c r="BQ10" s="467"/>
      <c r="BR10" s="467"/>
      <c r="BS10" s="467"/>
      <c r="BT10" s="467"/>
      <c r="BU10" s="468"/>
      <c r="BV10" s="466">
        <v>22226</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92</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6"/>
      <c r="DK11" s="186"/>
      <c r="DL11" s="186"/>
      <c r="DM11" s="186"/>
      <c r="DN11" s="186"/>
      <c r="DO11" s="186"/>
    </row>
    <row r="12" spans="1:119" ht="18.75" customHeight="1" x14ac:dyDescent="0.15">
      <c r="A12" s="187"/>
      <c r="B12" s="582" t="s">
        <v>126</v>
      </c>
      <c r="C12" s="583"/>
      <c r="D12" s="583"/>
      <c r="E12" s="583"/>
      <c r="F12" s="583"/>
      <c r="G12" s="583"/>
      <c r="H12" s="583"/>
      <c r="I12" s="583"/>
      <c r="J12" s="583"/>
      <c r="K12" s="584"/>
      <c r="L12" s="591" t="s">
        <v>127</v>
      </c>
      <c r="M12" s="592"/>
      <c r="N12" s="592"/>
      <c r="O12" s="592"/>
      <c r="P12" s="592"/>
      <c r="Q12" s="593"/>
      <c r="R12" s="594">
        <v>51176</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131</v>
      </c>
      <c r="AV12" s="524"/>
      <c r="AW12" s="524"/>
      <c r="AX12" s="524"/>
      <c r="AY12" s="446" t="s">
        <v>132</v>
      </c>
      <c r="AZ12" s="447"/>
      <c r="BA12" s="447"/>
      <c r="BB12" s="447"/>
      <c r="BC12" s="447"/>
      <c r="BD12" s="447"/>
      <c r="BE12" s="447"/>
      <c r="BF12" s="447"/>
      <c r="BG12" s="447"/>
      <c r="BH12" s="447"/>
      <c r="BI12" s="447"/>
      <c r="BJ12" s="447"/>
      <c r="BK12" s="447"/>
      <c r="BL12" s="447"/>
      <c r="BM12" s="448"/>
      <c r="BN12" s="466">
        <v>900000</v>
      </c>
      <c r="BO12" s="467"/>
      <c r="BP12" s="467"/>
      <c r="BQ12" s="467"/>
      <c r="BR12" s="467"/>
      <c r="BS12" s="467"/>
      <c r="BT12" s="467"/>
      <c r="BU12" s="468"/>
      <c r="BV12" s="466">
        <v>300000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49970</v>
      </c>
      <c r="S13" s="570"/>
      <c r="T13" s="570"/>
      <c r="U13" s="570"/>
      <c r="V13" s="571"/>
      <c r="W13" s="557" t="s">
        <v>137</v>
      </c>
      <c r="X13" s="479"/>
      <c r="Y13" s="479"/>
      <c r="Z13" s="479"/>
      <c r="AA13" s="479"/>
      <c r="AB13" s="480"/>
      <c r="AC13" s="442">
        <v>3127</v>
      </c>
      <c r="AD13" s="443"/>
      <c r="AE13" s="443"/>
      <c r="AF13" s="443"/>
      <c r="AG13" s="444"/>
      <c r="AH13" s="442">
        <v>3072</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-457483</v>
      </c>
      <c r="BO13" s="467"/>
      <c r="BP13" s="467"/>
      <c r="BQ13" s="467"/>
      <c r="BR13" s="467"/>
      <c r="BS13" s="467"/>
      <c r="BT13" s="467"/>
      <c r="BU13" s="468"/>
      <c r="BV13" s="466">
        <v>-241330</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8.6999999999999993</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51935</v>
      </c>
      <c r="S14" s="570"/>
      <c r="T14" s="570"/>
      <c r="U14" s="570"/>
      <c r="V14" s="571"/>
      <c r="W14" s="572"/>
      <c r="X14" s="482"/>
      <c r="Y14" s="482"/>
      <c r="Z14" s="482"/>
      <c r="AA14" s="482"/>
      <c r="AB14" s="483"/>
      <c r="AC14" s="562">
        <v>12.5</v>
      </c>
      <c r="AD14" s="563"/>
      <c r="AE14" s="563"/>
      <c r="AF14" s="563"/>
      <c r="AG14" s="564"/>
      <c r="AH14" s="562">
        <v>11.9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125</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50894</v>
      </c>
      <c r="S15" s="570"/>
      <c r="T15" s="570"/>
      <c r="U15" s="570"/>
      <c r="V15" s="571"/>
      <c r="W15" s="557" t="s">
        <v>145</v>
      </c>
      <c r="X15" s="479"/>
      <c r="Y15" s="479"/>
      <c r="Z15" s="479"/>
      <c r="AA15" s="479"/>
      <c r="AB15" s="480"/>
      <c r="AC15" s="442">
        <v>6308</v>
      </c>
      <c r="AD15" s="443"/>
      <c r="AE15" s="443"/>
      <c r="AF15" s="443"/>
      <c r="AG15" s="444"/>
      <c r="AH15" s="442">
        <v>6585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5676391</v>
      </c>
      <c r="BO15" s="462"/>
      <c r="BP15" s="462"/>
      <c r="BQ15" s="462"/>
      <c r="BR15" s="462"/>
      <c r="BS15" s="462"/>
      <c r="BT15" s="462"/>
      <c r="BU15" s="463"/>
      <c r="BV15" s="461">
        <v>5546927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25.2</v>
      </c>
      <c r="AD16" s="563"/>
      <c r="AE16" s="563"/>
      <c r="AF16" s="563"/>
      <c r="AG16" s="564"/>
      <c r="AH16" s="562">
        <v>25.5</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11435931</v>
      </c>
      <c r="BO16" s="467"/>
      <c r="BP16" s="467"/>
      <c r="BQ16" s="467"/>
      <c r="BR16" s="467"/>
      <c r="BS16" s="467"/>
      <c r="BT16" s="467"/>
      <c r="BU16" s="468"/>
      <c r="BV16" s="466">
        <v>11208008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15582</v>
      </c>
      <c r="AD17" s="443"/>
      <c r="AE17" s="443"/>
      <c r="AF17" s="443"/>
      <c r="AG17" s="444"/>
      <c r="AH17" s="442">
        <v>16139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7181428</v>
      </c>
      <c r="BO17" s="467"/>
      <c r="BP17" s="467"/>
      <c r="BQ17" s="467"/>
      <c r="BR17" s="467"/>
      <c r="BS17" s="467"/>
      <c r="BT17" s="467"/>
      <c r="BU17" s="468"/>
      <c r="BV17" s="466">
        <v>7007815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146.77000000000001</v>
      </c>
      <c r="M18" s="531"/>
      <c r="N18" s="531"/>
      <c r="O18" s="531"/>
      <c r="P18" s="531"/>
      <c r="Q18" s="531"/>
      <c r="R18" s="532"/>
      <c r="S18" s="532"/>
      <c r="T18" s="532"/>
      <c r="U18" s="532"/>
      <c r="V18" s="533"/>
      <c r="W18" s="547"/>
      <c r="X18" s="548"/>
      <c r="Y18" s="548"/>
      <c r="Z18" s="548"/>
      <c r="AA18" s="548"/>
      <c r="AB18" s="558"/>
      <c r="AC18" s="430">
        <v>62.3</v>
      </c>
      <c r="AD18" s="431"/>
      <c r="AE18" s="431"/>
      <c r="AF18" s="431"/>
      <c r="AG18" s="534"/>
      <c r="AH18" s="430">
        <v>62.6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12876642</v>
      </c>
      <c r="BO18" s="467"/>
      <c r="BP18" s="467"/>
      <c r="BQ18" s="467"/>
      <c r="BR18" s="467"/>
      <c r="BS18" s="467"/>
      <c r="BT18" s="467"/>
      <c r="BU18" s="468"/>
      <c r="BV18" s="466">
        <v>12957607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356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17039443</v>
      </c>
      <c r="BO19" s="467"/>
      <c r="BP19" s="467"/>
      <c r="BQ19" s="467"/>
      <c r="BR19" s="467"/>
      <c r="BS19" s="467"/>
      <c r="BT19" s="467"/>
      <c r="BU19" s="468"/>
      <c r="BV19" s="466">
        <v>16353518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19454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19343999</v>
      </c>
      <c r="BO23" s="467"/>
      <c r="BP23" s="467"/>
      <c r="BQ23" s="467"/>
      <c r="BR23" s="467"/>
      <c r="BS23" s="467"/>
      <c r="BT23" s="467"/>
      <c r="BU23" s="468"/>
      <c r="BV23" s="466">
        <v>19398162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8000</v>
      </c>
      <c r="R24" s="443"/>
      <c r="S24" s="443"/>
      <c r="T24" s="443"/>
      <c r="U24" s="443"/>
      <c r="V24" s="444"/>
      <c r="W24" s="508"/>
      <c r="X24" s="499"/>
      <c r="Y24" s="500"/>
      <c r="Z24" s="439" t="s">
        <v>169</v>
      </c>
      <c r="AA24" s="440"/>
      <c r="AB24" s="440"/>
      <c r="AC24" s="440"/>
      <c r="AD24" s="440"/>
      <c r="AE24" s="440"/>
      <c r="AF24" s="440"/>
      <c r="AG24" s="441"/>
      <c r="AH24" s="442">
        <v>402</v>
      </c>
      <c r="AI24" s="443"/>
      <c r="AJ24" s="443"/>
      <c r="AK24" s="443"/>
      <c r="AL24" s="444"/>
      <c r="AM24" s="442">
        <v>1301274</v>
      </c>
      <c r="AN24" s="443"/>
      <c r="AO24" s="443"/>
      <c r="AP24" s="443"/>
      <c r="AQ24" s="443"/>
      <c r="AR24" s="444"/>
      <c r="AS24" s="442">
        <v>3237</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16593992</v>
      </c>
      <c r="BO24" s="467"/>
      <c r="BP24" s="467"/>
      <c r="BQ24" s="467"/>
      <c r="BR24" s="467"/>
      <c r="BS24" s="467"/>
      <c r="BT24" s="467"/>
      <c r="BU24" s="468"/>
      <c r="BV24" s="466">
        <v>16874106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6900</v>
      </c>
      <c r="R25" s="443"/>
      <c r="S25" s="443"/>
      <c r="T25" s="443"/>
      <c r="U25" s="443"/>
      <c r="V25" s="444"/>
      <c r="W25" s="508"/>
      <c r="X25" s="499"/>
      <c r="Y25" s="500"/>
      <c r="Z25" s="439" t="s">
        <v>172</v>
      </c>
      <c r="AA25" s="440"/>
      <c r="AB25" s="440"/>
      <c r="AC25" s="440"/>
      <c r="AD25" s="440"/>
      <c r="AE25" s="440"/>
      <c r="AF25" s="440"/>
      <c r="AG25" s="441"/>
      <c r="AH25" s="442" t="s">
        <v>135</v>
      </c>
      <c r="AI25" s="443"/>
      <c r="AJ25" s="443"/>
      <c r="AK25" s="443"/>
      <c r="AL25" s="444"/>
      <c r="AM25" s="442" t="s">
        <v>134</v>
      </c>
      <c r="AN25" s="443"/>
      <c r="AO25" s="443"/>
      <c r="AP25" s="443"/>
      <c r="AQ25" s="443"/>
      <c r="AR25" s="444"/>
      <c r="AS25" s="442" t="s">
        <v>135</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1904283</v>
      </c>
      <c r="BO25" s="462"/>
      <c r="BP25" s="462"/>
      <c r="BQ25" s="462"/>
      <c r="BR25" s="462"/>
      <c r="BS25" s="462"/>
      <c r="BT25" s="462"/>
      <c r="BU25" s="463"/>
      <c r="BV25" s="461">
        <v>1253590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6100</v>
      </c>
      <c r="R26" s="443"/>
      <c r="S26" s="443"/>
      <c r="T26" s="443"/>
      <c r="U26" s="443"/>
      <c r="V26" s="444"/>
      <c r="W26" s="508"/>
      <c r="X26" s="499"/>
      <c r="Y26" s="500"/>
      <c r="Z26" s="439" t="s">
        <v>175</v>
      </c>
      <c r="AA26" s="521"/>
      <c r="AB26" s="521"/>
      <c r="AC26" s="521"/>
      <c r="AD26" s="521"/>
      <c r="AE26" s="521"/>
      <c r="AF26" s="521"/>
      <c r="AG26" s="522"/>
      <c r="AH26" s="442">
        <v>2</v>
      </c>
      <c r="AI26" s="443"/>
      <c r="AJ26" s="443"/>
      <c r="AK26" s="443"/>
      <c r="AL26" s="444"/>
      <c r="AM26" s="442" t="s">
        <v>176</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134</v>
      </c>
      <c r="BO26" s="467"/>
      <c r="BP26" s="467"/>
      <c r="BQ26" s="467"/>
      <c r="BR26" s="467"/>
      <c r="BS26" s="467"/>
      <c r="BT26" s="467"/>
      <c r="BU26" s="468"/>
      <c r="BV26" s="466" t="s">
        <v>134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4100</v>
      </c>
      <c r="R27" s="443"/>
      <c r="S27" s="443"/>
      <c r="T27" s="443"/>
      <c r="U27" s="443"/>
      <c r="V27" s="444"/>
      <c r="W27" s="508"/>
      <c r="X27" s="499"/>
      <c r="Y27" s="500"/>
      <c r="Z27" s="439" t="s">
        <v>179</v>
      </c>
      <c r="AA27" s="440"/>
      <c r="AB27" s="440"/>
      <c r="AC27" s="440"/>
      <c r="AD27" s="440"/>
      <c r="AE27" s="440"/>
      <c r="AF27" s="440"/>
      <c r="AG27" s="441"/>
      <c r="AH27" s="442">
        <v>9</v>
      </c>
      <c r="AI27" s="443"/>
      <c r="AJ27" s="443"/>
      <c r="AK27" s="443"/>
      <c r="AL27" s="444"/>
      <c r="AM27" s="442">
        <v>27441</v>
      </c>
      <c r="AN27" s="443"/>
      <c r="AO27" s="443"/>
      <c r="AP27" s="443"/>
      <c r="AQ27" s="443"/>
      <c r="AR27" s="444"/>
      <c r="AS27" s="442">
        <v>3049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350384</v>
      </c>
      <c r="BO27" s="470"/>
      <c r="BP27" s="470"/>
      <c r="BQ27" s="470"/>
      <c r="BR27" s="470"/>
      <c r="BS27" s="470"/>
      <c r="BT27" s="470"/>
      <c r="BU27" s="471"/>
      <c r="BV27" s="469">
        <v>350314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3600</v>
      </c>
      <c r="R28" s="443"/>
      <c r="S28" s="443"/>
      <c r="T28" s="443"/>
      <c r="U28" s="443"/>
      <c r="V28" s="444"/>
      <c r="W28" s="508"/>
      <c r="X28" s="499"/>
      <c r="Y28" s="500"/>
      <c r="Z28" s="439" t="s">
        <v>182</v>
      </c>
      <c r="AA28" s="440"/>
      <c r="AB28" s="440"/>
      <c r="AC28" s="440"/>
      <c r="AD28" s="440"/>
      <c r="AE28" s="440"/>
      <c r="AF28" s="440"/>
      <c r="AG28" s="441"/>
      <c r="AH28" s="442" t="s">
        <v>134</v>
      </c>
      <c r="AI28" s="443"/>
      <c r="AJ28" s="443"/>
      <c r="AK28" s="443"/>
      <c r="AL28" s="444"/>
      <c r="AM28" s="442" t="s">
        <v>134</v>
      </c>
      <c r="AN28" s="443"/>
      <c r="AO28" s="443"/>
      <c r="AP28" s="443"/>
      <c r="AQ28" s="443"/>
      <c r="AR28" s="444"/>
      <c r="AS28" s="442" t="s">
        <v>134</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5274609</v>
      </c>
      <c r="BO28" s="462"/>
      <c r="BP28" s="462"/>
      <c r="BQ28" s="462"/>
      <c r="BR28" s="462"/>
      <c r="BS28" s="462"/>
      <c r="BT28" s="462"/>
      <c r="BU28" s="463"/>
      <c r="BV28" s="461">
        <v>5802023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20</v>
      </c>
      <c r="M29" s="443"/>
      <c r="N29" s="443"/>
      <c r="O29" s="443"/>
      <c r="P29" s="444"/>
      <c r="Q29" s="442">
        <v>3300</v>
      </c>
      <c r="R29" s="443"/>
      <c r="S29" s="443"/>
      <c r="T29" s="443"/>
      <c r="U29" s="443"/>
      <c r="V29" s="444"/>
      <c r="W29" s="509"/>
      <c r="X29" s="510"/>
      <c r="Y29" s="511"/>
      <c r="Z29" s="439" t="s">
        <v>185</v>
      </c>
      <c r="AA29" s="440"/>
      <c r="AB29" s="440"/>
      <c r="AC29" s="440"/>
      <c r="AD29" s="440"/>
      <c r="AE29" s="440"/>
      <c r="AF29" s="440"/>
      <c r="AG29" s="441"/>
      <c r="AH29" s="442">
        <v>411</v>
      </c>
      <c r="AI29" s="443"/>
      <c r="AJ29" s="443"/>
      <c r="AK29" s="443"/>
      <c r="AL29" s="444"/>
      <c r="AM29" s="442">
        <v>1328715</v>
      </c>
      <c r="AN29" s="443"/>
      <c r="AO29" s="443"/>
      <c r="AP29" s="443"/>
      <c r="AQ29" s="443"/>
      <c r="AR29" s="444"/>
      <c r="AS29" s="442">
        <v>3233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2650656</v>
      </c>
      <c r="BO29" s="467"/>
      <c r="BP29" s="467"/>
      <c r="BQ29" s="467"/>
      <c r="BR29" s="467"/>
      <c r="BS29" s="467"/>
      <c r="BT29" s="467"/>
      <c r="BU29" s="468"/>
      <c r="BV29" s="466">
        <v>2640378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101.9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8502792</v>
      </c>
      <c r="BO30" s="470"/>
      <c r="BP30" s="470"/>
      <c r="BQ30" s="470"/>
      <c r="BR30" s="470"/>
      <c r="BS30" s="470"/>
      <c r="BT30" s="470"/>
      <c r="BU30" s="471"/>
      <c r="BV30" s="469">
        <v>8778375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199</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山武市国民健康保険特別会計（事業勘定）</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山武市水道事業会計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山武市農業集落排水事業特別会計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さんむ医療センター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山武市地方独立行政法人さんむ医療センター公債管理特別会計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山武市国民健康保険特別会計（施設勘定）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山武市組合立国保成東病院事業清算事務特別会計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山武市介護保険特別会計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山武市後期高齢者医療特別会計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山武郡市広域水道企業団（水道事業会計）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九十九里地域水道企業団（水道用水供給事業会計）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東金市外三市町清掃組合（一般会計）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山武郡市環境衛生組合（一般会計）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山武郡市広域行政組合（一般会計）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千葉県後期高齢者医療広域連合（一般会計）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Pnrj0NFqp8JpMadf2TUIPD/UMp5UvXYcT7J1e9peOwQg/wU8Qn0LQnLk775gkYec9nuQ35qvx3xDyQ5ZFqs6A==" saltValue="ez92c1LNlQ6hmnfOyD0y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573</v>
      </c>
      <c r="D34" s="1251"/>
      <c r="E34" s="1252"/>
      <c r="F34" s="32">
        <v>9.75</v>
      </c>
      <c r="G34" s="33">
        <v>10.06</v>
      </c>
      <c r="H34" s="33">
        <v>10.09</v>
      </c>
      <c r="I34" s="33">
        <v>9.93</v>
      </c>
      <c r="J34" s="34">
        <v>9.92</v>
      </c>
      <c r="K34" s="22"/>
      <c r="L34" s="22"/>
      <c r="M34" s="22"/>
      <c r="N34" s="22"/>
      <c r="O34" s="22"/>
      <c r="P34" s="22"/>
    </row>
    <row r="35" spans="1:16" ht="39" customHeight="1" x14ac:dyDescent="0.15">
      <c r="A35" s="22"/>
      <c r="B35" s="35"/>
      <c r="C35" s="1245" t="s">
        <v>574</v>
      </c>
      <c r="D35" s="1246"/>
      <c r="E35" s="1247"/>
      <c r="F35" s="36">
        <v>5.23</v>
      </c>
      <c r="G35" s="37">
        <v>3.85</v>
      </c>
      <c r="H35" s="37">
        <v>4.67</v>
      </c>
      <c r="I35" s="37">
        <v>4.97</v>
      </c>
      <c r="J35" s="38">
        <v>8.0399999999999991</v>
      </c>
      <c r="K35" s="22"/>
      <c r="L35" s="22"/>
      <c r="M35" s="22"/>
      <c r="N35" s="22"/>
      <c r="O35" s="22"/>
      <c r="P35" s="22"/>
    </row>
    <row r="36" spans="1:16" ht="39" customHeight="1" x14ac:dyDescent="0.15">
      <c r="A36" s="22"/>
      <c r="B36" s="35"/>
      <c r="C36" s="1245" t="s">
        <v>575</v>
      </c>
      <c r="D36" s="1246"/>
      <c r="E36" s="1247"/>
      <c r="F36" s="36">
        <v>2.93</v>
      </c>
      <c r="G36" s="37">
        <v>5.12</v>
      </c>
      <c r="H36" s="37">
        <v>6.09</v>
      </c>
      <c r="I36" s="37">
        <v>1.32</v>
      </c>
      <c r="J36" s="38">
        <v>1.1299999999999999</v>
      </c>
      <c r="K36" s="22"/>
      <c r="L36" s="22"/>
      <c r="M36" s="22"/>
      <c r="N36" s="22"/>
      <c r="O36" s="22"/>
      <c r="P36" s="22"/>
    </row>
    <row r="37" spans="1:16" ht="39" customHeight="1" x14ac:dyDescent="0.15">
      <c r="A37" s="22"/>
      <c r="B37" s="35"/>
      <c r="C37" s="1245" t="s">
        <v>576</v>
      </c>
      <c r="D37" s="1246"/>
      <c r="E37" s="1247"/>
      <c r="F37" s="36">
        <v>1.48</v>
      </c>
      <c r="G37" s="37">
        <v>1.1499999999999999</v>
      </c>
      <c r="H37" s="37">
        <v>0.98</v>
      </c>
      <c r="I37" s="37">
        <v>0.45</v>
      </c>
      <c r="J37" s="38">
        <v>0.51</v>
      </c>
      <c r="K37" s="22"/>
      <c r="L37" s="22"/>
      <c r="M37" s="22"/>
      <c r="N37" s="22"/>
      <c r="O37" s="22"/>
      <c r="P37" s="22"/>
    </row>
    <row r="38" spans="1:16" ht="39" customHeight="1" x14ac:dyDescent="0.15">
      <c r="A38" s="22"/>
      <c r="B38" s="35"/>
      <c r="C38" s="1245" t="s">
        <v>577</v>
      </c>
      <c r="D38" s="1246"/>
      <c r="E38" s="1247"/>
      <c r="F38" s="36">
        <v>0.53</v>
      </c>
      <c r="G38" s="37">
        <v>0.48</v>
      </c>
      <c r="H38" s="37">
        <v>0.42</v>
      </c>
      <c r="I38" s="37">
        <v>0.35</v>
      </c>
      <c r="J38" s="38">
        <v>0.21</v>
      </c>
      <c r="K38" s="22"/>
      <c r="L38" s="22"/>
      <c r="M38" s="22"/>
      <c r="N38" s="22"/>
      <c r="O38" s="22"/>
      <c r="P38" s="22"/>
    </row>
    <row r="39" spans="1:16" ht="39" customHeight="1" x14ac:dyDescent="0.15">
      <c r="A39" s="22"/>
      <c r="B39" s="35"/>
      <c r="C39" s="1245" t="s">
        <v>578</v>
      </c>
      <c r="D39" s="1246"/>
      <c r="E39" s="1247"/>
      <c r="F39" s="36">
        <v>0.08</v>
      </c>
      <c r="G39" s="37">
        <v>7.0000000000000007E-2</v>
      </c>
      <c r="H39" s="37">
        <v>0.11</v>
      </c>
      <c r="I39" s="37">
        <v>0.04</v>
      </c>
      <c r="J39" s="38">
        <v>7.0000000000000007E-2</v>
      </c>
      <c r="K39" s="22"/>
      <c r="L39" s="22"/>
      <c r="M39" s="22"/>
      <c r="N39" s="22"/>
      <c r="O39" s="22"/>
      <c r="P39" s="22"/>
    </row>
    <row r="40" spans="1:16" ht="39" customHeight="1" x14ac:dyDescent="0.15">
      <c r="A40" s="22"/>
      <c r="B40" s="35"/>
      <c r="C40" s="1245" t="s">
        <v>579</v>
      </c>
      <c r="D40" s="1246"/>
      <c r="E40" s="1247"/>
      <c r="F40" s="36">
        <v>0.03</v>
      </c>
      <c r="G40" s="37">
        <v>0.01</v>
      </c>
      <c r="H40" s="37">
        <v>0.01</v>
      </c>
      <c r="I40" s="37">
        <v>0</v>
      </c>
      <c r="J40" s="38">
        <v>0.01</v>
      </c>
      <c r="K40" s="22"/>
      <c r="L40" s="22"/>
      <c r="M40" s="22"/>
      <c r="N40" s="22"/>
      <c r="O40" s="22"/>
      <c r="P40" s="22"/>
    </row>
    <row r="41" spans="1:16" ht="39" customHeight="1" x14ac:dyDescent="0.15">
      <c r="A41" s="22"/>
      <c r="B41" s="35"/>
      <c r="C41" s="1245" t="s">
        <v>580</v>
      </c>
      <c r="D41" s="1246"/>
      <c r="E41" s="1247"/>
      <c r="F41" s="36">
        <v>0.01</v>
      </c>
      <c r="G41" s="37">
        <v>0.02</v>
      </c>
      <c r="H41" s="37">
        <v>0</v>
      </c>
      <c r="I41" s="37">
        <v>0</v>
      </c>
      <c r="J41" s="38">
        <v>0</v>
      </c>
      <c r="K41" s="22"/>
      <c r="L41" s="22"/>
      <c r="M41" s="22"/>
      <c r="N41" s="22"/>
      <c r="O41" s="22"/>
      <c r="P41" s="22"/>
    </row>
    <row r="42" spans="1:16" ht="39" customHeight="1" x14ac:dyDescent="0.15">
      <c r="A42" s="22"/>
      <c r="B42" s="39"/>
      <c r="C42" s="1245" t="s">
        <v>581</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582</v>
      </c>
      <c r="D43" s="1249"/>
      <c r="E43" s="12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4bRU/AyXetL0De56WtvVRNwZcgpZHcq/VOWbCIqJMjxiRvW8DraXKW5pv9ASuMh98C8YM6m7Qnir9U1+klLDw==" saltValue="8F0LMs+/ncHc1zrc/cOj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2823</v>
      </c>
      <c r="L45" s="60">
        <v>2815</v>
      </c>
      <c r="M45" s="60">
        <v>2715</v>
      </c>
      <c r="N45" s="60">
        <v>2695</v>
      </c>
      <c r="O45" s="61">
        <v>2645</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x14ac:dyDescent="0.15">
      <c r="A48" s="48"/>
      <c r="B48" s="1273"/>
      <c r="C48" s="1274"/>
      <c r="D48" s="62"/>
      <c r="E48" s="1255" t="s">
        <v>14</v>
      </c>
      <c r="F48" s="1255"/>
      <c r="G48" s="1255"/>
      <c r="H48" s="1255"/>
      <c r="I48" s="1255"/>
      <c r="J48" s="1256"/>
      <c r="K48" s="63">
        <v>264</v>
      </c>
      <c r="L48" s="64">
        <v>299</v>
      </c>
      <c r="M48" s="64">
        <v>307</v>
      </c>
      <c r="N48" s="64">
        <v>307</v>
      </c>
      <c r="O48" s="65">
        <v>302</v>
      </c>
      <c r="P48" s="48"/>
      <c r="Q48" s="48"/>
      <c r="R48" s="48"/>
      <c r="S48" s="48"/>
      <c r="T48" s="48"/>
      <c r="U48" s="48"/>
    </row>
    <row r="49" spans="1:21" ht="30.75" customHeight="1" x14ac:dyDescent="0.15">
      <c r="A49" s="48"/>
      <c r="B49" s="1273"/>
      <c r="C49" s="1274"/>
      <c r="D49" s="62"/>
      <c r="E49" s="1255" t="s">
        <v>15</v>
      </c>
      <c r="F49" s="1255"/>
      <c r="G49" s="1255"/>
      <c r="H49" s="1255"/>
      <c r="I49" s="1255"/>
      <c r="J49" s="1256"/>
      <c r="K49" s="63">
        <v>90</v>
      </c>
      <c r="L49" s="64">
        <v>82</v>
      </c>
      <c r="M49" s="64">
        <v>84</v>
      </c>
      <c r="N49" s="64">
        <v>83</v>
      </c>
      <c r="O49" s="65">
        <v>98</v>
      </c>
      <c r="P49" s="48"/>
      <c r="Q49" s="48"/>
      <c r="R49" s="48"/>
      <c r="S49" s="48"/>
      <c r="T49" s="48"/>
      <c r="U49" s="48"/>
    </row>
    <row r="50" spans="1:21" ht="30.75" customHeight="1" x14ac:dyDescent="0.15">
      <c r="A50" s="48"/>
      <c r="B50" s="1273"/>
      <c r="C50" s="1274"/>
      <c r="D50" s="62"/>
      <c r="E50" s="1255" t="s">
        <v>16</v>
      </c>
      <c r="F50" s="1255"/>
      <c r="G50" s="1255"/>
      <c r="H50" s="1255"/>
      <c r="I50" s="1255"/>
      <c r="J50" s="1256"/>
      <c r="K50" s="63">
        <v>3</v>
      </c>
      <c r="L50" s="64">
        <v>3</v>
      </c>
      <c r="M50" s="64" t="s">
        <v>521</v>
      </c>
      <c r="N50" s="64" t="s">
        <v>521</v>
      </c>
      <c r="O50" s="65" t="s">
        <v>521</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521</v>
      </c>
      <c r="L51" s="64" t="s">
        <v>521</v>
      </c>
      <c r="M51" s="64" t="s">
        <v>521</v>
      </c>
      <c r="N51" s="64" t="s">
        <v>521</v>
      </c>
      <c r="O51" s="65" t="s">
        <v>521</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2011</v>
      </c>
      <c r="L52" s="64">
        <v>1998</v>
      </c>
      <c r="M52" s="64">
        <v>2005</v>
      </c>
      <c r="N52" s="64">
        <v>2049</v>
      </c>
      <c r="O52" s="65">
        <v>2032</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1169</v>
      </c>
      <c r="L53" s="69">
        <v>1201</v>
      </c>
      <c r="M53" s="69">
        <v>1101</v>
      </c>
      <c r="N53" s="69">
        <v>1036</v>
      </c>
      <c r="O53" s="70">
        <v>1013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1" t="s">
        <v>24</v>
      </c>
      <c r="C57" s="1262"/>
      <c r="D57" s="1265" t="s">
        <v>25</v>
      </c>
      <c r="E57" s="1266"/>
      <c r="F57" s="1266"/>
      <c r="G57" s="1266"/>
      <c r="H57" s="1266"/>
      <c r="I57" s="1266"/>
      <c r="J57" s="1267"/>
      <c r="K57" s="83" t="s">
        <v>590</v>
      </c>
      <c r="L57" s="84" t="s">
        <v>590</v>
      </c>
      <c r="M57" s="84" t="s">
        <v>590</v>
      </c>
      <c r="N57" s="84" t="s">
        <v>590</v>
      </c>
      <c r="O57" s="85" t="s">
        <v>590</v>
      </c>
    </row>
    <row r="58" spans="1:21" ht="31.5" customHeight="1" thickBot="1" x14ac:dyDescent="0.2">
      <c r="B58" s="1263"/>
      <c r="C58" s="1264"/>
      <c r="D58" s="1268" t="s">
        <v>26</v>
      </c>
      <c r="E58" s="1269"/>
      <c r="F58" s="1269"/>
      <c r="G58" s="1269"/>
      <c r="H58" s="1269"/>
      <c r="I58" s="1269"/>
      <c r="J58" s="1270"/>
      <c r="K58" s="86" t="s">
        <v>590</v>
      </c>
      <c r="L58" s="87" t="s">
        <v>590</v>
      </c>
      <c r="M58" s="87" t="s">
        <v>590</v>
      </c>
      <c r="N58" s="87" t="s">
        <v>590</v>
      </c>
      <c r="O58" s="88" t="s">
        <v>590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NVmAe8IUC6MP2Q+JraThQao9o20NpGSFyuTiuLzbwF5ecEdLwNchYIkkK2UQ/CMd4mpETxNQGbeGO38O+lg==" saltValue="RlHt9GHHve09xKXt874b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91" t="s">
        <v>29</v>
      </c>
      <c r="C41" s="1292"/>
      <c r="D41" s="102"/>
      <c r="E41" s="1293" t="s">
        <v>30</v>
      </c>
      <c r="F41" s="1293"/>
      <c r="G41" s="1293"/>
      <c r="H41" s="1294"/>
      <c r="I41" s="103">
        <v>21118</v>
      </c>
      <c r="J41" s="104">
        <v>20222</v>
      </c>
      <c r="K41" s="104">
        <v>20704</v>
      </c>
      <c r="L41" s="104">
        <v>19716</v>
      </c>
      <c r="M41" s="105">
        <v>19510</v>
      </c>
    </row>
    <row r="42" spans="2:13" ht="27.75" customHeight="1" x14ac:dyDescent="0.15">
      <c r="B42" s="1281"/>
      <c r="C42" s="1282"/>
      <c r="D42" s="106"/>
      <c r="E42" s="1285" t="s">
        <v>31</v>
      </c>
      <c r="F42" s="1285"/>
      <c r="G42" s="1285"/>
      <c r="H42" s="1286"/>
      <c r="I42" s="107">
        <v>3</v>
      </c>
      <c r="J42" s="108" t="s">
        <v>521</v>
      </c>
      <c r="K42" s="108" t="s">
        <v>521</v>
      </c>
      <c r="L42" s="108" t="s">
        <v>521</v>
      </c>
      <c r="M42" s="109" t="s">
        <v>521</v>
      </c>
    </row>
    <row r="43" spans="2:13" ht="27.75" customHeight="1" x14ac:dyDescent="0.15">
      <c r="B43" s="1281"/>
      <c r="C43" s="1282"/>
      <c r="D43" s="106"/>
      <c r="E43" s="1285" t="s">
        <v>32</v>
      </c>
      <c r="F43" s="1285"/>
      <c r="G43" s="1285"/>
      <c r="H43" s="1286"/>
      <c r="I43" s="107">
        <v>8313</v>
      </c>
      <c r="J43" s="108">
        <v>4965</v>
      </c>
      <c r="K43" s="108">
        <v>5080</v>
      </c>
      <c r="L43" s="108">
        <v>4761</v>
      </c>
      <c r="M43" s="109">
        <v>4436</v>
      </c>
    </row>
    <row r="44" spans="2:13" ht="27.75" customHeight="1" x14ac:dyDescent="0.15">
      <c r="B44" s="1281"/>
      <c r="C44" s="1282"/>
      <c r="D44" s="106"/>
      <c r="E44" s="1285" t="s">
        <v>33</v>
      </c>
      <c r="F44" s="1285"/>
      <c r="G44" s="1285"/>
      <c r="H44" s="1286"/>
      <c r="I44" s="107">
        <v>679</v>
      </c>
      <c r="J44" s="108">
        <v>802</v>
      </c>
      <c r="K44" s="108">
        <v>855</v>
      </c>
      <c r="L44" s="108">
        <v>814</v>
      </c>
      <c r="M44" s="109">
        <v>967</v>
      </c>
    </row>
    <row r="45" spans="2:13" ht="27.75" customHeight="1" x14ac:dyDescent="0.15">
      <c r="B45" s="1281"/>
      <c r="C45" s="1282"/>
      <c r="D45" s="106"/>
      <c r="E45" s="1285" t="s">
        <v>34</v>
      </c>
      <c r="F45" s="1285"/>
      <c r="G45" s="1285"/>
      <c r="H45" s="1286"/>
      <c r="I45" s="107">
        <v>3965</v>
      </c>
      <c r="J45" s="108">
        <v>3942</v>
      </c>
      <c r="K45" s="108">
        <v>3268</v>
      </c>
      <c r="L45" s="108">
        <v>3936</v>
      </c>
      <c r="M45" s="109">
        <v>3606</v>
      </c>
    </row>
    <row r="46" spans="2:13" ht="27.75" customHeight="1" x14ac:dyDescent="0.15">
      <c r="B46" s="1281"/>
      <c r="C46" s="1282"/>
      <c r="D46" s="110"/>
      <c r="E46" s="1285" t="s">
        <v>35</v>
      </c>
      <c r="F46" s="1285"/>
      <c r="G46" s="1285"/>
      <c r="H46" s="1286"/>
      <c r="I46" s="107" t="s">
        <v>521</v>
      </c>
      <c r="J46" s="108" t="s">
        <v>521</v>
      </c>
      <c r="K46" s="108" t="s">
        <v>521</v>
      </c>
      <c r="L46" s="108" t="s">
        <v>521</v>
      </c>
      <c r="M46" s="109" t="s">
        <v>521</v>
      </c>
    </row>
    <row r="47" spans="2:13" ht="27.75" customHeight="1" x14ac:dyDescent="0.15">
      <c r="B47" s="1281"/>
      <c r="C47" s="1282"/>
      <c r="D47" s="111"/>
      <c r="E47" s="1295" t="s">
        <v>36</v>
      </c>
      <c r="F47" s="1296"/>
      <c r="G47" s="1296"/>
      <c r="H47" s="1297"/>
      <c r="I47" s="107" t="s">
        <v>521</v>
      </c>
      <c r="J47" s="108" t="s">
        <v>521</v>
      </c>
      <c r="K47" s="108" t="s">
        <v>521</v>
      </c>
      <c r="L47" s="108" t="s">
        <v>521</v>
      </c>
      <c r="M47" s="109" t="s">
        <v>521</v>
      </c>
    </row>
    <row r="48" spans="2:13" ht="27.75" customHeight="1" x14ac:dyDescent="0.15">
      <c r="B48" s="1281"/>
      <c r="C48" s="1282"/>
      <c r="D48" s="106"/>
      <c r="E48" s="1285" t="s">
        <v>37</v>
      </c>
      <c r="F48" s="1285"/>
      <c r="G48" s="1285"/>
      <c r="H48" s="1286"/>
      <c r="I48" s="107" t="s">
        <v>521</v>
      </c>
      <c r="J48" s="108" t="s">
        <v>521</v>
      </c>
      <c r="K48" s="108" t="s">
        <v>521</v>
      </c>
      <c r="L48" s="108" t="s">
        <v>521</v>
      </c>
      <c r="M48" s="109" t="s">
        <v>521</v>
      </c>
    </row>
    <row r="49" spans="2:13" ht="27.75" customHeight="1" x14ac:dyDescent="0.15">
      <c r="B49" s="1283"/>
      <c r="C49" s="1284"/>
      <c r="D49" s="106"/>
      <c r="E49" s="1285" t="s">
        <v>38</v>
      </c>
      <c r="F49" s="1285"/>
      <c r="G49" s="1285"/>
      <c r="H49" s="1286"/>
      <c r="I49" s="107" t="s">
        <v>521</v>
      </c>
      <c r="J49" s="108" t="s">
        <v>521</v>
      </c>
      <c r="K49" s="108" t="s">
        <v>521</v>
      </c>
      <c r="L49" s="108" t="s">
        <v>521</v>
      </c>
      <c r="M49" s="109" t="s">
        <v>521</v>
      </c>
    </row>
    <row r="50" spans="2:13" ht="27.75" customHeight="1" x14ac:dyDescent="0.15">
      <c r="B50" s="1279" t="s">
        <v>39</v>
      </c>
      <c r="C50" s="1280"/>
      <c r="D50" s="112"/>
      <c r="E50" s="1285" t="s">
        <v>40</v>
      </c>
      <c r="F50" s="1285"/>
      <c r="G50" s="1285"/>
      <c r="H50" s="1286"/>
      <c r="I50" s="107">
        <v>14884</v>
      </c>
      <c r="J50" s="108">
        <v>15007</v>
      </c>
      <c r="K50" s="108">
        <v>15617</v>
      </c>
      <c r="L50" s="108">
        <v>16164</v>
      </c>
      <c r="M50" s="109">
        <v>15477</v>
      </c>
    </row>
    <row r="51" spans="2:13" ht="27.75" customHeight="1" x14ac:dyDescent="0.15">
      <c r="B51" s="1281"/>
      <c r="C51" s="1282"/>
      <c r="D51" s="106"/>
      <c r="E51" s="1285" t="s">
        <v>41</v>
      </c>
      <c r="F51" s="1285"/>
      <c r="G51" s="1285"/>
      <c r="H51" s="1286"/>
      <c r="I51" s="107">
        <v>465</v>
      </c>
      <c r="J51" s="108">
        <v>384</v>
      </c>
      <c r="K51" s="108">
        <v>304</v>
      </c>
      <c r="L51" s="108">
        <v>450</v>
      </c>
      <c r="M51" s="109">
        <v>354</v>
      </c>
    </row>
    <row r="52" spans="2:13" ht="27.75" customHeight="1" x14ac:dyDescent="0.15">
      <c r="B52" s="1283"/>
      <c r="C52" s="1284"/>
      <c r="D52" s="106"/>
      <c r="E52" s="1285" t="s">
        <v>42</v>
      </c>
      <c r="F52" s="1285"/>
      <c r="G52" s="1285"/>
      <c r="H52" s="1286"/>
      <c r="I52" s="107">
        <v>18907</v>
      </c>
      <c r="J52" s="108">
        <v>19405</v>
      </c>
      <c r="K52" s="108">
        <v>19024</v>
      </c>
      <c r="L52" s="108">
        <v>19668</v>
      </c>
      <c r="M52" s="109">
        <v>19074</v>
      </c>
    </row>
    <row r="53" spans="2:13" ht="27.75" customHeight="1" thickBot="1" x14ac:dyDescent="0.2">
      <c r="B53" s="1287" t="s">
        <v>43</v>
      </c>
      <c r="C53" s="1288"/>
      <c r="D53" s="113"/>
      <c r="E53" s="1289" t="s">
        <v>44</v>
      </c>
      <c r="F53" s="1289"/>
      <c r="G53" s="1289"/>
      <c r="H53" s="1290"/>
      <c r="I53" s="114">
        <v>-178</v>
      </c>
      <c r="J53" s="115">
        <v>-4865</v>
      </c>
      <c r="K53" s="115">
        <v>-5038</v>
      </c>
      <c r="L53" s="115">
        <v>-7055</v>
      </c>
      <c r="M53" s="116">
        <v>-6386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8G+s6sDDyzbx/FRr1HcCNCc7J+u+10katLin+yJGjFCAzEE4fT84C12sAtutNgASUZymhAMxvXszdKwzZoBw==" saltValue="Zpa76CdXTIO5OjqlM6Az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47</v>
      </c>
      <c r="D55" s="1306"/>
      <c r="E55" s="1307"/>
      <c r="F55" s="128">
        <v>5750</v>
      </c>
      <c r="G55" s="128">
        <v>5802</v>
      </c>
      <c r="H55" s="129">
        <v>5275</v>
      </c>
    </row>
    <row r="56" spans="2:8" ht="52.5" customHeight="1" x14ac:dyDescent="0.15">
      <c r="B56" s="130"/>
      <c r="C56" s="1308" t="s">
        <v>48</v>
      </c>
      <c r="D56" s="1308"/>
      <c r="E56" s="1309"/>
      <c r="F56" s="131">
        <v>2431</v>
      </c>
      <c r="G56" s="131">
        <v>2640</v>
      </c>
      <c r="H56" s="132">
        <v>2651</v>
      </c>
    </row>
    <row r="57" spans="2:8" ht="53.25" customHeight="1" x14ac:dyDescent="0.15">
      <c r="B57" s="130"/>
      <c r="C57" s="1310" t="s">
        <v>49</v>
      </c>
      <c r="D57" s="1310"/>
      <c r="E57" s="1311"/>
      <c r="F57" s="133">
        <v>9257</v>
      </c>
      <c r="G57" s="133">
        <v>8778</v>
      </c>
      <c r="H57" s="134">
        <v>8503</v>
      </c>
    </row>
    <row r="58" spans="2:8" ht="45.75" customHeight="1" x14ac:dyDescent="0.15">
      <c r="B58" s="135"/>
      <c r="C58" s="1298" t="s">
        <v>604</v>
      </c>
      <c r="D58" s="1299"/>
      <c r="E58" s="1300"/>
      <c r="F58" s="136">
        <v>2862</v>
      </c>
      <c r="G58" s="136">
        <v>2862</v>
      </c>
      <c r="H58" s="137">
        <v>2866</v>
      </c>
    </row>
    <row r="59" spans="2:8" ht="45.75" customHeight="1" x14ac:dyDescent="0.15">
      <c r="B59" s="135"/>
      <c r="C59" s="1298" t="s">
        <v>605</v>
      </c>
      <c r="D59" s="1299"/>
      <c r="E59" s="1300"/>
      <c r="F59" s="136">
        <v>2397</v>
      </c>
      <c r="G59" s="136">
        <v>2287</v>
      </c>
      <c r="H59" s="137">
        <v>2207</v>
      </c>
    </row>
    <row r="60" spans="2:8" ht="45.75" customHeight="1" x14ac:dyDescent="0.15">
      <c r="B60" s="135"/>
      <c r="C60" s="1298" t="s">
        <v>606</v>
      </c>
      <c r="D60" s="1299"/>
      <c r="E60" s="1300"/>
      <c r="F60" s="136">
        <v>1391</v>
      </c>
      <c r="G60" s="136">
        <v>1051</v>
      </c>
      <c r="H60" s="137">
        <v>1006</v>
      </c>
    </row>
    <row r="61" spans="2:8" ht="45.75" customHeight="1" x14ac:dyDescent="0.15">
      <c r="B61" s="135"/>
      <c r="C61" s="1298" t="s">
        <v>607</v>
      </c>
      <c r="D61" s="1299"/>
      <c r="E61" s="1300"/>
      <c r="F61" s="136">
        <v>713</v>
      </c>
      <c r="G61" s="136">
        <v>698</v>
      </c>
      <c r="H61" s="137">
        <v>701</v>
      </c>
    </row>
    <row r="62" spans="2:8" ht="45.75" customHeight="1" thickBot="1" x14ac:dyDescent="0.2">
      <c r="B62" s="138"/>
      <c r="C62" s="1301" t="s">
        <v>608</v>
      </c>
      <c r="D62" s="1302"/>
      <c r="E62" s="1303"/>
      <c r="F62" s="139">
        <v>595</v>
      </c>
      <c r="G62" s="139">
        <v>596</v>
      </c>
      <c r="H62" s="140">
        <v>590</v>
      </c>
    </row>
    <row r="63" spans="2:8" ht="52.5" customHeight="1" thickBot="1" x14ac:dyDescent="0.2">
      <c r="B63" s="141"/>
      <c r="C63" s="1304" t="s">
        <v>50</v>
      </c>
      <c r="D63" s="1304"/>
      <c r="E63" s="1305"/>
      <c r="F63" s="142">
        <v>17437</v>
      </c>
      <c r="G63" s="142">
        <v>17221</v>
      </c>
      <c r="H63" s="143">
        <v>16428</v>
      </c>
    </row>
    <row r="64" spans="2:8" ht="15" customHeight="1" x14ac:dyDescent="0.15"/>
  </sheetData>
  <sheetProtection algorithmName="SHA-512" hashValue="WxAEHlnn5hXJwt5ib1Zmack3Wag6DMZjcTp9H58sS1hBwFXnIQIqJh2lxvhC4TtJZZidaQ1yUQ3hxtrgQQFxcg==" saltValue="2PfQTmHmUlqpNWu910M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view="pageBreakPreview" zoomScaleNormal="100" zoomScaleSheetLayoutView="100" workbookViewId="0">
      <selection activeCell="BZ12" sqref="BZ1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613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12"/>
      <c r="H50" s="1312"/>
      <c r="I50" s="1312"/>
      <c r="J50" s="1312"/>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x14ac:dyDescent="0.15">
      <c r="B51" s="395"/>
      <c r="G51" s="1329"/>
      <c r="H51" s="1329"/>
      <c r="I51" s="1333"/>
      <c r="J51" s="1333"/>
      <c r="K51" s="1319"/>
      <c r="L51" s="1319"/>
      <c r="M51" s="1319"/>
      <c r="N51" s="1319"/>
      <c r="AM51" s="404"/>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3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9"/>
      <c r="H52" s="1329"/>
      <c r="I52" s="1333"/>
      <c r="J52" s="1333"/>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9"/>
      <c r="H53" s="1329"/>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34"/>
      <c r="BQ53" s="1314"/>
      <c r="BR53" s="1314"/>
      <c r="BS53" s="1314"/>
      <c r="BT53" s="1314"/>
      <c r="BU53" s="1314"/>
      <c r="BV53" s="1314"/>
      <c r="BW53" s="1314"/>
      <c r="BX53" s="1314">
        <v>53.9</v>
      </c>
      <c r="BY53" s="1314"/>
      <c r="BZ53" s="1314"/>
      <c r="CA53" s="1314"/>
      <c r="CB53" s="1314"/>
      <c r="CC53" s="1314"/>
      <c r="CD53" s="1314"/>
      <c r="CE53" s="1314"/>
      <c r="CF53" s="1314">
        <v>54.4</v>
      </c>
      <c r="CG53" s="1314"/>
      <c r="CH53" s="1314"/>
      <c r="CI53" s="1314"/>
      <c r="CJ53" s="1314"/>
      <c r="CK53" s="1314"/>
      <c r="CL53" s="1314"/>
      <c r="CM53" s="1314"/>
      <c r="CN53" s="1314">
        <v>55.8</v>
      </c>
      <c r="CO53" s="1314"/>
      <c r="CP53" s="1314"/>
      <c r="CQ53" s="1314"/>
      <c r="CR53" s="1314"/>
      <c r="CS53" s="1314"/>
      <c r="CT53" s="1314"/>
      <c r="CU53" s="1314"/>
      <c r="CV53" s="1314">
        <v>57.7</v>
      </c>
      <c r="CW53" s="1314"/>
      <c r="CX53" s="1314"/>
      <c r="CY53" s="1314"/>
      <c r="CZ53" s="1314"/>
      <c r="DA53" s="1314"/>
      <c r="DB53" s="1314"/>
      <c r="DC53" s="1314"/>
    </row>
    <row r="54" spans="1:109" x14ac:dyDescent="0.15">
      <c r="A54" s="403"/>
      <c r="B54" s="395"/>
      <c r="G54" s="1329"/>
      <c r="H54" s="1329"/>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618</v>
      </c>
      <c r="AO55" s="1318"/>
      <c r="AP55" s="1318"/>
      <c r="AQ55" s="1318"/>
      <c r="AR55" s="1318"/>
      <c r="AS55" s="1318"/>
      <c r="AT55" s="1318"/>
      <c r="AU55" s="1318"/>
      <c r="AV55" s="1318"/>
      <c r="AW55" s="1318"/>
      <c r="AX55" s="1318"/>
      <c r="AY55" s="1318"/>
      <c r="AZ55" s="1318"/>
      <c r="BA55" s="1318"/>
      <c r="BB55" s="1317" t="s">
        <v>616</v>
      </c>
      <c r="BC55" s="1317"/>
      <c r="BD55" s="1317"/>
      <c r="BE55" s="1317"/>
      <c r="BF55" s="1317"/>
      <c r="BG55" s="1317"/>
      <c r="BH55" s="1317"/>
      <c r="BI55" s="1317"/>
      <c r="BJ55" s="1317"/>
      <c r="BK55" s="1317"/>
      <c r="BL55" s="1317"/>
      <c r="BM55" s="1317"/>
      <c r="BN55" s="1317"/>
      <c r="BO55" s="1317"/>
      <c r="BP55" s="1334"/>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617</v>
      </c>
      <c r="BC57" s="1317"/>
      <c r="BD57" s="1317"/>
      <c r="BE57" s="1317"/>
      <c r="BF57" s="1317"/>
      <c r="BG57" s="1317"/>
      <c r="BH57" s="1317"/>
      <c r="BI57" s="1317"/>
      <c r="BJ57" s="1317"/>
      <c r="BK57" s="1317"/>
      <c r="BL57" s="1317"/>
      <c r="BM57" s="1317"/>
      <c r="BN57" s="1317"/>
      <c r="BO57" s="1317"/>
      <c r="BP57" s="1334"/>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621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12"/>
      <c r="H72" s="1312"/>
      <c r="I72" s="1312"/>
      <c r="J72" s="1312"/>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x14ac:dyDescent="0.15">
      <c r="B73" s="395"/>
      <c r="G73" s="1329"/>
      <c r="H73" s="1329"/>
      <c r="I73" s="1329"/>
      <c r="J73" s="1329"/>
      <c r="K73" s="1313"/>
      <c r="L73" s="1313"/>
      <c r="M73" s="1313"/>
      <c r="N73" s="1313"/>
      <c r="AM73" s="404"/>
      <c r="AN73" s="1317" t="s">
        <v>615</v>
      </c>
      <c r="AO73" s="1317"/>
      <c r="AP73" s="1317"/>
      <c r="AQ73" s="1317"/>
      <c r="AR73" s="1317"/>
      <c r="AS73" s="1317"/>
      <c r="AT73" s="1317"/>
      <c r="AU73" s="1317"/>
      <c r="AV73" s="1317"/>
      <c r="AW73" s="1317"/>
      <c r="AX73" s="1317"/>
      <c r="AY73" s="1317"/>
      <c r="AZ73" s="1317"/>
      <c r="BA73" s="1317"/>
      <c r="BB73" s="1317" t="s">
        <v>616</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9"/>
      <c r="H74" s="1329"/>
      <c r="I74" s="1329"/>
      <c r="J74" s="1329"/>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9"/>
      <c r="H75" s="1329"/>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620</v>
      </c>
      <c r="BC75" s="1317"/>
      <c r="BD75" s="1317"/>
      <c r="BE75" s="1317"/>
      <c r="BF75" s="1317"/>
      <c r="BG75" s="1317"/>
      <c r="BH75" s="1317"/>
      <c r="BI75" s="1317"/>
      <c r="BJ75" s="1317"/>
      <c r="BK75" s="1317"/>
      <c r="BL75" s="1317"/>
      <c r="BM75" s="1317"/>
      <c r="BN75" s="1317"/>
      <c r="BO75" s="1317"/>
      <c r="BP75" s="1314">
        <v>10.3</v>
      </c>
      <c r="BQ75" s="1314"/>
      <c r="BR75" s="1314"/>
      <c r="BS75" s="1314"/>
      <c r="BT75" s="1314"/>
      <c r="BU75" s="1314"/>
      <c r="BV75" s="1314"/>
      <c r="BW75" s="1314"/>
      <c r="BX75" s="1314">
        <v>9.6999999999999993</v>
      </c>
      <c r="BY75" s="1314"/>
      <c r="BZ75" s="1314"/>
      <c r="CA75" s="1314"/>
      <c r="CB75" s="1314"/>
      <c r="CC75" s="1314"/>
      <c r="CD75" s="1314"/>
      <c r="CE75" s="1314"/>
      <c r="CF75" s="1314">
        <v>9.3000000000000007</v>
      </c>
      <c r="CG75" s="1314"/>
      <c r="CH75" s="1314"/>
      <c r="CI75" s="1314"/>
      <c r="CJ75" s="1314"/>
      <c r="CK75" s="1314"/>
      <c r="CL75" s="1314"/>
      <c r="CM75" s="1314"/>
      <c r="CN75" s="1314">
        <v>9.1</v>
      </c>
      <c r="CO75" s="1314"/>
      <c r="CP75" s="1314"/>
      <c r="CQ75" s="1314"/>
      <c r="CR75" s="1314"/>
      <c r="CS75" s="1314"/>
      <c r="CT75" s="1314"/>
      <c r="CU75" s="1314"/>
      <c r="CV75" s="1314">
        <v>8.6999999999999993</v>
      </c>
      <c r="CW75" s="1314"/>
      <c r="CX75" s="1314"/>
      <c r="CY75" s="1314"/>
      <c r="CZ75" s="1314"/>
      <c r="DA75" s="1314"/>
      <c r="DB75" s="1314"/>
      <c r="DC75" s="1314"/>
    </row>
    <row r="76" spans="2:107" x14ac:dyDescent="0.15">
      <c r="B76" s="395"/>
      <c r="G76" s="1329"/>
      <c r="H76" s="1329"/>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618</v>
      </c>
      <c r="AO77" s="1318"/>
      <c r="AP77" s="1318"/>
      <c r="AQ77" s="1318"/>
      <c r="AR77" s="1318"/>
      <c r="AS77" s="1318"/>
      <c r="AT77" s="1318"/>
      <c r="AU77" s="1318"/>
      <c r="AV77" s="1318"/>
      <c r="AW77" s="1318"/>
      <c r="AX77" s="1318"/>
      <c r="AY77" s="1318"/>
      <c r="AZ77" s="1318"/>
      <c r="BA77" s="1318"/>
      <c r="BB77" s="1317" t="s">
        <v>616</v>
      </c>
      <c r="BC77" s="1317"/>
      <c r="BD77" s="1317"/>
      <c r="BE77" s="1317"/>
      <c r="BF77" s="1317"/>
      <c r="BG77" s="1317"/>
      <c r="BH77" s="1317"/>
      <c r="BI77" s="1317"/>
      <c r="BJ77" s="1317"/>
      <c r="BK77" s="1317"/>
      <c r="BL77" s="1317"/>
      <c r="BM77" s="1317"/>
      <c r="BN77" s="1317"/>
      <c r="BO77" s="1317"/>
      <c r="BP77" s="1314">
        <v>39</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620</v>
      </c>
      <c r="BC79" s="1317"/>
      <c r="BD79" s="1317"/>
      <c r="BE79" s="1317"/>
      <c r="BF79" s="1317"/>
      <c r="BG79" s="1317"/>
      <c r="BH79" s="1317"/>
      <c r="BI79" s="1317"/>
      <c r="BJ79" s="1317"/>
      <c r="BK79" s="1317"/>
      <c r="BL79" s="1317"/>
      <c r="BM79" s="1317"/>
      <c r="BN79" s="1317"/>
      <c r="BO79" s="1317"/>
      <c r="BP79" s="1314">
        <v>9</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23622047244094491" right="0.23622047244094491" top="0.15748031496062992" bottom="0.15748031496062992" header="0.19685039370078741" footer="0.19685039370078741"/>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topLeftCell="A88" zoomScaleNormal="100" zoomScaleSheetLayoutView="100" workbookViewId="0">
      <selection activeCell="BJ92" sqref="BJ9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phoneticPr fontId="2"/>
  <pageMargins left="0" right="0" top="0.19685039370078741" bottom="0" header="0.39370078740157483"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zoomScale="75" zoomScaleNormal="100" zoomScaleSheetLayoutView="75" workbookViewId="0">
      <selection activeCell="BB19" sqref="BB19:BC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phoneticPr fontId="2"/>
  <pageMargins left="0" right="0" top="0" bottom="0" header="0"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51900</v>
      </c>
      <c r="E3" s="162"/>
      <c r="F3" s="163">
        <v>92247</v>
      </c>
      <c r="G3" s="164"/>
      <c r="H3" s="165"/>
    </row>
    <row r="4" spans="1:8" x14ac:dyDescent="0.15">
      <c r="A4" s="166"/>
      <c r="B4" s="167"/>
      <c r="C4" s="168"/>
      <c r="D4" s="169">
        <v>39300</v>
      </c>
      <c r="E4" s="170"/>
      <c r="F4" s="171">
        <v>37204</v>
      </c>
      <c r="G4" s="172"/>
      <c r="H4" s="173"/>
    </row>
    <row r="5" spans="1:8" x14ac:dyDescent="0.15">
      <c r="A5" s="154" t="s">
        <v>555</v>
      </c>
      <c r="B5" s="159"/>
      <c r="C5" s="160"/>
      <c r="D5" s="161">
        <v>38477</v>
      </c>
      <c r="E5" s="162"/>
      <c r="F5" s="163">
        <v>67319</v>
      </c>
      <c r="G5" s="164"/>
      <c r="H5" s="165"/>
    </row>
    <row r="6" spans="1:8" x14ac:dyDescent="0.15">
      <c r="A6" s="166"/>
      <c r="B6" s="167"/>
      <c r="C6" s="168"/>
      <c r="D6" s="169">
        <v>24877</v>
      </c>
      <c r="E6" s="170"/>
      <c r="F6" s="171">
        <v>38101</v>
      </c>
      <c r="G6" s="172"/>
      <c r="H6" s="173"/>
    </row>
    <row r="7" spans="1:8" x14ac:dyDescent="0.15">
      <c r="A7" s="154" t="s">
        <v>556</v>
      </c>
      <c r="B7" s="159"/>
      <c r="C7" s="160"/>
      <c r="D7" s="161">
        <v>71847</v>
      </c>
      <c r="E7" s="162"/>
      <c r="F7" s="163">
        <v>70615</v>
      </c>
      <c r="G7" s="164"/>
      <c r="H7" s="165"/>
    </row>
    <row r="8" spans="1:8" x14ac:dyDescent="0.15">
      <c r="A8" s="166"/>
      <c r="B8" s="167"/>
      <c r="C8" s="168"/>
      <c r="D8" s="169">
        <v>46781</v>
      </c>
      <c r="E8" s="170"/>
      <c r="F8" s="171">
        <v>37382</v>
      </c>
      <c r="G8" s="172"/>
      <c r="H8" s="173"/>
    </row>
    <row r="9" spans="1:8" x14ac:dyDescent="0.15">
      <c r="A9" s="154" t="s">
        <v>557</v>
      </c>
      <c r="B9" s="159"/>
      <c r="C9" s="160"/>
      <c r="D9" s="161">
        <v>44034</v>
      </c>
      <c r="E9" s="162"/>
      <c r="F9" s="163">
        <v>69185</v>
      </c>
      <c r="G9" s="164"/>
      <c r="H9" s="165"/>
    </row>
    <row r="10" spans="1:8" x14ac:dyDescent="0.15">
      <c r="A10" s="166"/>
      <c r="B10" s="167"/>
      <c r="C10" s="168"/>
      <c r="D10" s="169">
        <v>32294</v>
      </c>
      <c r="E10" s="170"/>
      <c r="F10" s="171">
        <v>38519</v>
      </c>
      <c r="G10" s="172"/>
      <c r="H10" s="173"/>
    </row>
    <row r="11" spans="1:8" x14ac:dyDescent="0.15">
      <c r="A11" s="154" t="s">
        <v>558</v>
      </c>
      <c r="B11" s="159"/>
      <c r="C11" s="160"/>
      <c r="D11" s="161">
        <v>68036</v>
      </c>
      <c r="E11" s="162"/>
      <c r="F11" s="163">
        <v>70166</v>
      </c>
      <c r="G11" s="164"/>
      <c r="H11" s="165"/>
    </row>
    <row r="12" spans="1:8" x14ac:dyDescent="0.15">
      <c r="A12" s="166"/>
      <c r="B12" s="167"/>
      <c r="C12" s="174"/>
      <c r="D12" s="169">
        <v>44985</v>
      </c>
      <c r="E12" s="170"/>
      <c r="F12" s="171">
        <v>36115</v>
      </c>
      <c r="G12" s="172"/>
      <c r="H12" s="173"/>
    </row>
    <row r="13" spans="1:8" x14ac:dyDescent="0.15">
      <c r="A13" s="154"/>
      <c r="B13" s="159"/>
      <c r="C13" s="175"/>
      <c r="D13" s="176">
        <v>54859</v>
      </c>
      <c r="E13" s="177"/>
      <c r="F13" s="178">
        <v>73906</v>
      </c>
      <c r="G13" s="179"/>
      <c r="H13" s="165"/>
    </row>
    <row r="14" spans="1:8" x14ac:dyDescent="0.15">
      <c r="A14" s="166"/>
      <c r="B14" s="167"/>
      <c r="C14" s="168"/>
      <c r="D14" s="169">
        <v>37647</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5.23</v>
      </c>
      <c r="C19" s="180">
        <f>ROUND(VALUE(SUBSTITUTE(実質収支比率等に係る経年分析!G$48,"▲","-")),2)</f>
        <v>3.85</v>
      </c>
      <c r="D19" s="180">
        <f>ROUND(VALUE(SUBSTITUTE(実質収支比率等に係る経年分析!H$48,"▲","-")),2)</f>
        <v>4.67</v>
      </c>
      <c r="E19" s="180">
        <f>ROUND(VALUE(SUBSTITUTE(実質収支比率等に係る経年分析!I$48,"▲","-")),2)</f>
        <v>4.9800000000000004</v>
      </c>
      <c r="F19" s="180">
        <f>ROUND(VALUE(SUBSTITUTE(実質収支比率等に係る経年分析!J$48,"▲","-")),2)</f>
        <v>8.0399999999999991</v>
      </c>
    </row>
    <row r="20" spans="1:11" x14ac:dyDescent="0.15">
      <c r="A20" s="180" t="s">
        <v>54</v>
      </c>
      <c r="B20" s="180">
        <f>ROUND(VALUE(SUBSTITUTE(実質収支比率等に係る経年分析!F$47,"▲","-")),2)</f>
        <v>50.31</v>
      </c>
      <c r="C20" s="180">
        <f>ROUND(VALUE(SUBSTITUTE(実質収支比率等に係る経年分析!G$47,"▲","-")),2)</f>
        <v>53.39</v>
      </c>
      <c r="D20" s="180">
        <f>ROUND(VALUE(SUBSTITUTE(実質収支比率等に係る経年分析!H$47,"▲","-")),2)</f>
        <v>40.99</v>
      </c>
      <c r="E20" s="180">
        <f>ROUND(VALUE(SUBSTITUTE(実質収支比率等に係る経年分析!I$47,"▲","-")),2)</f>
        <v>41.74</v>
      </c>
      <c r="F20" s="180">
        <f>ROUND(VALUE(SUBSTITUTE(実質収支比率等に係る経年分析!J$47,"▲","-")),2)</f>
        <v>38.15</v>
      </c>
    </row>
    <row r="21" spans="1:11" x14ac:dyDescent="0.15">
      <c r="A21" s="180" t="s">
        <v>55</v>
      </c>
      <c r="B21" s="180">
        <f>IF(ISNUMBER(VALUE(SUBSTITUTE(実質収支比率等に係る経年分析!F$49,"▲","-"))),ROUND(VALUE(SUBSTITUTE(実質収支比率等に係る経年分析!F$49,"▲","-")),2),NA())</f>
        <v>-2.74</v>
      </c>
      <c r="C21" s="180">
        <f>IF(ISNUMBER(VALUE(SUBSTITUTE(実質収支比率等に係る経年分析!G$49,"▲","-"))),ROUND(VALUE(SUBSTITUTE(実質収支比率等に係る経年分析!G$49,"▲","-")),2),NA())</f>
        <v>-2.8</v>
      </c>
      <c r="D21" s="180">
        <f>IF(ISNUMBER(VALUE(SUBSTITUTE(実質収支比率等に係る経年分析!H$49,"▲","-"))),ROUND(VALUE(SUBSTITUTE(実質収支比率等に係る経年分析!H$49,"▲","-")),2),NA())</f>
        <v>-14.36</v>
      </c>
      <c r="E21" s="180">
        <f>IF(ISNUMBER(VALUE(SUBSTITUTE(実質収支比率等に係る経年分析!I$49,"▲","-"))),ROUND(VALUE(SUBSTITUTE(実質収支比率等に係る経年分析!I$49,"▲","-")),2),NA())</f>
        <v>-1.74</v>
      </c>
      <c r="F21" s="180">
        <f>IF(ISNUMBER(VALUE(SUBSTITUTE(実質収支比率等に係る経年分析!J$49,"▲","-"))),ROUND(VALUE(SUBSTITUTE(実質収支比率等に係る経年分析!J$49,"▲","-")),2),NA())</f>
        <v>-3.31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山武市後期高齢者医療特別会計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山武市農業集落排水事業特別会計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山武市国民健康保険特別会計（施設勘定）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山武市組合立国保成東病院事業清算事務特別会計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山武市介護保険特別会計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山武市国民健康保険特別会計（事業勘定）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8.0399999999999991</v>
      </c>
    </row>
    <row r="36" spans="1:16" x14ac:dyDescent="0.15">
      <c r="A36" s="181" t="str">
        <f>IF(連結実質赤字比率に係る赤字・黒字の構成分析!C$34="",NA(),連結実質赤字比率に係る赤字・黒字の構成分析!C$34)</f>
        <v>山武市水道事業会計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2011</v>
      </c>
      <c r="E42" s="182"/>
      <c r="F42" s="182"/>
      <c r="G42" s="182">
        <f>'実質公債費比率（分子）の構造'!L$52</f>
        <v>1998</v>
      </c>
      <c r="H42" s="182"/>
      <c r="I42" s="182"/>
      <c r="J42" s="182">
        <f>'実質公債費比率（分子）の構造'!M$52</f>
        <v>2005</v>
      </c>
      <c r="K42" s="182"/>
      <c r="L42" s="182"/>
      <c r="M42" s="182">
        <f>'実質公債費比率（分子）の構造'!N$52</f>
        <v>2049</v>
      </c>
      <c r="N42" s="182"/>
      <c r="O42" s="182"/>
      <c r="P42" s="182">
        <f>'実質公債費比率（分子）の構造'!O$52</f>
        <v>2032</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3</v>
      </c>
      <c r="C44" s="182"/>
      <c r="D44" s="182"/>
      <c r="E44" s="182">
        <f>'実質公債費比率（分子）の構造'!L$50</f>
        <v>3</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90</v>
      </c>
      <c r="C45" s="182"/>
      <c r="D45" s="182"/>
      <c r="E45" s="182">
        <f>'実質公債費比率（分子）の構造'!L$49</f>
        <v>82</v>
      </c>
      <c r="F45" s="182"/>
      <c r="G45" s="182"/>
      <c r="H45" s="182">
        <f>'実質公債費比率（分子）の構造'!M$49</f>
        <v>84</v>
      </c>
      <c r="I45" s="182"/>
      <c r="J45" s="182"/>
      <c r="K45" s="182">
        <f>'実質公債費比率（分子）の構造'!N$49</f>
        <v>83</v>
      </c>
      <c r="L45" s="182"/>
      <c r="M45" s="182"/>
      <c r="N45" s="182">
        <f>'実質公債費比率（分子）の構造'!O$49</f>
        <v>98</v>
      </c>
      <c r="O45" s="182"/>
      <c r="P45" s="182"/>
    </row>
    <row r="46" spans="1:16" x14ac:dyDescent="0.15">
      <c r="A46" s="182" t="s">
        <v>65</v>
      </c>
      <c r="B46" s="182">
        <f>'実質公債費比率（分子）の構造'!K$48</f>
        <v>264</v>
      </c>
      <c r="C46" s="182"/>
      <c r="D46" s="182"/>
      <c r="E46" s="182">
        <f>'実質公債費比率（分子）の構造'!L$48</f>
        <v>299</v>
      </c>
      <c r="F46" s="182"/>
      <c r="G46" s="182"/>
      <c r="H46" s="182">
        <f>'実質公債費比率（分子）の構造'!M$48</f>
        <v>307</v>
      </c>
      <c r="I46" s="182"/>
      <c r="J46" s="182"/>
      <c r="K46" s="182">
        <f>'実質公債費比率（分子）の構造'!N$48</f>
        <v>307</v>
      </c>
      <c r="L46" s="182"/>
      <c r="M46" s="182"/>
      <c r="N46" s="182">
        <f>'実質公債費比率（分子）の構造'!O$48</f>
        <v>302</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2823</v>
      </c>
      <c r="C49" s="182"/>
      <c r="D49" s="182"/>
      <c r="E49" s="182">
        <f>'実質公債費比率（分子）の構造'!L$45</f>
        <v>2815</v>
      </c>
      <c r="F49" s="182"/>
      <c r="G49" s="182"/>
      <c r="H49" s="182">
        <f>'実質公債費比率（分子）の構造'!M$45</f>
        <v>2715</v>
      </c>
      <c r="I49" s="182"/>
      <c r="J49" s="182"/>
      <c r="K49" s="182">
        <f>'実質公債費比率（分子）の構造'!N$45</f>
        <v>2695</v>
      </c>
      <c r="L49" s="182"/>
      <c r="M49" s="182"/>
      <c r="N49" s="182">
        <f>'実質公債費比率（分子）の構造'!O$45</f>
        <v>2645</v>
      </c>
      <c r="O49" s="182"/>
      <c r="P49" s="182"/>
    </row>
    <row r="50" spans="1:16" x14ac:dyDescent="0.15">
      <c r="A50" s="182" t="s">
        <v>69</v>
      </c>
      <c r="B50" s="182" t="e">
        <f>NA()</f>
        <v>#N/A</v>
      </c>
      <c r="C50" s="182">
        <f>IF(ISNUMBER('実質公債費比率（分子）の構造'!K$53),'実質公債費比率（分子）の構造'!K$53,NA())</f>
        <v>1169</v>
      </c>
      <c r="D50" s="182" t="e">
        <f>NA()</f>
        <v>#N/A</v>
      </c>
      <c r="E50" s="182" t="e">
        <f>NA()</f>
        <v>#N/A</v>
      </c>
      <c r="F50" s="182">
        <f>IF(ISNUMBER('実質公債費比率（分子）の構造'!L$53),'実質公債費比率（分子）の構造'!L$53,NA())</f>
        <v>1201</v>
      </c>
      <c r="G50" s="182" t="e">
        <f>NA()</f>
        <v>#N/A</v>
      </c>
      <c r="H50" s="182" t="e">
        <f>NA()</f>
        <v>#N/A</v>
      </c>
      <c r="I50" s="182">
        <f>IF(ISNUMBER('実質公債費比率（分子）の構造'!M$53),'実質公債費比率（分子）の構造'!M$53,NA())</f>
        <v>1101</v>
      </c>
      <c r="J50" s="182" t="e">
        <f>NA()</f>
        <v>#N/A</v>
      </c>
      <c r="K50" s="182" t="e">
        <f>NA()</f>
        <v>#N/A</v>
      </c>
      <c r="L50" s="182">
        <f>IF(ISNUMBER('実質公債費比率（分子）の構造'!N$53),'実質公債費比率（分子）の構造'!N$53,NA())</f>
        <v>1036</v>
      </c>
      <c r="M50" s="182" t="e">
        <f>NA()</f>
        <v>#N/A</v>
      </c>
      <c r="N50" s="182" t="e">
        <f>NA()</f>
        <v>#N/A</v>
      </c>
      <c r="O50" s="182">
        <f>IF(ISNUMBER('実質公債費比率（分子）の構造'!O$53),'実質公債費比率（分子）の構造'!O$53,NA())</f>
        <v>1013</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18907</v>
      </c>
      <c r="E56" s="181"/>
      <c r="F56" s="181"/>
      <c r="G56" s="181">
        <f>'将来負担比率（分子）の構造'!J$52</f>
        <v>19405</v>
      </c>
      <c r="H56" s="181"/>
      <c r="I56" s="181"/>
      <c r="J56" s="181">
        <f>'将来負担比率（分子）の構造'!K$52</f>
        <v>19024</v>
      </c>
      <c r="K56" s="181"/>
      <c r="L56" s="181"/>
      <c r="M56" s="181">
        <f>'将来負担比率（分子）の構造'!L$52</f>
        <v>19668</v>
      </c>
      <c r="N56" s="181"/>
      <c r="O56" s="181"/>
      <c r="P56" s="181">
        <f>'将来負担比率（分子）の構造'!M$52</f>
        <v>19074</v>
      </c>
    </row>
    <row r="57" spans="1:16" x14ac:dyDescent="0.15">
      <c r="A57" s="181" t="s">
        <v>41</v>
      </c>
      <c r="B57" s="181"/>
      <c r="C57" s="181"/>
      <c r="D57" s="181">
        <f>'将来負担比率（分子）の構造'!I$51</f>
        <v>465</v>
      </c>
      <c r="E57" s="181"/>
      <c r="F57" s="181"/>
      <c r="G57" s="181">
        <f>'将来負担比率（分子）の構造'!J$51</f>
        <v>384</v>
      </c>
      <c r="H57" s="181"/>
      <c r="I57" s="181"/>
      <c r="J57" s="181">
        <f>'将来負担比率（分子）の構造'!K$51</f>
        <v>304</v>
      </c>
      <c r="K57" s="181"/>
      <c r="L57" s="181"/>
      <c r="M57" s="181">
        <f>'将来負担比率（分子）の構造'!L$51</f>
        <v>450</v>
      </c>
      <c r="N57" s="181"/>
      <c r="O57" s="181"/>
      <c r="P57" s="181">
        <f>'将来負担比率（分子）の構造'!M$51</f>
        <v>354</v>
      </c>
    </row>
    <row r="58" spans="1:16" x14ac:dyDescent="0.15">
      <c r="A58" s="181" t="s">
        <v>40</v>
      </c>
      <c r="B58" s="181"/>
      <c r="C58" s="181"/>
      <c r="D58" s="181">
        <f>'将来負担比率（分子）の構造'!I$50</f>
        <v>14884</v>
      </c>
      <c r="E58" s="181"/>
      <c r="F58" s="181"/>
      <c r="G58" s="181">
        <f>'将来負担比率（分子）の構造'!J$50</f>
        <v>15007</v>
      </c>
      <c r="H58" s="181"/>
      <c r="I58" s="181"/>
      <c r="J58" s="181">
        <f>'将来負担比率（分子）の構造'!K$50</f>
        <v>15617</v>
      </c>
      <c r="K58" s="181"/>
      <c r="L58" s="181"/>
      <c r="M58" s="181">
        <f>'将来負担比率（分子）の構造'!L$50</f>
        <v>16164</v>
      </c>
      <c r="N58" s="181"/>
      <c r="O58" s="181"/>
      <c r="P58" s="181">
        <f>'将来負担比率（分子）の構造'!M$50</f>
        <v>15477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3965</v>
      </c>
      <c r="C62" s="181"/>
      <c r="D62" s="181"/>
      <c r="E62" s="181">
        <f>'将来負担比率（分子）の構造'!J$45</f>
        <v>3942</v>
      </c>
      <c r="F62" s="181"/>
      <c r="G62" s="181"/>
      <c r="H62" s="181">
        <f>'将来負担比率（分子）の構造'!K$45</f>
        <v>3268</v>
      </c>
      <c r="I62" s="181"/>
      <c r="J62" s="181"/>
      <c r="K62" s="181">
        <f>'将来負担比率（分子）の構造'!L$45</f>
        <v>3936</v>
      </c>
      <c r="L62" s="181"/>
      <c r="M62" s="181"/>
      <c r="N62" s="181">
        <f>'将来負担比率（分子）の構造'!M$45</f>
        <v>3606</v>
      </c>
      <c r="O62" s="181"/>
      <c r="P62" s="181"/>
    </row>
    <row r="63" spans="1:16" x14ac:dyDescent="0.15">
      <c r="A63" s="181" t="s">
        <v>33</v>
      </c>
      <c r="B63" s="181">
        <f>'将来負担比率（分子）の構造'!I$44</f>
        <v>679</v>
      </c>
      <c r="C63" s="181"/>
      <c r="D63" s="181"/>
      <c r="E63" s="181">
        <f>'将来負担比率（分子）の構造'!J$44</f>
        <v>802</v>
      </c>
      <c r="F63" s="181"/>
      <c r="G63" s="181"/>
      <c r="H63" s="181">
        <f>'将来負担比率（分子）の構造'!K$44</f>
        <v>855</v>
      </c>
      <c r="I63" s="181"/>
      <c r="J63" s="181"/>
      <c r="K63" s="181">
        <f>'将来負担比率（分子）の構造'!L$44</f>
        <v>814</v>
      </c>
      <c r="L63" s="181"/>
      <c r="M63" s="181"/>
      <c r="N63" s="181">
        <f>'将来負担比率（分子）の構造'!M$44</f>
        <v>967</v>
      </c>
      <c r="O63" s="181"/>
      <c r="P63" s="181"/>
    </row>
    <row r="64" spans="1:16" x14ac:dyDescent="0.15">
      <c r="A64" s="181" t="s">
        <v>32</v>
      </c>
      <c r="B64" s="181">
        <f>'将来負担比率（分子）の構造'!I$43</f>
        <v>8313</v>
      </c>
      <c r="C64" s="181"/>
      <c r="D64" s="181"/>
      <c r="E64" s="181">
        <f>'将来負担比率（分子）の構造'!J$43</f>
        <v>4965</v>
      </c>
      <c r="F64" s="181"/>
      <c r="G64" s="181"/>
      <c r="H64" s="181">
        <f>'将来負担比率（分子）の構造'!K$43</f>
        <v>5080</v>
      </c>
      <c r="I64" s="181"/>
      <c r="J64" s="181"/>
      <c r="K64" s="181">
        <f>'将来負担比率（分子）の構造'!L$43</f>
        <v>4761</v>
      </c>
      <c r="L64" s="181"/>
      <c r="M64" s="181"/>
      <c r="N64" s="181">
        <f>'将来負担比率（分子）の構造'!M$43</f>
        <v>4436</v>
      </c>
      <c r="O64" s="181"/>
      <c r="P64" s="181"/>
    </row>
    <row r="65" spans="1:16" x14ac:dyDescent="0.15">
      <c r="A65" s="181" t="s">
        <v>31</v>
      </c>
      <c r="B65" s="181">
        <f>'将来負担比率（分子）の構造'!I$42</f>
        <v>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21118</v>
      </c>
      <c r="C66" s="181"/>
      <c r="D66" s="181"/>
      <c r="E66" s="181">
        <f>'将来負担比率（分子）の構造'!J$41</f>
        <v>20222</v>
      </c>
      <c r="F66" s="181"/>
      <c r="G66" s="181"/>
      <c r="H66" s="181">
        <f>'将来負担比率（分子）の構造'!K$41</f>
        <v>20704</v>
      </c>
      <c r="I66" s="181"/>
      <c r="J66" s="181"/>
      <c r="K66" s="181">
        <f>'将来負担比率（分子）の構造'!L$41</f>
        <v>19716</v>
      </c>
      <c r="L66" s="181"/>
      <c r="M66" s="181"/>
      <c r="N66" s="181">
        <f>'将来負担比率（分子）の構造'!M$41</f>
        <v>19510</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5750</v>
      </c>
      <c r="C72" s="185">
        <f>基金残高に係る経年分析!G55</f>
        <v>5802</v>
      </c>
      <c r="D72" s="185">
        <f>基金残高に係る経年分析!H55</f>
        <v>5275</v>
      </c>
    </row>
    <row r="73" spans="1:16" x14ac:dyDescent="0.15">
      <c r="A73" s="184" t="s">
        <v>76</v>
      </c>
      <c r="B73" s="185">
        <f>基金残高に係る経年分析!F56</f>
        <v>2431</v>
      </c>
      <c r="C73" s="185">
        <f>基金残高に係る経年分析!G56</f>
        <v>2640</v>
      </c>
      <c r="D73" s="185">
        <f>基金残高に係る経年分析!H56</f>
        <v>2651</v>
      </c>
    </row>
    <row r="74" spans="1:16" x14ac:dyDescent="0.15">
      <c r="A74" s="184" t="s">
        <v>77</v>
      </c>
      <c r="B74" s="185">
        <f>基金残高に係る経年分析!F57</f>
        <v>9257</v>
      </c>
      <c r="C74" s="185">
        <f>基金残高に係る経年分析!G57</f>
        <v>8778</v>
      </c>
      <c r="D74" s="185">
        <f>基金残高に係る経年分析!H57</f>
        <v>8503</v>
      </c>
    </row>
  </sheetData>
  <sheetProtection algorithmName="SHA-512" hashValue="31WEWiHkcwjm9h8mZheIiDfV1mT0qq/8HJvx2zokDdKr8p3wvkLtA6fZIWjERPdcbYbmLfqg2AtGNppWg4EsUQ==" saltValue="X4RvUq6SvXIYZu4k6EC7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5774879</v>
      </c>
      <c r="S5" s="734"/>
      <c r="T5" s="734"/>
      <c r="U5" s="734"/>
      <c r="V5" s="734"/>
      <c r="W5" s="734"/>
      <c r="X5" s="734"/>
      <c r="Y5" s="777"/>
      <c r="Z5" s="795">
        <v>23.8</v>
      </c>
      <c r="AA5" s="795"/>
      <c r="AB5" s="795"/>
      <c r="AC5" s="795"/>
      <c r="AD5" s="796">
        <v>5774879</v>
      </c>
      <c r="AE5" s="796"/>
      <c r="AF5" s="796"/>
      <c r="AG5" s="796"/>
      <c r="AH5" s="796"/>
      <c r="AI5" s="796"/>
      <c r="AJ5" s="796"/>
      <c r="AK5" s="796"/>
      <c r="AL5" s="778">
        <v>43.4</v>
      </c>
      <c r="AM5" s="749"/>
      <c r="AN5" s="749"/>
      <c r="AO5" s="779"/>
      <c r="AP5" s="744" t="s">
        <v>224</v>
      </c>
      <c r="AQ5" s="745"/>
      <c r="AR5" s="745"/>
      <c r="AS5" s="745"/>
      <c r="AT5" s="745"/>
      <c r="AU5" s="745"/>
      <c r="AV5" s="745"/>
      <c r="AW5" s="745"/>
      <c r="AX5" s="745"/>
      <c r="AY5" s="745"/>
      <c r="AZ5" s="745"/>
      <c r="BA5" s="745"/>
      <c r="BB5" s="745"/>
      <c r="BC5" s="745"/>
      <c r="BD5" s="745"/>
      <c r="BE5" s="745"/>
      <c r="BF5" s="746"/>
      <c r="BG5" s="678">
        <v>5774879</v>
      </c>
      <c r="BH5" s="679"/>
      <c r="BI5" s="679"/>
      <c r="BJ5" s="679"/>
      <c r="BK5" s="679"/>
      <c r="BL5" s="679"/>
      <c r="BM5" s="679"/>
      <c r="BN5" s="680"/>
      <c r="BO5" s="715">
        <v>100</v>
      </c>
      <c r="BP5" s="715"/>
      <c r="BQ5" s="715"/>
      <c r="BR5" s="715"/>
      <c r="BS5" s="716" t="s">
        <v>125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273720</v>
      </c>
      <c r="S6" s="679"/>
      <c r="T6" s="679"/>
      <c r="U6" s="679"/>
      <c r="V6" s="679"/>
      <c r="W6" s="679"/>
      <c r="X6" s="679"/>
      <c r="Y6" s="680"/>
      <c r="Z6" s="715">
        <v>1.1000000000000001</v>
      </c>
      <c r="AA6" s="715"/>
      <c r="AB6" s="715"/>
      <c r="AC6" s="715"/>
      <c r="AD6" s="716">
        <v>273720</v>
      </c>
      <c r="AE6" s="716"/>
      <c r="AF6" s="716"/>
      <c r="AG6" s="716"/>
      <c r="AH6" s="716"/>
      <c r="AI6" s="716"/>
      <c r="AJ6" s="716"/>
      <c r="AK6" s="716"/>
      <c r="AL6" s="681">
        <v>2.1</v>
      </c>
      <c r="AM6" s="682"/>
      <c r="AN6" s="682"/>
      <c r="AO6" s="717"/>
      <c r="AP6" s="675" t="s">
        <v>229</v>
      </c>
      <c r="AQ6" s="676"/>
      <c r="AR6" s="676"/>
      <c r="AS6" s="676"/>
      <c r="AT6" s="676"/>
      <c r="AU6" s="676"/>
      <c r="AV6" s="676"/>
      <c r="AW6" s="676"/>
      <c r="AX6" s="676"/>
      <c r="AY6" s="676"/>
      <c r="AZ6" s="676"/>
      <c r="BA6" s="676"/>
      <c r="BB6" s="676"/>
      <c r="BC6" s="676"/>
      <c r="BD6" s="676"/>
      <c r="BE6" s="676"/>
      <c r="BF6" s="677"/>
      <c r="BG6" s="678">
        <v>5774879</v>
      </c>
      <c r="BH6" s="679"/>
      <c r="BI6" s="679"/>
      <c r="BJ6" s="679"/>
      <c r="BK6" s="679"/>
      <c r="BL6" s="679"/>
      <c r="BM6" s="679"/>
      <c r="BN6" s="680"/>
      <c r="BO6" s="715">
        <v>100</v>
      </c>
      <c r="BP6" s="715"/>
      <c r="BQ6" s="715"/>
      <c r="BR6" s="715"/>
      <c r="BS6" s="716" t="s">
        <v>230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202071</v>
      </c>
      <c r="CS6" s="679"/>
      <c r="CT6" s="679"/>
      <c r="CU6" s="679"/>
      <c r="CV6" s="679"/>
      <c r="CW6" s="679"/>
      <c r="CX6" s="679"/>
      <c r="CY6" s="680"/>
      <c r="CZ6" s="778">
        <v>0.9</v>
      </c>
      <c r="DA6" s="749"/>
      <c r="DB6" s="749"/>
      <c r="DC6" s="781"/>
      <c r="DD6" s="684" t="s">
        <v>125</v>
      </c>
      <c r="DE6" s="679"/>
      <c r="DF6" s="679"/>
      <c r="DG6" s="679"/>
      <c r="DH6" s="679"/>
      <c r="DI6" s="679"/>
      <c r="DJ6" s="679"/>
      <c r="DK6" s="679"/>
      <c r="DL6" s="679"/>
      <c r="DM6" s="679"/>
      <c r="DN6" s="679"/>
      <c r="DO6" s="679"/>
      <c r="DP6" s="680"/>
      <c r="DQ6" s="684">
        <v>202071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3984</v>
      </c>
      <c r="S7" s="679"/>
      <c r="T7" s="679"/>
      <c r="U7" s="679"/>
      <c r="V7" s="679"/>
      <c r="W7" s="679"/>
      <c r="X7" s="679"/>
      <c r="Y7" s="680"/>
      <c r="Z7" s="715">
        <v>0</v>
      </c>
      <c r="AA7" s="715"/>
      <c r="AB7" s="715"/>
      <c r="AC7" s="715"/>
      <c r="AD7" s="716">
        <v>3984</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2637191</v>
      </c>
      <c r="BH7" s="679"/>
      <c r="BI7" s="679"/>
      <c r="BJ7" s="679"/>
      <c r="BK7" s="679"/>
      <c r="BL7" s="679"/>
      <c r="BM7" s="679"/>
      <c r="BN7" s="680"/>
      <c r="BO7" s="715">
        <v>45.7</v>
      </c>
      <c r="BP7" s="715"/>
      <c r="BQ7" s="715"/>
      <c r="BR7" s="715"/>
      <c r="BS7" s="716" t="s">
        <v>230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2945143</v>
      </c>
      <c r="CS7" s="679"/>
      <c r="CT7" s="679"/>
      <c r="CU7" s="679"/>
      <c r="CV7" s="679"/>
      <c r="CW7" s="679"/>
      <c r="CX7" s="679"/>
      <c r="CY7" s="680"/>
      <c r="CZ7" s="715">
        <v>13.3</v>
      </c>
      <c r="DA7" s="715"/>
      <c r="DB7" s="715"/>
      <c r="DC7" s="715"/>
      <c r="DD7" s="684">
        <v>216882</v>
      </c>
      <c r="DE7" s="679"/>
      <c r="DF7" s="679"/>
      <c r="DG7" s="679"/>
      <c r="DH7" s="679"/>
      <c r="DI7" s="679"/>
      <c r="DJ7" s="679"/>
      <c r="DK7" s="679"/>
      <c r="DL7" s="679"/>
      <c r="DM7" s="679"/>
      <c r="DN7" s="679"/>
      <c r="DO7" s="679"/>
      <c r="DP7" s="680"/>
      <c r="DQ7" s="684">
        <v>2437531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27756</v>
      </c>
      <c r="S8" s="679"/>
      <c r="T8" s="679"/>
      <c r="U8" s="679"/>
      <c r="V8" s="679"/>
      <c r="W8" s="679"/>
      <c r="X8" s="679"/>
      <c r="Y8" s="680"/>
      <c r="Z8" s="715">
        <v>0.1</v>
      </c>
      <c r="AA8" s="715"/>
      <c r="AB8" s="715"/>
      <c r="AC8" s="715"/>
      <c r="AD8" s="716">
        <v>27756</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90990</v>
      </c>
      <c r="BH8" s="679"/>
      <c r="BI8" s="679"/>
      <c r="BJ8" s="679"/>
      <c r="BK8" s="679"/>
      <c r="BL8" s="679"/>
      <c r="BM8" s="679"/>
      <c r="BN8" s="680"/>
      <c r="BO8" s="715">
        <v>1.6</v>
      </c>
      <c r="BP8" s="715"/>
      <c r="BQ8" s="715"/>
      <c r="BR8" s="715"/>
      <c r="BS8" s="684" t="s">
        <v>125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6920854</v>
      </c>
      <c r="CS8" s="679"/>
      <c r="CT8" s="679"/>
      <c r="CU8" s="679"/>
      <c r="CV8" s="679"/>
      <c r="CW8" s="679"/>
      <c r="CX8" s="679"/>
      <c r="CY8" s="680"/>
      <c r="CZ8" s="715">
        <v>31.2</v>
      </c>
      <c r="DA8" s="715"/>
      <c r="DB8" s="715"/>
      <c r="DC8" s="715"/>
      <c r="DD8" s="684">
        <v>294505</v>
      </c>
      <c r="DE8" s="679"/>
      <c r="DF8" s="679"/>
      <c r="DG8" s="679"/>
      <c r="DH8" s="679"/>
      <c r="DI8" s="679"/>
      <c r="DJ8" s="679"/>
      <c r="DK8" s="679"/>
      <c r="DL8" s="679"/>
      <c r="DM8" s="679"/>
      <c r="DN8" s="679"/>
      <c r="DO8" s="679"/>
      <c r="DP8" s="680"/>
      <c r="DQ8" s="684">
        <v>3626928</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18276</v>
      </c>
      <c r="S9" s="679"/>
      <c r="T9" s="679"/>
      <c r="U9" s="679"/>
      <c r="V9" s="679"/>
      <c r="W9" s="679"/>
      <c r="X9" s="679"/>
      <c r="Y9" s="680"/>
      <c r="Z9" s="715">
        <v>0.1</v>
      </c>
      <c r="AA9" s="715"/>
      <c r="AB9" s="715"/>
      <c r="AC9" s="715"/>
      <c r="AD9" s="716">
        <v>18276</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2142018</v>
      </c>
      <c r="BH9" s="679"/>
      <c r="BI9" s="679"/>
      <c r="BJ9" s="679"/>
      <c r="BK9" s="679"/>
      <c r="BL9" s="679"/>
      <c r="BM9" s="679"/>
      <c r="BN9" s="680"/>
      <c r="BO9" s="715">
        <v>37.1</v>
      </c>
      <c r="BP9" s="715"/>
      <c r="BQ9" s="715"/>
      <c r="BR9" s="715"/>
      <c r="BS9" s="684" t="s">
        <v>230</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1895060</v>
      </c>
      <c r="CS9" s="679"/>
      <c r="CT9" s="679"/>
      <c r="CU9" s="679"/>
      <c r="CV9" s="679"/>
      <c r="CW9" s="679"/>
      <c r="CX9" s="679"/>
      <c r="CY9" s="680"/>
      <c r="CZ9" s="715">
        <v>8.5</v>
      </c>
      <c r="DA9" s="715"/>
      <c r="DB9" s="715"/>
      <c r="DC9" s="715"/>
      <c r="DD9" s="684">
        <v>51775</v>
      </c>
      <c r="DE9" s="679"/>
      <c r="DF9" s="679"/>
      <c r="DG9" s="679"/>
      <c r="DH9" s="679"/>
      <c r="DI9" s="679"/>
      <c r="DJ9" s="679"/>
      <c r="DK9" s="679"/>
      <c r="DL9" s="679"/>
      <c r="DM9" s="679"/>
      <c r="DN9" s="679"/>
      <c r="DO9" s="679"/>
      <c r="DP9" s="680"/>
      <c r="DQ9" s="684">
        <v>1606147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230</v>
      </c>
      <c r="AA10" s="715"/>
      <c r="AB10" s="715"/>
      <c r="AC10" s="715"/>
      <c r="AD10" s="716" t="s">
        <v>125</v>
      </c>
      <c r="AE10" s="716"/>
      <c r="AF10" s="716"/>
      <c r="AG10" s="716"/>
      <c r="AH10" s="716"/>
      <c r="AI10" s="716"/>
      <c r="AJ10" s="716"/>
      <c r="AK10" s="716"/>
      <c r="AL10" s="681" t="s">
        <v>230</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128753</v>
      </c>
      <c r="BH10" s="679"/>
      <c r="BI10" s="679"/>
      <c r="BJ10" s="679"/>
      <c r="BK10" s="679"/>
      <c r="BL10" s="679"/>
      <c r="BM10" s="679"/>
      <c r="BN10" s="680"/>
      <c r="BO10" s="715">
        <v>2.2000000000000002</v>
      </c>
      <c r="BP10" s="715"/>
      <c r="BQ10" s="715"/>
      <c r="BR10" s="715"/>
      <c r="BS10" s="684" t="s">
        <v>230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1275</v>
      </c>
      <c r="CS10" s="679"/>
      <c r="CT10" s="679"/>
      <c r="CU10" s="679"/>
      <c r="CV10" s="679"/>
      <c r="CW10" s="679"/>
      <c r="CX10" s="679"/>
      <c r="CY10" s="680"/>
      <c r="CZ10" s="715">
        <v>0</v>
      </c>
      <c r="DA10" s="715"/>
      <c r="DB10" s="715"/>
      <c r="DC10" s="715"/>
      <c r="DD10" s="684" t="s">
        <v>230</v>
      </c>
      <c r="DE10" s="679"/>
      <c r="DF10" s="679"/>
      <c r="DG10" s="679"/>
      <c r="DH10" s="679"/>
      <c r="DI10" s="679"/>
      <c r="DJ10" s="679"/>
      <c r="DK10" s="679"/>
      <c r="DL10" s="679"/>
      <c r="DM10" s="679"/>
      <c r="DN10" s="679"/>
      <c r="DO10" s="679"/>
      <c r="DP10" s="680"/>
      <c r="DQ10" s="684">
        <v>637</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886166</v>
      </c>
      <c r="S11" s="679"/>
      <c r="T11" s="679"/>
      <c r="U11" s="679"/>
      <c r="V11" s="679"/>
      <c r="W11" s="679"/>
      <c r="X11" s="679"/>
      <c r="Y11" s="680"/>
      <c r="Z11" s="681">
        <v>3.6</v>
      </c>
      <c r="AA11" s="682"/>
      <c r="AB11" s="682"/>
      <c r="AC11" s="683"/>
      <c r="AD11" s="684">
        <v>886166</v>
      </c>
      <c r="AE11" s="679"/>
      <c r="AF11" s="679"/>
      <c r="AG11" s="679"/>
      <c r="AH11" s="679"/>
      <c r="AI11" s="679"/>
      <c r="AJ11" s="679"/>
      <c r="AK11" s="680"/>
      <c r="AL11" s="681">
        <v>6.7</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275430</v>
      </c>
      <c r="BH11" s="679"/>
      <c r="BI11" s="679"/>
      <c r="BJ11" s="679"/>
      <c r="BK11" s="679"/>
      <c r="BL11" s="679"/>
      <c r="BM11" s="679"/>
      <c r="BN11" s="680"/>
      <c r="BO11" s="715">
        <v>4.8</v>
      </c>
      <c r="BP11" s="715"/>
      <c r="BQ11" s="715"/>
      <c r="BR11" s="715"/>
      <c r="BS11" s="684" t="s">
        <v>230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1296988</v>
      </c>
      <c r="CS11" s="679"/>
      <c r="CT11" s="679"/>
      <c r="CU11" s="679"/>
      <c r="CV11" s="679"/>
      <c r="CW11" s="679"/>
      <c r="CX11" s="679"/>
      <c r="CY11" s="680"/>
      <c r="CZ11" s="715">
        <v>5.9</v>
      </c>
      <c r="DA11" s="715"/>
      <c r="DB11" s="715"/>
      <c r="DC11" s="715"/>
      <c r="DD11" s="684">
        <v>600065</v>
      </c>
      <c r="DE11" s="679"/>
      <c r="DF11" s="679"/>
      <c r="DG11" s="679"/>
      <c r="DH11" s="679"/>
      <c r="DI11" s="679"/>
      <c r="DJ11" s="679"/>
      <c r="DK11" s="679"/>
      <c r="DL11" s="679"/>
      <c r="DM11" s="679"/>
      <c r="DN11" s="679"/>
      <c r="DO11" s="679"/>
      <c r="DP11" s="680"/>
      <c r="DQ11" s="684">
        <v>689691</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57391</v>
      </c>
      <c r="S12" s="679"/>
      <c r="T12" s="679"/>
      <c r="U12" s="679"/>
      <c r="V12" s="679"/>
      <c r="W12" s="679"/>
      <c r="X12" s="679"/>
      <c r="Y12" s="680"/>
      <c r="Z12" s="715">
        <v>0.2</v>
      </c>
      <c r="AA12" s="715"/>
      <c r="AB12" s="715"/>
      <c r="AC12" s="715"/>
      <c r="AD12" s="716">
        <v>57391</v>
      </c>
      <c r="AE12" s="716"/>
      <c r="AF12" s="716"/>
      <c r="AG12" s="716"/>
      <c r="AH12" s="716"/>
      <c r="AI12" s="716"/>
      <c r="AJ12" s="716"/>
      <c r="AK12" s="716"/>
      <c r="AL12" s="681">
        <v>0.4</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2647849</v>
      </c>
      <c r="BH12" s="679"/>
      <c r="BI12" s="679"/>
      <c r="BJ12" s="679"/>
      <c r="BK12" s="679"/>
      <c r="BL12" s="679"/>
      <c r="BM12" s="679"/>
      <c r="BN12" s="680"/>
      <c r="BO12" s="715">
        <v>45.9</v>
      </c>
      <c r="BP12" s="715"/>
      <c r="BQ12" s="715"/>
      <c r="BR12" s="715"/>
      <c r="BS12" s="684" t="s">
        <v>125</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238146</v>
      </c>
      <c r="CS12" s="679"/>
      <c r="CT12" s="679"/>
      <c r="CU12" s="679"/>
      <c r="CV12" s="679"/>
      <c r="CW12" s="679"/>
      <c r="CX12" s="679"/>
      <c r="CY12" s="680"/>
      <c r="CZ12" s="715">
        <v>1.1000000000000001</v>
      </c>
      <c r="DA12" s="715"/>
      <c r="DB12" s="715"/>
      <c r="DC12" s="715"/>
      <c r="DD12" s="684">
        <v>16797</v>
      </c>
      <c r="DE12" s="679"/>
      <c r="DF12" s="679"/>
      <c r="DG12" s="679"/>
      <c r="DH12" s="679"/>
      <c r="DI12" s="679"/>
      <c r="DJ12" s="679"/>
      <c r="DK12" s="679"/>
      <c r="DL12" s="679"/>
      <c r="DM12" s="679"/>
      <c r="DN12" s="679"/>
      <c r="DO12" s="679"/>
      <c r="DP12" s="680"/>
      <c r="DQ12" s="684">
        <v>174292</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125</v>
      </c>
      <c r="AA13" s="715"/>
      <c r="AB13" s="715"/>
      <c r="AC13" s="715"/>
      <c r="AD13" s="716" t="s">
        <v>125</v>
      </c>
      <c r="AE13" s="716"/>
      <c r="AF13" s="716"/>
      <c r="AG13" s="716"/>
      <c r="AH13" s="716"/>
      <c r="AI13" s="716"/>
      <c r="AJ13" s="716"/>
      <c r="AK13" s="716"/>
      <c r="AL13" s="681" t="s">
        <v>125</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2634670</v>
      </c>
      <c r="BH13" s="679"/>
      <c r="BI13" s="679"/>
      <c r="BJ13" s="679"/>
      <c r="BK13" s="679"/>
      <c r="BL13" s="679"/>
      <c r="BM13" s="679"/>
      <c r="BN13" s="680"/>
      <c r="BO13" s="715">
        <v>45.6</v>
      </c>
      <c r="BP13" s="715"/>
      <c r="BQ13" s="715"/>
      <c r="BR13" s="715"/>
      <c r="BS13" s="684" t="s">
        <v>230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1533428</v>
      </c>
      <c r="CS13" s="679"/>
      <c r="CT13" s="679"/>
      <c r="CU13" s="679"/>
      <c r="CV13" s="679"/>
      <c r="CW13" s="679"/>
      <c r="CX13" s="679"/>
      <c r="CY13" s="680"/>
      <c r="CZ13" s="715">
        <v>6.9</v>
      </c>
      <c r="DA13" s="715"/>
      <c r="DB13" s="715"/>
      <c r="DC13" s="715"/>
      <c r="DD13" s="684">
        <v>1138003</v>
      </c>
      <c r="DE13" s="679"/>
      <c r="DF13" s="679"/>
      <c r="DG13" s="679"/>
      <c r="DH13" s="679"/>
      <c r="DI13" s="679"/>
      <c r="DJ13" s="679"/>
      <c r="DK13" s="679"/>
      <c r="DL13" s="679"/>
      <c r="DM13" s="679"/>
      <c r="DN13" s="679"/>
      <c r="DO13" s="679"/>
      <c r="DP13" s="680"/>
      <c r="DQ13" s="684">
        <v>676530</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56379</v>
      </c>
      <c r="S14" s="679"/>
      <c r="T14" s="679"/>
      <c r="U14" s="679"/>
      <c r="V14" s="679"/>
      <c r="W14" s="679"/>
      <c r="X14" s="679"/>
      <c r="Y14" s="680"/>
      <c r="Z14" s="715">
        <v>0.2</v>
      </c>
      <c r="AA14" s="715"/>
      <c r="AB14" s="715"/>
      <c r="AC14" s="715"/>
      <c r="AD14" s="716">
        <v>56379</v>
      </c>
      <c r="AE14" s="716"/>
      <c r="AF14" s="716"/>
      <c r="AG14" s="716"/>
      <c r="AH14" s="716"/>
      <c r="AI14" s="716"/>
      <c r="AJ14" s="716"/>
      <c r="AK14" s="716"/>
      <c r="AL14" s="681">
        <v>0.4</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173784</v>
      </c>
      <c r="BH14" s="679"/>
      <c r="BI14" s="679"/>
      <c r="BJ14" s="679"/>
      <c r="BK14" s="679"/>
      <c r="BL14" s="679"/>
      <c r="BM14" s="679"/>
      <c r="BN14" s="680"/>
      <c r="BO14" s="715">
        <v>3</v>
      </c>
      <c r="BP14" s="715"/>
      <c r="BQ14" s="715"/>
      <c r="BR14" s="715"/>
      <c r="BS14" s="684" t="s">
        <v>230</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1299347</v>
      </c>
      <c r="CS14" s="679"/>
      <c r="CT14" s="679"/>
      <c r="CU14" s="679"/>
      <c r="CV14" s="679"/>
      <c r="CW14" s="679"/>
      <c r="CX14" s="679"/>
      <c r="CY14" s="680"/>
      <c r="CZ14" s="715">
        <v>5.9</v>
      </c>
      <c r="DA14" s="715"/>
      <c r="DB14" s="715"/>
      <c r="DC14" s="715"/>
      <c r="DD14" s="684">
        <v>125854</v>
      </c>
      <c r="DE14" s="679"/>
      <c r="DF14" s="679"/>
      <c r="DG14" s="679"/>
      <c r="DH14" s="679"/>
      <c r="DI14" s="679"/>
      <c r="DJ14" s="679"/>
      <c r="DK14" s="679"/>
      <c r="DL14" s="679"/>
      <c r="DM14" s="679"/>
      <c r="DN14" s="679"/>
      <c r="DO14" s="679"/>
      <c r="DP14" s="680"/>
      <c r="DQ14" s="684">
        <v>1166286</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125</v>
      </c>
      <c r="S15" s="679"/>
      <c r="T15" s="679"/>
      <c r="U15" s="679"/>
      <c r="V15" s="679"/>
      <c r="W15" s="679"/>
      <c r="X15" s="679"/>
      <c r="Y15" s="680"/>
      <c r="Z15" s="715" t="s">
        <v>230</v>
      </c>
      <c r="AA15" s="715"/>
      <c r="AB15" s="715"/>
      <c r="AC15" s="715"/>
      <c r="AD15" s="716" t="s">
        <v>125</v>
      </c>
      <c r="AE15" s="716"/>
      <c r="AF15" s="716"/>
      <c r="AG15" s="716"/>
      <c r="AH15" s="716"/>
      <c r="AI15" s="716"/>
      <c r="AJ15" s="716"/>
      <c r="AK15" s="716"/>
      <c r="AL15" s="681" t="s">
        <v>230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310546</v>
      </c>
      <c r="BH15" s="679"/>
      <c r="BI15" s="679"/>
      <c r="BJ15" s="679"/>
      <c r="BK15" s="679"/>
      <c r="BL15" s="679"/>
      <c r="BM15" s="679"/>
      <c r="BN15" s="680"/>
      <c r="BO15" s="715">
        <v>5.4</v>
      </c>
      <c r="BP15" s="715"/>
      <c r="BQ15" s="715"/>
      <c r="BR15" s="715"/>
      <c r="BS15" s="684" t="s">
        <v>230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3052372</v>
      </c>
      <c r="CS15" s="679"/>
      <c r="CT15" s="679"/>
      <c r="CU15" s="679"/>
      <c r="CV15" s="679"/>
      <c r="CW15" s="679"/>
      <c r="CX15" s="679"/>
      <c r="CY15" s="680"/>
      <c r="CZ15" s="715">
        <v>13.8</v>
      </c>
      <c r="DA15" s="715"/>
      <c r="DB15" s="715"/>
      <c r="DC15" s="715"/>
      <c r="DD15" s="684">
        <v>1037935</v>
      </c>
      <c r="DE15" s="679"/>
      <c r="DF15" s="679"/>
      <c r="DG15" s="679"/>
      <c r="DH15" s="679"/>
      <c r="DI15" s="679"/>
      <c r="DJ15" s="679"/>
      <c r="DK15" s="679"/>
      <c r="DL15" s="679"/>
      <c r="DM15" s="679"/>
      <c r="DN15" s="679"/>
      <c r="DO15" s="679"/>
      <c r="DP15" s="680"/>
      <c r="DQ15" s="684">
        <v>1839121</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16474</v>
      </c>
      <c r="S16" s="679"/>
      <c r="T16" s="679"/>
      <c r="U16" s="679"/>
      <c r="V16" s="679"/>
      <c r="W16" s="679"/>
      <c r="X16" s="679"/>
      <c r="Y16" s="680"/>
      <c r="Z16" s="715">
        <v>0.1</v>
      </c>
      <c r="AA16" s="715"/>
      <c r="AB16" s="715"/>
      <c r="AC16" s="715"/>
      <c r="AD16" s="716">
        <v>16474</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v>5509</v>
      </c>
      <c r="BH16" s="679"/>
      <c r="BI16" s="679"/>
      <c r="BJ16" s="679"/>
      <c r="BK16" s="679"/>
      <c r="BL16" s="679"/>
      <c r="BM16" s="679"/>
      <c r="BN16" s="680"/>
      <c r="BO16" s="715">
        <v>0.1</v>
      </c>
      <c r="BP16" s="715"/>
      <c r="BQ16" s="715"/>
      <c r="BR16" s="715"/>
      <c r="BS16" s="684" t="s">
        <v>230</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301999</v>
      </c>
      <c r="CS16" s="679"/>
      <c r="CT16" s="679"/>
      <c r="CU16" s="679"/>
      <c r="CV16" s="679"/>
      <c r="CW16" s="679"/>
      <c r="CX16" s="679"/>
      <c r="CY16" s="680"/>
      <c r="CZ16" s="715">
        <v>1.4</v>
      </c>
      <c r="DA16" s="715"/>
      <c r="DB16" s="715"/>
      <c r="DC16" s="715"/>
      <c r="DD16" s="684" t="s">
        <v>230</v>
      </c>
      <c r="DE16" s="679"/>
      <c r="DF16" s="679"/>
      <c r="DG16" s="679"/>
      <c r="DH16" s="679"/>
      <c r="DI16" s="679"/>
      <c r="DJ16" s="679"/>
      <c r="DK16" s="679"/>
      <c r="DL16" s="679"/>
      <c r="DM16" s="679"/>
      <c r="DN16" s="679"/>
      <c r="DO16" s="679"/>
      <c r="DP16" s="680"/>
      <c r="DQ16" s="684">
        <v>103032</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115001</v>
      </c>
      <c r="S17" s="679"/>
      <c r="T17" s="679"/>
      <c r="U17" s="679"/>
      <c r="V17" s="679"/>
      <c r="W17" s="679"/>
      <c r="X17" s="679"/>
      <c r="Y17" s="680"/>
      <c r="Z17" s="715">
        <v>0.5</v>
      </c>
      <c r="AA17" s="715"/>
      <c r="AB17" s="715"/>
      <c r="AC17" s="715"/>
      <c r="AD17" s="716">
        <v>115001</v>
      </c>
      <c r="AE17" s="716"/>
      <c r="AF17" s="716"/>
      <c r="AG17" s="716"/>
      <c r="AH17" s="716"/>
      <c r="AI17" s="716"/>
      <c r="AJ17" s="716"/>
      <c r="AK17" s="716"/>
      <c r="AL17" s="681">
        <v>0.9</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125</v>
      </c>
      <c r="BH17" s="679"/>
      <c r="BI17" s="679"/>
      <c r="BJ17" s="679"/>
      <c r="BK17" s="679"/>
      <c r="BL17" s="679"/>
      <c r="BM17" s="679"/>
      <c r="BN17" s="680"/>
      <c r="BO17" s="715" t="s">
        <v>125</v>
      </c>
      <c r="BP17" s="715"/>
      <c r="BQ17" s="715"/>
      <c r="BR17" s="715"/>
      <c r="BS17" s="684" t="s">
        <v>125</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2483145</v>
      </c>
      <c r="CS17" s="679"/>
      <c r="CT17" s="679"/>
      <c r="CU17" s="679"/>
      <c r="CV17" s="679"/>
      <c r="CW17" s="679"/>
      <c r="CX17" s="679"/>
      <c r="CY17" s="680"/>
      <c r="CZ17" s="715">
        <v>11.2</v>
      </c>
      <c r="DA17" s="715"/>
      <c r="DB17" s="715"/>
      <c r="DC17" s="715"/>
      <c r="DD17" s="684" t="s">
        <v>230</v>
      </c>
      <c r="DE17" s="679"/>
      <c r="DF17" s="679"/>
      <c r="DG17" s="679"/>
      <c r="DH17" s="679"/>
      <c r="DI17" s="679"/>
      <c r="DJ17" s="679"/>
      <c r="DK17" s="679"/>
      <c r="DL17" s="679"/>
      <c r="DM17" s="679"/>
      <c r="DN17" s="679"/>
      <c r="DO17" s="679"/>
      <c r="DP17" s="680"/>
      <c r="DQ17" s="684">
        <v>2395941</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20465</v>
      </c>
      <c r="S18" s="679"/>
      <c r="T18" s="679"/>
      <c r="U18" s="679"/>
      <c r="V18" s="679"/>
      <c r="W18" s="679"/>
      <c r="X18" s="679"/>
      <c r="Y18" s="680"/>
      <c r="Z18" s="715">
        <v>0.1</v>
      </c>
      <c r="AA18" s="715"/>
      <c r="AB18" s="715"/>
      <c r="AC18" s="715"/>
      <c r="AD18" s="716">
        <v>20465</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125</v>
      </c>
      <c r="BH18" s="679"/>
      <c r="BI18" s="679"/>
      <c r="BJ18" s="679"/>
      <c r="BK18" s="679"/>
      <c r="BL18" s="679"/>
      <c r="BM18" s="679"/>
      <c r="BN18" s="680"/>
      <c r="BO18" s="715" t="s">
        <v>125</v>
      </c>
      <c r="BP18" s="715"/>
      <c r="BQ18" s="715"/>
      <c r="BR18" s="715"/>
      <c r="BS18" s="684" t="s">
        <v>125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125</v>
      </c>
      <c r="CS18" s="679"/>
      <c r="CT18" s="679"/>
      <c r="CU18" s="679"/>
      <c r="CV18" s="679"/>
      <c r="CW18" s="679"/>
      <c r="CX18" s="679"/>
      <c r="CY18" s="680"/>
      <c r="CZ18" s="715" t="s">
        <v>125</v>
      </c>
      <c r="DA18" s="715"/>
      <c r="DB18" s="715"/>
      <c r="DC18" s="715"/>
      <c r="DD18" s="684" t="s">
        <v>125</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7795</v>
      </c>
      <c r="S19" s="679"/>
      <c r="T19" s="679"/>
      <c r="U19" s="679"/>
      <c r="V19" s="679"/>
      <c r="W19" s="679"/>
      <c r="X19" s="679"/>
      <c r="Y19" s="680"/>
      <c r="Z19" s="715">
        <v>0</v>
      </c>
      <c r="AA19" s="715"/>
      <c r="AB19" s="715"/>
      <c r="AC19" s="715"/>
      <c r="AD19" s="716">
        <v>7795</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125</v>
      </c>
      <c r="BH19" s="679"/>
      <c r="BI19" s="679"/>
      <c r="BJ19" s="679"/>
      <c r="BK19" s="679"/>
      <c r="BL19" s="679"/>
      <c r="BM19" s="679"/>
      <c r="BN19" s="680"/>
      <c r="BO19" s="715" t="s">
        <v>125</v>
      </c>
      <c r="BP19" s="715"/>
      <c r="BQ19" s="715"/>
      <c r="BR19" s="715"/>
      <c r="BS19" s="684" t="s">
        <v>125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125</v>
      </c>
      <c r="CS19" s="679"/>
      <c r="CT19" s="679"/>
      <c r="CU19" s="679"/>
      <c r="CV19" s="679"/>
      <c r="CW19" s="679"/>
      <c r="CX19" s="679"/>
      <c r="CY19" s="680"/>
      <c r="CZ19" s="715" t="s">
        <v>125</v>
      </c>
      <c r="DA19" s="715"/>
      <c r="DB19" s="715"/>
      <c r="DC19" s="715"/>
      <c r="DD19" s="684" t="s">
        <v>125</v>
      </c>
      <c r="DE19" s="679"/>
      <c r="DF19" s="679"/>
      <c r="DG19" s="679"/>
      <c r="DH19" s="679"/>
      <c r="DI19" s="679"/>
      <c r="DJ19" s="679"/>
      <c r="DK19" s="679"/>
      <c r="DL19" s="679"/>
      <c r="DM19" s="679"/>
      <c r="DN19" s="679"/>
      <c r="DO19" s="679"/>
      <c r="DP19" s="680"/>
      <c r="DQ19" s="684" t="s">
        <v>125</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1007</v>
      </c>
      <c r="S20" s="679"/>
      <c r="T20" s="679"/>
      <c r="U20" s="679"/>
      <c r="V20" s="679"/>
      <c r="W20" s="679"/>
      <c r="X20" s="679"/>
      <c r="Y20" s="680"/>
      <c r="Z20" s="715">
        <v>0</v>
      </c>
      <c r="AA20" s="715"/>
      <c r="AB20" s="715"/>
      <c r="AC20" s="715"/>
      <c r="AD20" s="716">
        <v>1007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230</v>
      </c>
      <c r="BH20" s="679"/>
      <c r="BI20" s="679"/>
      <c r="BJ20" s="679"/>
      <c r="BK20" s="679"/>
      <c r="BL20" s="679"/>
      <c r="BM20" s="679"/>
      <c r="BN20" s="680"/>
      <c r="BO20" s="715" t="s">
        <v>125</v>
      </c>
      <c r="BP20" s="715"/>
      <c r="BQ20" s="715"/>
      <c r="BR20" s="715"/>
      <c r="BS20" s="684" t="s">
        <v>230</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22169828</v>
      </c>
      <c r="CS20" s="679"/>
      <c r="CT20" s="679"/>
      <c r="CU20" s="679"/>
      <c r="CV20" s="679"/>
      <c r="CW20" s="679"/>
      <c r="CX20" s="679"/>
      <c r="CY20" s="680"/>
      <c r="CZ20" s="715">
        <v>100</v>
      </c>
      <c r="DA20" s="715"/>
      <c r="DB20" s="715"/>
      <c r="DC20" s="715"/>
      <c r="DD20" s="684">
        <v>3481816</v>
      </c>
      <c r="DE20" s="679"/>
      <c r="DF20" s="679"/>
      <c r="DG20" s="679"/>
      <c r="DH20" s="679"/>
      <c r="DI20" s="679"/>
      <c r="DJ20" s="679"/>
      <c r="DK20" s="679"/>
      <c r="DL20" s="679"/>
      <c r="DM20" s="679"/>
      <c r="DN20" s="679"/>
      <c r="DO20" s="679"/>
      <c r="DP20" s="680"/>
      <c r="DQ20" s="684">
        <v>14918207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85734</v>
      </c>
      <c r="S21" s="679"/>
      <c r="T21" s="679"/>
      <c r="U21" s="679"/>
      <c r="V21" s="679"/>
      <c r="W21" s="679"/>
      <c r="X21" s="679"/>
      <c r="Y21" s="680"/>
      <c r="Z21" s="715">
        <v>0.4</v>
      </c>
      <c r="AA21" s="715"/>
      <c r="AB21" s="715"/>
      <c r="AC21" s="715"/>
      <c r="AD21" s="716">
        <v>85734</v>
      </c>
      <c r="AE21" s="716"/>
      <c r="AF21" s="716"/>
      <c r="AG21" s="716"/>
      <c r="AH21" s="716"/>
      <c r="AI21" s="716"/>
      <c r="AJ21" s="716"/>
      <c r="AK21" s="716"/>
      <c r="AL21" s="681">
        <v>0.6</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125</v>
      </c>
      <c r="BH21" s="679"/>
      <c r="BI21" s="679"/>
      <c r="BJ21" s="679"/>
      <c r="BK21" s="679"/>
      <c r="BL21" s="679"/>
      <c r="BM21" s="679"/>
      <c r="BN21" s="680"/>
      <c r="BO21" s="715" t="s">
        <v>230</v>
      </c>
      <c r="BP21" s="715"/>
      <c r="BQ21" s="715"/>
      <c r="BR21" s="715"/>
      <c r="BS21" s="684" t="s">
        <v>125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6902441</v>
      </c>
      <c r="S22" s="679"/>
      <c r="T22" s="679"/>
      <c r="U22" s="679"/>
      <c r="V22" s="679"/>
      <c r="W22" s="679"/>
      <c r="X22" s="679"/>
      <c r="Y22" s="680"/>
      <c r="Z22" s="715">
        <v>28.4</v>
      </c>
      <c r="AA22" s="715"/>
      <c r="AB22" s="715"/>
      <c r="AC22" s="715"/>
      <c r="AD22" s="716">
        <v>6061256</v>
      </c>
      <c r="AE22" s="716"/>
      <c r="AF22" s="716"/>
      <c r="AG22" s="716"/>
      <c r="AH22" s="716"/>
      <c r="AI22" s="716"/>
      <c r="AJ22" s="716"/>
      <c r="AK22" s="716"/>
      <c r="AL22" s="681">
        <v>45.5</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230</v>
      </c>
      <c r="BH22" s="679"/>
      <c r="BI22" s="679"/>
      <c r="BJ22" s="679"/>
      <c r="BK22" s="679"/>
      <c r="BL22" s="679"/>
      <c r="BM22" s="679"/>
      <c r="BN22" s="680"/>
      <c r="BO22" s="715" t="s">
        <v>125</v>
      </c>
      <c r="BP22" s="715"/>
      <c r="BQ22" s="715"/>
      <c r="BR22" s="715"/>
      <c r="BS22" s="684" t="s">
        <v>125</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6061256</v>
      </c>
      <c r="S23" s="679"/>
      <c r="T23" s="679"/>
      <c r="U23" s="679"/>
      <c r="V23" s="679"/>
      <c r="W23" s="679"/>
      <c r="X23" s="679"/>
      <c r="Y23" s="680"/>
      <c r="Z23" s="715">
        <v>25</v>
      </c>
      <c r="AA23" s="715"/>
      <c r="AB23" s="715"/>
      <c r="AC23" s="715"/>
      <c r="AD23" s="716">
        <v>6061256</v>
      </c>
      <c r="AE23" s="716"/>
      <c r="AF23" s="716"/>
      <c r="AG23" s="716"/>
      <c r="AH23" s="716"/>
      <c r="AI23" s="716"/>
      <c r="AJ23" s="716"/>
      <c r="AK23" s="716"/>
      <c r="AL23" s="681">
        <v>45.5</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230</v>
      </c>
      <c r="BH23" s="679"/>
      <c r="BI23" s="679"/>
      <c r="BJ23" s="679"/>
      <c r="BK23" s="679"/>
      <c r="BL23" s="679"/>
      <c r="BM23" s="679"/>
      <c r="BN23" s="680"/>
      <c r="BO23" s="715" t="s">
        <v>230</v>
      </c>
      <c r="BP23" s="715"/>
      <c r="BQ23" s="715"/>
      <c r="BR23" s="715"/>
      <c r="BS23" s="684" t="s">
        <v>230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730493</v>
      </c>
      <c r="S24" s="679"/>
      <c r="T24" s="679"/>
      <c r="U24" s="679"/>
      <c r="V24" s="679"/>
      <c r="W24" s="679"/>
      <c r="X24" s="679"/>
      <c r="Y24" s="680"/>
      <c r="Z24" s="715">
        <v>3</v>
      </c>
      <c r="AA24" s="715"/>
      <c r="AB24" s="715"/>
      <c r="AC24" s="715"/>
      <c r="AD24" s="716" t="s">
        <v>125</v>
      </c>
      <c r="AE24" s="716"/>
      <c r="AF24" s="716"/>
      <c r="AG24" s="716"/>
      <c r="AH24" s="716"/>
      <c r="AI24" s="716"/>
      <c r="AJ24" s="716"/>
      <c r="AK24" s="716"/>
      <c r="AL24" s="681" t="s">
        <v>230</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230</v>
      </c>
      <c r="BP24" s="715"/>
      <c r="BQ24" s="715"/>
      <c r="BR24" s="715"/>
      <c r="BS24" s="684" t="s">
        <v>230</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9496614</v>
      </c>
      <c r="CS24" s="734"/>
      <c r="CT24" s="734"/>
      <c r="CU24" s="734"/>
      <c r="CV24" s="734"/>
      <c r="CW24" s="734"/>
      <c r="CX24" s="734"/>
      <c r="CY24" s="777"/>
      <c r="CZ24" s="778">
        <v>42.8</v>
      </c>
      <c r="DA24" s="749"/>
      <c r="DB24" s="749"/>
      <c r="DC24" s="781"/>
      <c r="DD24" s="776">
        <v>6836361</v>
      </c>
      <c r="DE24" s="734"/>
      <c r="DF24" s="734"/>
      <c r="DG24" s="734"/>
      <c r="DH24" s="734"/>
      <c r="DI24" s="734"/>
      <c r="DJ24" s="734"/>
      <c r="DK24" s="777"/>
      <c r="DL24" s="776">
        <v>6770266</v>
      </c>
      <c r="DM24" s="734"/>
      <c r="DN24" s="734"/>
      <c r="DO24" s="734"/>
      <c r="DP24" s="734"/>
      <c r="DQ24" s="734"/>
      <c r="DR24" s="734"/>
      <c r="DS24" s="734"/>
      <c r="DT24" s="734"/>
      <c r="DU24" s="734"/>
      <c r="DV24" s="777"/>
      <c r="DW24" s="778">
        <v>48.7</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110692</v>
      </c>
      <c r="S25" s="679"/>
      <c r="T25" s="679"/>
      <c r="U25" s="679"/>
      <c r="V25" s="679"/>
      <c r="W25" s="679"/>
      <c r="X25" s="679"/>
      <c r="Y25" s="680"/>
      <c r="Z25" s="715">
        <v>0.5</v>
      </c>
      <c r="AA25" s="715"/>
      <c r="AB25" s="715"/>
      <c r="AC25" s="715"/>
      <c r="AD25" s="716" t="s">
        <v>125</v>
      </c>
      <c r="AE25" s="716"/>
      <c r="AF25" s="716"/>
      <c r="AG25" s="716"/>
      <c r="AH25" s="716"/>
      <c r="AI25" s="716"/>
      <c r="AJ25" s="716"/>
      <c r="AK25" s="716"/>
      <c r="AL25" s="681" t="s">
        <v>230</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125</v>
      </c>
      <c r="BH25" s="679"/>
      <c r="BI25" s="679"/>
      <c r="BJ25" s="679"/>
      <c r="BK25" s="679"/>
      <c r="BL25" s="679"/>
      <c r="BM25" s="679"/>
      <c r="BN25" s="680"/>
      <c r="BO25" s="715" t="s">
        <v>230</v>
      </c>
      <c r="BP25" s="715"/>
      <c r="BQ25" s="715"/>
      <c r="BR25" s="715"/>
      <c r="BS25" s="684" t="s">
        <v>230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3616760</v>
      </c>
      <c r="CS25" s="697"/>
      <c r="CT25" s="697"/>
      <c r="CU25" s="697"/>
      <c r="CV25" s="697"/>
      <c r="CW25" s="697"/>
      <c r="CX25" s="697"/>
      <c r="CY25" s="698"/>
      <c r="CZ25" s="681">
        <v>16.3</v>
      </c>
      <c r="DA25" s="699"/>
      <c r="DB25" s="699"/>
      <c r="DC25" s="700"/>
      <c r="DD25" s="684">
        <v>3402029</v>
      </c>
      <c r="DE25" s="697"/>
      <c r="DF25" s="697"/>
      <c r="DG25" s="697"/>
      <c r="DH25" s="697"/>
      <c r="DI25" s="697"/>
      <c r="DJ25" s="697"/>
      <c r="DK25" s="698"/>
      <c r="DL25" s="684">
        <v>3340071</v>
      </c>
      <c r="DM25" s="697"/>
      <c r="DN25" s="697"/>
      <c r="DO25" s="697"/>
      <c r="DP25" s="697"/>
      <c r="DQ25" s="697"/>
      <c r="DR25" s="697"/>
      <c r="DS25" s="697"/>
      <c r="DT25" s="697"/>
      <c r="DU25" s="697"/>
      <c r="DV25" s="698"/>
      <c r="DW25" s="681">
        <v>24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14132467</v>
      </c>
      <c r="S26" s="679"/>
      <c r="T26" s="679"/>
      <c r="U26" s="679"/>
      <c r="V26" s="679"/>
      <c r="W26" s="679"/>
      <c r="X26" s="679"/>
      <c r="Y26" s="680"/>
      <c r="Z26" s="715">
        <v>58.2</v>
      </c>
      <c r="AA26" s="715"/>
      <c r="AB26" s="715"/>
      <c r="AC26" s="715"/>
      <c r="AD26" s="716">
        <v>13291282</v>
      </c>
      <c r="AE26" s="716"/>
      <c r="AF26" s="716"/>
      <c r="AG26" s="716"/>
      <c r="AH26" s="716"/>
      <c r="AI26" s="716"/>
      <c r="AJ26" s="716"/>
      <c r="AK26" s="716"/>
      <c r="AL26" s="681">
        <v>99.8</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125</v>
      </c>
      <c r="BH26" s="679"/>
      <c r="BI26" s="679"/>
      <c r="BJ26" s="679"/>
      <c r="BK26" s="679"/>
      <c r="BL26" s="679"/>
      <c r="BM26" s="679"/>
      <c r="BN26" s="680"/>
      <c r="BO26" s="715" t="s">
        <v>125</v>
      </c>
      <c r="BP26" s="715"/>
      <c r="BQ26" s="715"/>
      <c r="BR26" s="715"/>
      <c r="BS26" s="684" t="s">
        <v>125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2355467</v>
      </c>
      <c r="CS26" s="679"/>
      <c r="CT26" s="679"/>
      <c r="CU26" s="679"/>
      <c r="CV26" s="679"/>
      <c r="CW26" s="679"/>
      <c r="CX26" s="679"/>
      <c r="CY26" s="680"/>
      <c r="CZ26" s="681">
        <v>10.6</v>
      </c>
      <c r="DA26" s="699"/>
      <c r="DB26" s="699"/>
      <c r="DC26" s="700"/>
      <c r="DD26" s="684">
        <v>2208646</v>
      </c>
      <c r="DE26" s="679"/>
      <c r="DF26" s="679"/>
      <c r="DG26" s="679"/>
      <c r="DH26" s="679"/>
      <c r="DI26" s="679"/>
      <c r="DJ26" s="679"/>
      <c r="DK26" s="680"/>
      <c r="DL26" s="684" t="s">
        <v>125</v>
      </c>
      <c r="DM26" s="679"/>
      <c r="DN26" s="679"/>
      <c r="DO26" s="679"/>
      <c r="DP26" s="679"/>
      <c r="DQ26" s="679"/>
      <c r="DR26" s="679"/>
      <c r="DS26" s="679"/>
      <c r="DT26" s="679"/>
      <c r="DU26" s="679"/>
      <c r="DV26" s="680"/>
      <c r="DW26" s="681" t="s">
        <v>230</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8039</v>
      </c>
      <c r="S27" s="679"/>
      <c r="T27" s="679"/>
      <c r="U27" s="679"/>
      <c r="V27" s="679"/>
      <c r="W27" s="679"/>
      <c r="X27" s="679"/>
      <c r="Y27" s="680"/>
      <c r="Z27" s="715">
        <v>0</v>
      </c>
      <c r="AA27" s="715"/>
      <c r="AB27" s="715"/>
      <c r="AC27" s="715"/>
      <c r="AD27" s="716">
        <v>8039</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5774879</v>
      </c>
      <c r="BH27" s="679"/>
      <c r="BI27" s="679"/>
      <c r="BJ27" s="679"/>
      <c r="BK27" s="679"/>
      <c r="BL27" s="679"/>
      <c r="BM27" s="679"/>
      <c r="BN27" s="680"/>
      <c r="BO27" s="715">
        <v>100</v>
      </c>
      <c r="BP27" s="715"/>
      <c r="BQ27" s="715"/>
      <c r="BR27" s="715"/>
      <c r="BS27" s="684" t="s">
        <v>125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3396709</v>
      </c>
      <c r="CS27" s="697"/>
      <c r="CT27" s="697"/>
      <c r="CU27" s="697"/>
      <c r="CV27" s="697"/>
      <c r="CW27" s="697"/>
      <c r="CX27" s="697"/>
      <c r="CY27" s="698"/>
      <c r="CZ27" s="681">
        <v>15.3</v>
      </c>
      <c r="DA27" s="699"/>
      <c r="DB27" s="699"/>
      <c r="DC27" s="700"/>
      <c r="DD27" s="684">
        <v>1038391</v>
      </c>
      <c r="DE27" s="697"/>
      <c r="DF27" s="697"/>
      <c r="DG27" s="697"/>
      <c r="DH27" s="697"/>
      <c r="DI27" s="697"/>
      <c r="DJ27" s="697"/>
      <c r="DK27" s="698"/>
      <c r="DL27" s="684">
        <v>1034254</v>
      </c>
      <c r="DM27" s="697"/>
      <c r="DN27" s="697"/>
      <c r="DO27" s="697"/>
      <c r="DP27" s="697"/>
      <c r="DQ27" s="697"/>
      <c r="DR27" s="697"/>
      <c r="DS27" s="697"/>
      <c r="DT27" s="697"/>
      <c r="DU27" s="697"/>
      <c r="DV27" s="698"/>
      <c r="DW27" s="681">
        <v>7.4</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85895</v>
      </c>
      <c r="S28" s="679"/>
      <c r="T28" s="679"/>
      <c r="U28" s="679"/>
      <c r="V28" s="679"/>
      <c r="W28" s="679"/>
      <c r="X28" s="679"/>
      <c r="Y28" s="680"/>
      <c r="Z28" s="715">
        <v>0.4</v>
      </c>
      <c r="AA28" s="715"/>
      <c r="AB28" s="715"/>
      <c r="AC28" s="715"/>
      <c r="AD28" s="716" t="s">
        <v>125</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2483145</v>
      </c>
      <c r="CS28" s="679"/>
      <c r="CT28" s="679"/>
      <c r="CU28" s="679"/>
      <c r="CV28" s="679"/>
      <c r="CW28" s="679"/>
      <c r="CX28" s="679"/>
      <c r="CY28" s="680"/>
      <c r="CZ28" s="681">
        <v>11.2</v>
      </c>
      <c r="DA28" s="699"/>
      <c r="DB28" s="699"/>
      <c r="DC28" s="700"/>
      <c r="DD28" s="684">
        <v>2395941</v>
      </c>
      <c r="DE28" s="679"/>
      <c r="DF28" s="679"/>
      <c r="DG28" s="679"/>
      <c r="DH28" s="679"/>
      <c r="DI28" s="679"/>
      <c r="DJ28" s="679"/>
      <c r="DK28" s="680"/>
      <c r="DL28" s="684">
        <v>2395941</v>
      </c>
      <c r="DM28" s="679"/>
      <c r="DN28" s="679"/>
      <c r="DO28" s="679"/>
      <c r="DP28" s="679"/>
      <c r="DQ28" s="679"/>
      <c r="DR28" s="679"/>
      <c r="DS28" s="679"/>
      <c r="DT28" s="679"/>
      <c r="DU28" s="679"/>
      <c r="DV28" s="680"/>
      <c r="DW28" s="681">
        <v>17.2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190368</v>
      </c>
      <c r="S29" s="679"/>
      <c r="T29" s="679"/>
      <c r="U29" s="679"/>
      <c r="V29" s="679"/>
      <c r="W29" s="679"/>
      <c r="X29" s="679"/>
      <c r="Y29" s="680"/>
      <c r="Z29" s="715">
        <v>0.8</v>
      </c>
      <c r="AA29" s="715"/>
      <c r="AB29" s="715"/>
      <c r="AC29" s="715"/>
      <c r="AD29" s="716">
        <v>18481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2483145</v>
      </c>
      <c r="CS29" s="697"/>
      <c r="CT29" s="697"/>
      <c r="CU29" s="697"/>
      <c r="CV29" s="697"/>
      <c r="CW29" s="697"/>
      <c r="CX29" s="697"/>
      <c r="CY29" s="698"/>
      <c r="CZ29" s="681">
        <v>11.2</v>
      </c>
      <c r="DA29" s="699"/>
      <c r="DB29" s="699"/>
      <c r="DC29" s="700"/>
      <c r="DD29" s="684">
        <v>2395941</v>
      </c>
      <c r="DE29" s="697"/>
      <c r="DF29" s="697"/>
      <c r="DG29" s="697"/>
      <c r="DH29" s="697"/>
      <c r="DI29" s="697"/>
      <c r="DJ29" s="697"/>
      <c r="DK29" s="698"/>
      <c r="DL29" s="684">
        <v>2395941</v>
      </c>
      <c r="DM29" s="697"/>
      <c r="DN29" s="697"/>
      <c r="DO29" s="697"/>
      <c r="DP29" s="697"/>
      <c r="DQ29" s="697"/>
      <c r="DR29" s="697"/>
      <c r="DS29" s="697"/>
      <c r="DT29" s="697"/>
      <c r="DU29" s="697"/>
      <c r="DV29" s="698"/>
      <c r="DW29" s="681">
        <v>17.2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76388</v>
      </c>
      <c r="S30" s="679"/>
      <c r="T30" s="679"/>
      <c r="U30" s="679"/>
      <c r="V30" s="679"/>
      <c r="W30" s="679"/>
      <c r="X30" s="679"/>
      <c r="Y30" s="680"/>
      <c r="Z30" s="715">
        <v>0.3</v>
      </c>
      <c r="AA30" s="715"/>
      <c r="AB30" s="715"/>
      <c r="AC30" s="715"/>
      <c r="AD30" s="716" t="s">
        <v>230</v>
      </c>
      <c r="AE30" s="716"/>
      <c r="AF30" s="716"/>
      <c r="AG30" s="716"/>
      <c r="AH30" s="716"/>
      <c r="AI30" s="716"/>
      <c r="AJ30" s="716"/>
      <c r="AK30" s="716"/>
      <c r="AL30" s="681" t="s">
        <v>230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2381463</v>
      </c>
      <c r="CS30" s="679"/>
      <c r="CT30" s="679"/>
      <c r="CU30" s="679"/>
      <c r="CV30" s="679"/>
      <c r="CW30" s="679"/>
      <c r="CX30" s="679"/>
      <c r="CY30" s="680"/>
      <c r="CZ30" s="681">
        <v>10.7</v>
      </c>
      <c r="DA30" s="699"/>
      <c r="DB30" s="699"/>
      <c r="DC30" s="700"/>
      <c r="DD30" s="684">
        <v>2295394</v>
      </c>
      <c r="DE30" s="679"/>
      <c r="DF30" s="679"/>
      <c r="DG30" s="679"/>
      <c r="DH30" s="679"/>
      <c r="DI30" s="679"/>
      <c r="DJ30" s="679"/>
      <c r="DK30" s="680"/>
      <c r="DL30" s="684">
        <v>2295394</v>
      </c>
      <c r="DM30" s="679"/>
      <c r="DN30" s="679"/>
      <c r="DO30" s="679"/>
      <c r="DP30" s="679"/>
      <c r="DQ30" s="679"/>
      <c r="DR30" s="679"/>
      <c r="DS30" s="679"/>
      <c r="DT30" s="679"/>
      <c r="DU30" s="679"/>
      <c r="DV30" s="680"/>
      <c r="DW30" s="681">
        <v>16.5</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2401462</v>
      </c>
      <c r="S31" s="679"/>
      <c r="T31" s="679"/>
      <c r="U31" s="679"/>
      <c r="V31" s="679"/>
      <c r="W31" s="679"/>
      <c r="X31" s="679"/>
      <c r="Y31" s="680"/>
      <c r="Z31" s="715">
        <v>9.9</v>
      </c>
      <c r="AA31" s="715"/>
      <c r="AB31" s="715"/>
      <c r="AC31" s="715"/>
      <c r="AD31" s="716" t="s">
        <v>230</v>
      </c>
      <c r="AE31" s="716"/>
      <c r="AF31" s="716"/>
      <c r="AG31" s="716"/>
      <c r="AH31" s="716"/>
      <c r="AI31" s="716"/>
      <c r="AJ31" s="716"/>
      <c r="AK31" s="716"/>
      <c r="AL31" s="681" t="s">
        <v>230</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97.6</v>
      </c>
      <c r="BH31" s="748"/>
      <c r="BI31" s="748"/>
      <c r="BJ31" s="748"/>
      <c r="BK31" s="748"/>
      <c r="BL31" s="748"/>
      <c r="BM31" s="749">
        <v>91.4</v>
      </c>
      <c r="BN31" s="748"/>
      <c r="BO31" s="748"/>
      <c r="BP31" s="748"/>
      <c r="BQ31" s="750"/>
      <c r="BR31" s="747">
        <v>97.7</v>
      </c>
      <c r="BS31" s="748"/>
      <c r="BT31" s="748"/>
      <c r="BU31" s="748"/>
      <c r="BV31" s="748"/>
      <c r="BW31" s="748"/>
      <c r="BX31" s="749">
        <v>90.9</v>
      </c>
      <c r="BY31" s="748"/>
      <c r="BZ31" s="748"/>
      <c r="CA31" s="748"/>
      <c r="CB31" s="750"/>
      <c r="CD31" s="765"/>
      <c r="CE31" s="766"/>
      <c r="CF31" s="711" t="s">
        <v>310</v>
      </c>
      <c r="CG31" s="712"/>
      <c r="CH31" s="712"/>
      <c r="CI31" s="712"/>
      <c r="CJ31" s="712"/>
      <c r="CK31" s="712"/>
      <c r="CL31" s="712"/>
      <c r="CM31" s="712"/>
      <c r="CN31" s="712"/>
      <c r="CO31" s="712"/>
      <c r="CP31" s="712"/>
      <c r="CQ31" s="713"/>
      <c r="CR31" s="678">
        <v>101682</v>
      </c>
      <c r="CS31" s="697"/>
      <c r="CT31" s="697"/>
      <c r="CU31" s="697"/>
      <c r="CV31" s="697"/>
      <c r="CW31" s="697"/>
      <c r="CX31" s="697"/>
      <c r="CY31" s="698"/>
      <c r="CZ31" s="681">
        <v>0.5</v>
      </c>
      <c r="DA31" s="699"/>
      <c r="DB31" s="699"/>
      <c r="DC31" s="700"/>
      <c r="DD31" s="684">
        <v>100547</v>
      </c>
      <c r="DE31" s="697"/>
      <c r="DF31" s="697"/>
      <c r="DG31" s="697"/>
      <c r="DH31" s="697"/>
      <c r="DI31" s="697"/>
      <c r="DJ31" s="697"/>
      <c r="DK31" s="698"/>
      <c r="DL31" s="684">
        <v>100547</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230</v>
      </c>
      <c r="AA32" s="715"/>
      <c r="AB32" s="715"/>
      <c r="AC32" s="715"/>
      <c r="AD32" s="716" t="s">
        <v>230</v>
      </c>
      <c r="AE32" s="716"/>
      <c r="AF32" s="716"/>
      <c r="AG32" s="716"/>
      <c r="AH32" s="716"/>
      <c r="AI32" s="716"/>
      <c r="AJ32" s="716"/>
      <c r="AK32" s="716"/>
      <c r="AL32" s="681" t="s">
        <v>230</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97.7</v>
      </c>
      <c r="BH32" s="697"/>
      <c r="BI32" s="697"/>
      <c r="BJ32" s="697"/>
      <c r="BK32" s="697"/>
      <c r="BL32" s="697"/>
      <c r="BM32" s="682">
        <v>91.7</v>
      </c>
      <c r="BN32" s="743"/>
      <c r="BO32" s="743"/>
      <c r="BP32" s="743"/>
      <c r="BQ32" s="721"/>
      <c r="BR32" s="751">
        <v>97.9</v>
      </c>
      <c r="BS32" s="697"/>
      <c r="BT32" s="697"/>
      <c r="BU32" s="697"/>
      <c r="BV32" s="697"/>
      <c r="BW32" s="697"/>
      <c r="BX32" s="682">
        <v>91.2</v>
      </c>
      <c r="BY32" s="743"/>
      <c r="BZ32" s="743"/>
      <c r="CA32" s="743"/>
      <c r="CB32" s="721"/>
      <c r="CD32" s="767"/>
      <c r="CE32" s="768"/>
      <c r="CF32" s="711" t="s">
        <v>314</v>
      </c>
      <c r="CG32" s="712"/>
      <c r="CH32" s="712"/>
      <c r="CI32" s="712"/>
      <c r="CJ32" s="712"/>
      <c r="CK32" s="712"/>
      <c r="CL32" s="712"/>
      <c r="CM32" s="712"/>
      <c r="CN32" s="712"/>
      <c r="CO32" s="712"/>
      <c r="CP32" s="712"/>
      <c r="CQ32" s="713"/>
      <c r="CR32" s="678" t="s">
        <v>125</v>
      </c>
      <c r="CS32" s="679"/>
      <c r="CT32" s="679"/>
      <c r="CU32" s="679"/>
      <c r="CV32" s="679"/>
      <c r="CW32" s="679"/>
      <c r="CX32" s="679"/>
      <c r="CY32" s="680"/>
      <c r="CZ32" s="681" t="s">
        <v>125</v>
      </c>
      <c r="DA32" s="699"/>
      <c r="DB32" s="699"/>
      <c r="DC32" s="700"/>
      <c r="DD32" s="684" t="s">
        <v>125</v>
      </c>
      <c r="DE32" s="679"/>
      <c r="DF32" s="679"/>
      <c r="DG32" s="679"/>
      <c r="DH32" s="679"/>
      <c r="DI32" s="679"/>
      <c r="DJ32" s="679"/>
      <c r="DK32" s="680"/>
      <c r="DL32" s="684" t="s">
        <v>125</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1455778</v>
      </c>
      <c r="S33" s="679"/>
      <c r="T33" s="679"/>
      <c r="U33" s="679"/>
      <c r="V33" s="679"/>
      <c r="W33" s="679"/>
      <c r="X33" s="679"/>
      <c r="Y33" s="680"/>
      <c r="Z33" s="715">
        <v>6</v>
      </c>
      <c r="AA33" s="715"/>
      <c r="AB33" s="715"/>
      <c r="AC33" s="715"/>
      <c r="AD33" s="716" t="s">
        <v>230</v>
      </c>
      <c r="AE33" s="716"/>
      <c r="AF33" s="716"/>
      <c r="AG33" s="716"/>
      <c r="AH33" s="716"/>
      <c r="AI33" s="716"/>
      <c r="AJ33" s="716"/>
      <c r="AK33" s="716"/>
      <c r="AL33" s="681" t="s">
        <v>230</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97.3</v>
      </c>
      <c r="BH33" s="663"/>
      <c r="BI33" s="663"/>
      <c r="BJ33" s="663"/>
      <c r="BK33" s="663"/>
      <c r="BL33" s="663"/>
      <c r="BM33" s="706">
        <v>90.2</v>
      </c>
      <c r="BN33" s="663"/>
      <c r="BO33" s="663"/>
      <c r="BP33" s="663"/>
      <c r="BQ33" s="727"/>
      <c r="BR33" s="742">
        <v>97.3</v>
      </c>
      <c r="BS33" s="663"/>
      <c r="BT33" s="663"/>
      <c r="BU33" s="663"/>
      <c r="BV33" s="663"/>
      <c r="BW33" s="663"/>
      <c r="BX33" s="706">
        <v>89.7</v>
      </c>
      <c r="BY33" s="663"/>
      <c r="BZ33" s="663"/>
      <c r="CA33" s="663"/>
      <c r="CB33" s="727"/>
      <c r="CD33" s="711" t="s">
        <v>317</v>
      </c>
      <c r="CE33" s="712"/>
      <c r="CF33" s="712"/>
      <c r="CG33" s="712"/>
      <c r="CH33" s="712"/>
      <c r="CI33" s="712"/>
      <c r="CJ33" s="712"/>
      <c r="CK33" s="712"/>
      <c r="CL33" s="712"/>
      <c r="CM33" s="712"/>
      <c r="CN33" s="712"/>
      <c r="CO33" s="712"/>
      <c r="CP33" s="712"/>
      <c r="CQ33" s="713"/>
      <c r="CR33" s="678">
        <v>8889399</v>
      </c>
      <c r="CS33" s="697"/>
      <c r="CT33" s="697"/>
      <c r="CU33" s="697"/>
      <c r="CV33" s="697"/>
      <c r="CW33" s="697"/>
      <c r="CX33" s="697"/>
      <c r="CY33" s="698"/>
      <c r="CZ33" s="681">
        <v>40.1</v>
      </c>
      <c r="DA33" s="699"/>
      <c r="DB33" s="699"/>
      <c r="DC33" s="700"/>
      <c r="DD33" s="684">
        <v>7278017</v>
      </c>
      <c r="DE33" s="697"/>
      <c r="DF33" s="697"/>
      <c r="DG33" s="697"/>
      <c r="DH33" s="697"/>
      <c r="DI33" s="697"/>
      <c r="DJ33" s="697"/>
      <c r="DK33" s="698"/>
      <c r="DL33" s="684">
        <v>6106376</v>
      </c>
      <c r="DM33" s="697"/>
      <c r="DN33" s="697"/>
      <c r="DO33" s="697"/>
      <c r="DP33" s="697"/>
      <c r="DQ33" s="697"/>
      <c r="DR33" s="697"/>
      <c r="DS33" s="697"/>
      <c r="DT33" s="697"/>
      <c r="DU33" s="697"/>
      <c r="DV33" s="698"/>
      <c r="DW33" s="681">
        <v>43.9</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72175</v>
      </c>
      <c r="S34" s="679"/>
      <c r="T34" s="679"/>
      <c r="U34" s="679"/>
      <c r="V34" s="679"/>
      <c r="W34" s="679"/>
      <c r="X34" s="679"/>
      <c r="Y34" s="680"/>
      <c r="Z34" s="715">
        <v>0.3</v>
      </c>
      <c r="AA34" s="715"/>
      <c r="AB34" s="715"/>
      <c r="AC34" s="715"/>
      <c r="AD34" s="716" t="s">
        <v>125</v>
      </c>
      <c r="AE34" s="716"/>
      <c r="AF34" s="716"/>
      <c r="AG34" s="716"/>
      <c r="AH34" s="716"/>
      <c r="AI34" s="716"/>
      <c r="AJ34" s="716"/>
      <c r="AK34" s="716"/>
      <c r="AL34" s="681" t="s">
        <v>230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3134535</v>
      </c>
      <c r="CS34" s="679"/>
      <c r="CT34" s="679"/>
      <c r="CU34" s="679"/>
      <c r="CV34" s="679"/>
      <c r="CW34" s="679"/>
      <c r="CX34" s="679"/>
      <c r="CY34" s="680"/>
      <c r="CZ34" s="681">
        <v>14.1</v>
      </c>
      <c r="DA34" s="699"/>
      <c r="DB34" s="699"/>
      <c r="DC34" s="700"/>
      <c r="DD34" s="684">
        <v>2406912</v>
      </c>
      <c r="DE34" s="679"/>
      <c r="DF34" s="679"/>
      <c r="DG34" s="679"/>
      <c r="DH34" s="679"/>
      <c r="DI34" s="679"/>
      <c r="DJ34" s="679"/>
      <c r="DK34" s="680"/>
      <c r="DL34" s="684">
        <v>1838674</v>
      </c>
      <c r="DM34" s="679"/>
      <c r="DN34" s="679"/>
      <c r="DO34" s="679"/>
      <c r="DP34" s="679"/>
      <c r="DQ34" s="679"/>
      <c r="DR34" s="679"/>
      <c r="DS34" s="679"/>
      <c r="DT34" s="679"/>
      <c r="DU34" s="679"/>
      <c r="DV34" s="680"/>
      <c r="DW34" s="681">
        <v>13.2</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25418</v>
      </c>
      <c r="S35" s="679"/>
      <c r="T35" s="679"/>
      <c r="U35" s="679"/>
      <c r="V35" s="679"/>
      <c r="W35" s="679"/>
      <c r="X35" s="679"/>
      <c r="Y35" s="680"/>
      <c r="Z35" s="715">
        <v>0.1</v>
      </c>
      <c r="AA35" s="715"/>
      <c r="AB35" s="715"/>
      <c r="AC35" s="715"/>
      <c r="AD35" s="716" t="s">
        <v>125</v>
      </c>
      <c r="AE35" s="716"/>
      <c r="AF35" s="716"/>
      <c r="AG35" s="716"/>
      <c r="AH35" s="716"/>
      <c r="AI35" s="716"/>
      <c r="AJ35" s="716"/>
      <c r="AK35" s="716"/>
      <c r="AL35" s="681" t="s">
        <v>125</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205403</v>
      </c>
      <c r="CS35" s="697"/>
      <c r="CT35" s="697"/>
      <c r="CU35" s="697"/>
      <c r="CV35" s="697"/>
      <c r="CW35" s="697"/>
      <c r="CX35" s="697"/>
      <c r="CY35" s="698"/>
      <c r="CZ35" s="681">
        <v>0.9</v>
      </c>
      <c r="DA35" s="699"/>
      <c r="DB35" s="699"/>
      <c r="DC35" s="700"/>
      <c r="DD35" s="684">
        <v>195553</v>
      </c>
      <c r="DE35" s="697"/>
      <c r="DF35" s="697"/>
      <c r="DG35" s="697"/>
      <c r="DH35" s="697"/>
      <c r="DI35" s="697"/>
      <c r="DJ35" s="697"/>
      <c r="DK35" s="698"/>
      <c r="DL35" s="684">
        <v>167564</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1295738</v>
      </c>
      <c r="S36" s="679"/>
      <c r="T36" s="679"/>
      <c r="U36" s="679"/>
      <c r="V36" s="679"/>
      <c r="W36" s="679"/>
      <c r="X36" s="679"/>
      <c r="Y36" s="680"/>
      <c r="Z36" s="715">
        <v>5.3</v>
      </c>
      <c r="AA36" s="715"/>
      <c r="AB36" s="715"/>
      <c r="AC36" s="715"/>
      <c r="AD36" s="716" t="s">
        <v>125</v>
      </c>
      <c r="AE36" s="716"/>
      <c r="AF36" s="716"/>
      <c r="AG36" s="716"/>
      <c r="AH36" s="716"/>
      <c r="AI36" s="716"/>
      <c r="AJ36" s="716"/>
      <c r="AK36" s="716"/>
      <c r="AL36" s="681" t="s">
        <v>230</v>
      </c>
      <c r="AM36" s="682"/>
      <c r="AN36" s="682"/>
      <c r="AO36" s="717"/>
      <c r="AP36" s="235"/>
      <c r="AQ36" s="730" t="s">
        <v>325</v>
      </c>
      <c r="AR36" s="731"/>
      <c r="AS36" s="731"/>
      <c r="AT36" s="731"/>
      <c r="AU36" s="731"/>
      <c r="AV36" s="731"/>
      <c r="AW36" s="731"/>
      <c r="AX36" s="731"/>
      <c r="AY36" s="732"/>
      <c r="AZ36" s="733">
        <v>2408566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157426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3163356</v>
      </c>
      <c r="CS36" s="679"/>
      <c r="CT36" s="679"/>
      <c r="CU36" s="679"/>
      <c r="CV36" s="679"/>
      <c r="CW36" s="679"/>
      <c r="CX36" s="679"/>
      <c r="CY36" s="680"/>
      <c r="CZ36" s="681">
        <v>14.3</v>
      </c>
      <c r="DA36" s="699"/>
      <c r="DB36" s="699"/>
      <c r="DC36" s="700"/>
      <c r="DD36" s="684">
        <v>2904315</v>
      </c>
      <c r="DE36" s="679"/>
      <c r="DF36" s="679"/>
      <c r="DG36" s="679"/>
      <c r="DH36" s="679"/>
      <c r="DI36" s="679"/>
      <c r="DJ36" s="679"/>
      <c r="DK36" s="680"/>
      <c r="DL36" s="684">
        <v>2390369</v>
      </c>
      <c r="DM36" s="679"/>
      <c r="DN36" s="679"/>
      <c r="DO36" s="679"/>
      <c r="DP36" s="679"/>
      <c r="DQ36" s="679"/>
      <c r="DR36" s="679"/>
      <c r="DS36" s="679"/>
      <c r="DT36" s="679"/>
      <c r="DU36" s="679"/>
      <c r="DV36" s="680"/>
      <c r="DW36" s="681">
        <v>17.2</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1241251</v>
      </c>
      <c r="S37" s="679"/>
      <c r="T37" s="679"/>
      <c r="U37" s="679"/>
      <c r="V37" s="679"/>
      <c r="W37" s="679"/>
      <c r="X37" s="679"/>
      <c r="Y37" s="680"/>
      <c r="Z37" s="715">
        <v>5.0999999999999996</v>
      </c>
      <c r="AA37" s="715"/>
      <c r="AB37" s="715"/>
      <c r="AC37" s="715"/>
      <c r="AD37" s="716" t="s">
        <v>125</v>
      </c>
      <c r="AE37" s="716"/>
      <c r="AF37" s="716"/>
      <c r="AG37" s="716"/>
      <c r="AH37" s="716"/>
      <c r="AI37" s="716"/>
      <c r="AJ37" s="716"/>
      <c r="AK37" s="716"/>
      <c r="AL37" s="681" t="s">
        <v>230</v>
      </c>
      <c r="AM37" s="682"/>
      <c r="AN37" s="682"/>
      <c r="AO37" s="717"/>
      <c r="AQ37" s="718" t="s">
        <v>329</v>
      </c>
      <c r="AR37" s="719"/>
      <c r="AS37" s="719"/>
      <c r="AT37" s="719"/>
      <c r="AU37" s="719"/>
      <c r="AV37" s="719"/>
      <c r="AW37" s="719"/>
      <c r="AX37" s="719"/>
      <c r="AY37" s="720"/>
      <c r="AZ37" s="678">
        <v>227801</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137775</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1562961</v>
      </c>
      <c r="CS37" s="697"/>
      <c r="CT37" s="697"/>
      <c r="CU37" s="697"/>
      <c r="CV37" s="697"/>
      <c r="CW37" s="697"/>
      <c r="CX37" s="697"/>
      <c r="CY37" s="698"/>
      <c r="CZ37" s="681">
        <v>7</v>
      </c>
      <c r="DA37" s="699"/>
      <c r="DB37" s="699"/>
      <c r="DC37" s="700"/>
      <c r="DD37" s="684">
        <v>1562811</v>
      </c>
      <c r="DE37" s="697"/>
      <c r="DF37" s="697"/>
      <c r="DG37" s="697"/>
      <c r="DH37" s="697"/>
      <c r="DI37" s="697"/>
      <c r="DJ37" s="697"/>
      <c r="DK37" s="698"/>
      <c r="DL37" s="684">
        <v>1379429</v>
      </c>
      <c r="DM37" s="697"/>
      <c r="DN37" s="697"/>
      <c r="DO37" s="697"/>
      <c r="DP37" s="697"/>
      <c r="DQ37" s="697"/>
      <c r="DR37" s="697"/>
      <c r="DS37" s="697"/>
      <c r="DT37" s="697"/>
      <c r="DU37" s="697"/>
      <c r="DV37" s="698"/>
      <c r="DW37" s="681">
        <v>9.9</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978785</v>
      </c>
      <c r="S38" s="679"/>
      <c r="T38" s="679"/>
      <c r="U38" s="679"/>
      <c r="V38" s="679"/>
      <c r="W38" s="679"/>
      <c r="X38" s="679"/>
      <c r="Y38" s="680"/>
      <c r="Z38" s="715">
        <v>4</v>
      </c>
      <c r="AA38" s="715"/>
      <c r="AB38" s="715"/>
      <c r="AC38" s="715"/>
      <c r="AD38" s="716">
        <v>2062</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185393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9594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2133361</v>
      </c>
      <c r="CS38" s="679"/>
      <c r="CT38" s="679"/>
      <c r="CU38" s="679"/>
      <c r="CV38" s="679"/>
      <c r="CW38" s="679"/>
      <c r="CX38" s="679"/>
      <c r="CY38" s="680"/>
      <c r="CZ38" s="681">
        <v>9.6</v>
      </c>
      <c r="DA38" s="699"/>
      <c r="DB38" s="699"/>
      <c r="DC38" s="700"/>
      <c r="DD38" s="684">
        <v>1740897</v>
      </c>
      <c r="DE38" s="679"/>
      <c r="DF38" s="679"/>
      <c r="DG38" s="679"/>
      <c r="DH38" s="679"/>
      <c r="DI38" s="679"/>
      <c r="DJ38" s="679"/>
      <c r="DK38" s="680"/>
      <c r="DL38" s="684">
        <v>1709769</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2327300</v>
      </c>
      <c r="S39" s="679"/>
      <c r="T39" s="679"/>
      <c r="U39" s="679"/>
      <c r="V39" s="679"/>
      <c r="W39" s="679"/>
      <c r="X39" s="679"/>
      <c r="Y39" s="680"/>
      <c r="Z39" s="715">
        <v>9.6</v>
      </c>
      <c r="AA39" s="715"/>
      <c r="AB39" s="715"/>
      <c r="AC39" s="715"/>
      <c r="AD39" s="716" t="s">
        <v>230</v>
      </c>
      <c r="AE39" s="716"/>
      <c r="AF39" s="716"/>
      <c r="AG39" s="716"/>
      <c r="AH39" s="716"/>
      <c r="AI39" s="716"/>
      <c r="AJ39" s="716"/>
      <c r="AK39" s="716"/>
      <c r="AL39" s="681" t="s">
        <v>125</v>
      </c>
      <c r="AM39" s="682"/>
      <c r="AN39" s="682"/>
      <c r="AO39" s="717"/>
      <c r="AQ39" s="718" t="s">
        <v>337</v>
      </c>
      <c r="AR39" s="719"/>
      <c r="AS39" s="719"/>
      <c r="AT39" s="719"/>
      <c r="AU39" s="719"/>
      <c r="AV39" s="719"/>
      <c r="AW39" s="719"/>
      <c r="AX39" s="719"/>
      <c r="AY39" s="720"/>
      <c r="AZ39" s="678">
        <v>89812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15681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153019</v>
      </c>
      <c r="CS39" s="697"/>
      <c r="CT39" s="697"/>
      <c r="CU39" s="697"/>
      <c r="CV39" s="697"/>
      <c r="CW39" s="697"/>
      <c r="CX39" s="697"/>
      <c r="CY39" s="698"/>
      <c r="CZ39" s="681">
        <v>0.7</v>
      </c>
      <c r="DA39" s="699"/>
      <c r="DB39" s="699"/>
      <c r="DC39" s="700"/>
      <c r="DD39" s="684">
        <v>5215</v>
      </c>
      <c r="DE39" s="697"/>
      <c r="DF39" s="697"/>
      <c r="DG39" s="697"/>
      <c r="DH39" s="697"/>
      <c r="DI39" s="697"/>
      <c r="DJ39" s="697"/>
      <c r="DK39" s="698"/>
      <c r="DL39" s="684" t="s">
        <v>230</v>
      </c>
      <c r="DM39" s="697"/>
      <c r="DN39" s="697"/>
      <c r="DO39" s="697"/>
      <c r="DP39" s="697"/>
      <c r="DQ39" s="697"/>
      <c r="DR39" s="697"/>
      <c r="DS39" s="697"/>
      <c r="DT39" s="697"/>
      <c r="DU39" s="697"/>
      <c r="DV39" s="698"/>
      <c r="DW39" s="681" t="s">
        <v>125</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125</v>
      </c>
      <c r="S40" s="679"/>
      <c r="T40" s="679"/>
      <c r="U40" s="679"/>
      <c r="V40" s="679"/>
      <c r="W40" s="679"/>
      <c r="X40" s="679"/>
      <c r="Y40" s="680"/>
      <c r="Z40" s="715" t="s">
        <v>125</v>
      </c>
      <c r="AA40" s="715"/>
      <c r="AB40" s="715"/>
      <c r="AC40" s="715"/>
      <c r="AD40" s="716" t="s">
        <v>125</v>
      </c>
      <c r="AE40" s="716"/>
      <c r="AF40" s="716"/>
      <c r="AG40" s="716"/>
      <c r="AH40" s="716"/>
      <c r="AI40" s="716"/>
      <c r="AJ40" s="716"/>
      <c r="AK40" s="716"/>
      <c r="AL40" s="681" t="s">
        <v>125</v>
      </c>
      <c r="AM40" s="682"/>
      <c r="AN40" s="682"/>
      <c r="AO40" s="717"/>
      <c r="AQ40" s="718" t="s">
        <v>341</v>
      </c>
      <c r="AR40" s="719"/>
      <c r="AS40" s="719"/>
      <c r="AT40" s="719"/>
      <c r="AU40" s="719"/>
      <c r="AV40" s="719"/>
      <c r="AW40" s="719"/>
      <c r="AX40" s="719"/>
      <c r="AY40" s="720"/>
      <c r="AZ40" s="678" t="s">
        <v>125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99725</v>
      </c>
      <c r="CS40" s="679"/>
      <c r="CT40" s="679"/>
      <c r="CU40" s="679"/>
      <c r="CV40" s="679"/>
      <c r="CW40" s="679"/>
      <c r="CX40" s="679"/>
      <c r="CY40" s="680"/>
      <c r="CZ40" s="681">
        <v>0.4</v>
      </c>
      <c r="DA40" s="699"/>
      <c r="DB40" s="699"/>
      <c r="DC40" s="700"/>
      <c r="DD40" s="684">
        <v>25125</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582000</v>
      </c>
      <c r="S41" s="679"/>
      <c r="T41" s="679"/>
      <c r="U41" s="679"/>
      <c r="V41" s="679"/>
      <c r="W41" s="679"/>
      <c r="X41" s="679"/>
      <c r="Y41" s="680"/>
      <c r="Z41" s="715">
        <v>2.4</v>
      </c>
      <c r="AA41" s="715"/>
      <c r="AB41" s="715"/>
      <c r="AC41" s="715"/>
      <c r="AD41" s="716" t="s">
        <v>230</v>
      </c>
      <c r="AE41" s="716"/>
      <c r="AF41" s="716"/>
      <c r="AG41" s="716"/>
      <c r="AH41" s="716"/>
      <c r="AI41" s="716"/>
      <c r="AJ41" s="716"/>
      <c r="AK41" s="716"/>
      <c r="AL41" s="681" t="s">
        <v>230</v>
      </c>
      <c r="AM41" s="682"/>
      <c r="AN41" s="682"/>
      <c r="AO41" s="717"/>
      <c r="AQ41" s="718" t="s">
        <v>346</v>
      </c>
      <c r="AR41" s="719"/>
      <c r="AS41" s="719"/>
      <c r="AT41" s="719"/>
      <c r="AU41" s="719"/>
      <c r="AV41" s="719"/>
      <c r="AW41" s="719"/>
      <c r="AX41" s="719"/>
      <c r="AY41" s="720"/>
      <c r="AZ41" s="678">
        <v>463672</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125</v>
      </c>
      <c r="DA41" s="699"/>
      <c r="DB41" s="699"/>
      <c r="DC41" s="700"/>
      <c r="DD41" s="684" t="s">
        <v>125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24291064</v>
      </c>
      <c r="S42" s="701"/>
      <c r="T42" s="701"/>
      <c r="U42" s="701"/>
      <c r="V42" s="701"/>
      <c r="W42" s="701"/>
      <c r="X42" s="701"/>
      <c r="Y42" s="703"/>
      <c r="Z42" s="704">
        <v>100</v>
      </c>
      <c r="AA42" s="704"/>
      <c r="AB42" s="704"/>
      <c r="AC42" s="704"/>
      <c r="AD42" s="705">
        <v>13319864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1441888</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292</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3783815</v>
      </c>
      <c r="CS42" s="679"/>
      <c r="CT42" s="679"/>
      <c r="CU42" s="679"/>
      <c r="CV42" s="679"/>
      <c r="CW42" s="679"/>
      <c r="CX42" s="679"/>
      <c r="CY42" s="680"/>
      <c r="CZ42" s="681">
        <v>17.100000000000001</v>
      </c>
      <c r="DA42" s="682"/>
      <c r="DB42" s="682"/>
      <c r="DC42" s="683"/>
      <c r="DD42" s="684">
        <v>803829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196560</v>
      </c>
      <c r="CS43" s="697"/>
      <c r="CT43" s="697"/>
      <c r="CU43" s="697"/>
      <c r="CV43" s="697"/>
      <c r="CW43" s="697"/>
      <c r="CX43" s="697"/>
      <c r="CY43" s="698"/>
      <c r="CZ43" s="681">
        <v>0.9</v>
      </c>
      <c r="DA43" s="699"/>
      <c r="DB43" s="699"/>
      <c r="DC43" s="700"/>
      <c r="DD43" s="684">
        <v>196560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3481816</v>
      </c>
      <c r="CS44" s="679"/>
      <c r="CT44" s="679"/>
      <c r="CU44" s="679"/>
      <c r="CV44" s="679"/>
      <c r="CW44" s="679"/>
      <c r="CX44" s="679"/>
      <c r="CY44" s="680"/>
      <c r="CZ44" s="681">
        <v>15.7</v>
      </c>
      <c r="DA44" s="682"/>
      <c r="DB44" s="682"/>
      <c r="DC44" s="683"/>
      <c r="DD44" s="684">
        <v>700797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1163231</v>
      </c>
      <c r="CS45" s="697"/>
      <c r="CT45" s="697"/>
      <c r="CU45" s="697"/>
      <c r="CV45" s="697"/>
      <c r="CW45" s="697"/>
      <c r="CX45" s="697"/>
      <c r="CY45" s="698"/>
      <c r="CZ45" s="681">
        <v>5.2</v>
      </c>
      <c r="DA45" s="699"/>
      <c r="DB45" s="699"/>
      <c r="DC45" s="700"/>
      <c r="DD45" s="684">
        <v>58073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2302174</v>
      </c>
      <c r="CS46" s="679"/>
      <c r="CT46" s="679"/>
      <c r="CU46" s="679"/>
      <c r="CV46" s="679"/>
      <c r="CW46" s="679"/>
      <c r="CX46" s="679"/>
      <c r="CY46" s="680"/>
      <c r="CZ46" s="681">
        <v>10.4</v>
      </c>
      <c r="DA46" s="682"/>
      <c r="DB46" s="682"/>
      <c r="DC46" s="683"/>
      <c r="DD46" s="684">
        <v>641646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301999</v>
      </c>
      <c r="CS47" s="697"/>
      <c r="CT47" s="697"/>
      <c r="CU47" s="697"/>
      <c r="CV47" s="697"/>
      <c r="CW47" s="697"/>
      <c r="CX47" s="697"/>
      <c r="CY47" s="698"/>
      <c r="CZ47" s="681">
        <v>1.4</v>
      </c>
      <c r="DA47" s="699"/>
      <c r="DB47" s="699"/>
      <c r="DC47" s="700"/>
      <c r="DD47" s="684">
        <v>103032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125</v>
      </c>
      <c r="CS48" s="679"/>
      <c r="CT48" s="679"/>
      <c r="CU48" s="679"/>
      <c r="CV48" s="679"/>
      <c r="CW48" s="679"/>
      <c r="CX48" s="679"/>
      <c r="CY48" s="680"/>
      <c r="CZ48" s="681" t="s">
        <v>230</v>
      </c>
      <c r="DA48" s="682"/>
      <c r="DB48" s="682"/>
      <c r="DC48" s="683"/>
      <c r="DD48" s="684" t="s">
        <v>125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22169828</v>
      </c>
      <c r="CS49" s="663"/>
      <c r="CT49" s="663"/>
      <c r="CU49" s="663"/>
      <c r="CV49" s="663"/>
      <c r="CW49" s="663"/>
      <c r="CX49" s="663"/>
      <c r="CY49" s="664"/>
      <c r="CZ49" s="665">
        <v>100</v>
      </c>
      <c r="DA49" s="666"/>
      <c r="DB49" s="666"/>
      <c r="DC49" s="667"/>
      <c r="DD49" s="668">
        <v>14918207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umOuHeukBpig+h/TZBqvj9i7Z8u54uKcm9SHOcMiQXxet+1abi7Q5a/sD4ZeYsBoGx5MWbmi56a88m2sTn7qw==" saltValue="ZjlSnuT2z6TUAo6Yhvj7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364</v>
      </c>
      <c r="DK2" s="1207"/>
      <c r="DL2" s="1207"/>
      <c r="DM2" s="1207"/>
      <c r="DN2" s="1207"/>
      <c r="DO2" s="1208"/>
      <c r="DP2" s="250"/>
      <c r="DQ2" s="1206" t="s">
        <v>365</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368</v>
      </c>
      <c r="B5" s="1092"/>
      <c r="C5" s="1092"/>
      <c r="D5" s="1092"/>
      <c r="E5" s="1092"/>
      <c r="F5" s="1092"/>
      <c r="G5" s="1092"/>
      <c r="H5" s="1092"/>
      <c r="I5" s="1092"/>
      <c r="J5" s="1092"/>
      <c r="K5" s="1092"/>
      <c r="L5" s="1092"/>
      <c r="M5" s="1092"/>
      <c r="N5" s="1092"/>
      <c r="O5" s="1092"/>
      <c r="P5" s="1093"/>
      <c r="Q5" s="1097" t="s">
        <v>369</v>
      </c>
      <c r="R5" s="1098"/>
      <c r="S5" s="1098"/>
      <c r="T5" s="1098"/>
      <c r="U5" s="1099"/>
      <c r="V5" s="1097" t="s">
        <v>370</v>
      </c>
      <c r="W5" s="1098"/>
      <c r="X5" s="1098"/>
      <c r="Y5" s="1098"/>
      <c r="Z5" s="1099"/>
      <c r="AA5" s="1097" t="s">
        <v>371</v>
      </c>
      <c r="AB5" s="1098"/>
      <c r="AC5" s="1098"/>
      <c r="AD5" s="1098"/>
      <c r="AE5" s="1098"/>
      <c r="AF5" s="1209" t="s">
        <v>372</v>
      </c>
      <c r="AG5" s="1098"/>
      <c r="AH5" s="1098"/>
      <c r="AI5" s="1098"/>
      <c r="AJ5" s="1113"/>
      <c r="AK5" s="1098" t="s">
        <v>373</v>
      </c>
      <c r="AL5" s="1098"/>
      <c r="AM5" s="1098"/>
      <c r="AN5" s="1098"/>
      <c r="AO5" s="1099"/>
      <c r="AP5" s="1097" t="s">
        <v>374</v>
      </c>
      <c r="AQ5" s="1098"/>
      <c r="AR5" s="1098"/>
      <c r="AS5" s="1098"/>
      <c r="AT5" s="1099"/>
      <c r="AU5" s="1097" t="s">
        <v>375</v>
      </c>
      <c r="AV5" s="1098"/>
      <c r="AW5" s="1098"/>
      <c r="AX5" s="1098"/>
      <c r="AY5" s="1113"/>
      <c r="AZ5" s="257"/>
      <c r="BA5" s="257"/>
      <c r="BB5" s="257"/>
      <c r="BC5" s="257"/>
      <c r="BD5" s="257"/>
      <c r="BE5" s="258"/>
      <c r="BF5" s="258"/>
      <c r="BG5" s="258"/>
      <c r="BH5" s="258"/>
      <c r="BI5" s="258"/>
      <c r="BJ5" s="258"/>
      <c r="BK5" s="258"/>
      <c r="BL5" s="258"/>
      <c r="BM5" s="258"/>
      <c r="BN5" s="258"/>
      <c r="BO5" s="258"/>
      <c r="BP5" s="258"/>
      <c r="BQ5" s="1091" t="s">
        <v>376</v>
      </c>
      <c r="BR5" s="1092"/>
      <c r="BS5" s="1092"/>
      <c r="BT5" s="1092"/>
      <c r="BU5" s="1092"/>
      <c r="BV5" s="1092"/>
      <c r="BW5" s="1092"/>
      <c r="BX5" s="1092"/>
      <c r="BY5" s="1092"/>
      <c r="BZ5" s="1092"/>
      <c r="CA5" s="1092"/>
      <c r="CB5" s="1092"/>
      <c r="CC5" s="1092"/>
      <c r="CD5" s="1092"/>
      <c r="CE5" s="1092"/>
      <c r="CF5" s="1092"/>
      <c r="CG5" s="1093"/>
      <c r="CH5" s="1097" t="s">
        <v>377</v>
      </c>
      <c r="CI5" s="1098"/>
      <c r="CJ5" s="1098"/>
      <c r="CK5" s="1098"/>
      <c r="CL5" s="1099"/>
      <c r="CM5" s="1097" t="s">
        <v>378</v>
      </c>
      <c r="CN5" s="1098"/>
      <c r="CO5" s="1098"/>
      <c r="CP5" s="1098"/>
      <c r="CQ5" s="1099"/>
      <c r="CR5" s="1097" t="s">
        <v>379</v>
      </c>
      <c r="CS5" s="1098"/>
      <c r="CT5" s="1098"/>
      <c r="CU5" s="1098"/>
      <c r="CV5" s="1099"/>
      <c r="CW5" s="1097" t="s">
        <v>380</v>
      </c>
      <c r="CX5" s="1098"/>
      <c r="CY5" s="1098"/>
      <c r="CZ5" s="1098"/>
      <c r="DA5" s="1099"/>
      <c r="DB5" s="1097" t="s">
        <v>381</v>
      </c>
      <c r="DC5" s="1098"/>
      <c r="DD5" s="1098"/>
      <c r="DE5" s="1098"/>
      <c r="DF5" s="1099"/>
      <c r="DG5" s="1194" t="s">
        <v>382</v>
      </c>
      <c r="DH5" s="1195"/>
      <c r="DI5" s="1195"/>
      <c r="DJ5" s="1195"/>
      <c r="DK5" s="1196"/>
      <c r="DL5" s="1194" t="s">
        <v>383</v>
      </c>
      <c r="DM5" s="1195"/>
      <c r="DN5" s="1195"/>
      <c r="DO5" s="1195"/>
      <c r="DP5" s="1196"/>
      <c r="DQ5" s="1097" t="s">
        <v>384</v>
      </c>
      <c r="DR5" s="1098"/>
      <c r="DS5" s="1098"/>
      <c r="DT5" s="1098"/>
      <c r="DU5" s="1099"/>
      <c r="DV5" s="1097" t="s">
        <v>375</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385</v>
      </c>
      <c r="C7" s="1147"/>
      <c r="D7" s="1147"/>
      <c r="E7" s="1147"/>
      <c r="F7" s="1147"/>
      <c r="G7" s="1147"/>
      <c r="H7" s="1147"/>
      <c r="I7" s="1147"/>
      <c r="J7" s="1147"/>
      <c r="K7" s="1147"/>
      <c r="L7" s="1147"/>
      <c r="M7" s="1147"/>
      <c r="N7" s="1147"/>
      <c r="O7" s="1147"/>
      <c r="P7" s="1148"/>
      <c r="Q7" s="1200">
        <v>24168</v>
      </c>
      <c r="R7" s="1201"/>
      <c r="S7" s="1201"/>
      <c r="T7" s="1201"/>
      <c r="U7" s="1201"/>
      <c r="V7" s="1201">
        <v>22047</v>
      </c>
      <c r="W7" s="1201"/>
      <c r="X7" s="1201"/>
      <c r="Y7" s="1201"/>
      <c r="Z7" s="1201"/>
      <c r="AA7" s="1201">
        <v>2121</v>
      </c>
      <c r="AB7" s="1201"/>
      <c r="AC7" s="1201"/>
      <c r="AD7" s="1201"/>
      <c r="AE7" s="1202"/>
      <c r="AF7" s="1203">
        <v>1112</v>
      </c>
      <c r="AG7" s="1204"/>
      <c r="AH7" s="1204"/>
      <c r="AI7" s="1204"/>
      <c r="AJ7" s="1205"/>
      <c r="AK7" s="1187" t="s">
        <v>589</v>
      </c>
      <c r="AL7" s="1188"/>
      <c r="AM7" s="1188"/>
      <c r="AN7" s="1188"/>
      <c r="AO7" s="1188"/>
      <c r="AP7" s="1188">
        <v>19175</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591</v>
      </c>
      <c r="BT7" s="1192"/>
      <c r="BU7" s="1192"/>
      <c r="BV7" s="1192"/>
      <c r="BW7" s="1192"/>
      <c r="BX7" s="1192"/>
      <c r="BY7" s="1192"/>
      <c r="BZ7" s="1192"/>
      <c r="CA7" s="1192"/>
      <c r="CB7" s="1192"/>
      <c r="CC7" s="1192"/>
      <c r="CD7" s="1192"/>
      <c r="CE7" s="1192"/>
      <c r="CF7" s="1192"/>
      <c r="CG7" s="1193"/>
      <c r="CH7" s="1184">
        <v>-86</v>
      </c>
      <c r="CI7" s="1185"/>
      <c r="CJ7" s="1185"/>
      <c r="CK7" s="1185"/>
      <c r="CL7" s="1186"/>
      <c r="CM7" s="1184">
        <v>3620</v>
      </c>
      <c r="CN7" s="1185"/>
      <c r="CO7" s="1185"/>
      <c r="CP7" s="1185"/>
      <c r="CQ7" s="1186"/>
      <c r="CR7" s="1184">
        <v>1403</v>
      </c>
      <c r="CS7" s="1185"/>
      <c r="CT7" s="1185"/>
      <c r="CU7" s="1185"/>
      <c r="CV7" s="1186"/>
      <c r="CW7" s="1184">
        <v>356</v>
      </c>
      <c r="CX7" s="1185"/>
      <c r="CY7" s="1185"/>
      <c r="CZ7" s="1185"/>
      <c r="DA7" s="1186"/>
      <c r="DB7" s="1184">
        <v>169</v>
      </c>
      <c r="DC7" s="1185"/>
      <c r="DD7" s="1185"/>
      <c r="DE7" s="1185"/>
      <c r="DF7" s="1186"/>
      <c r="DG7" s="1184" t="s">
        <v>589</v>
      </c>
      <c r="DH7" s="1185"/>
      <c r="DI7" s="1185"/>
      <c r="DJ7" s="1185"/>
      <c r="DK7" s="1186"/>
      <c r="DL7" s="1184" t="s">
        <v>589</v>
      </c>
      <c r="DM7" s="1185"/>
      <c r="DN7" s="1185"/>
      <c r="DO7" s="1185"/>
      <c r="DP7" s="1186"/>
      <c r="DQ7" s="1184" t="s">
        <v>589</v>
      </c>
      <c r="DR7" s="1185"/>
      <c r="DS7" s="1185"/>
      <c r="DT7" s="1185"/>
      <c r="DU7" s="1186"/>
      <c r="DV7" s="1211"/>
      <c r="DW7" s="1212"/>
      <c r="DX7" s="1212"/>
      <c r="DY7" s="1212"/>
      <c r="DZ7" s="1213"/>
      <c r="EA7" s="255"/>
    </row>
    <row r="8" spans="1:131" s="256" customFormat="1" ht="26.25" customHeight="1" x14ac:dyDescent="0.15">
      <c r="A8" s="262">
        <v>2</v>
      </c>
      <c r="B8" s="1133" t="s">
        <v>386</v>
      </c>
      <c r="C8" s="1134"/>
      <c r="D8" s="1134"/>
      <c r="E8" s="1134"/>
      <c r="F8" s="1134"/>
      <c r="G8" s="1134"/>
      <c r="H8" s="1134"/>
      <c r="I8" s="1134"/>
      <c r="J8" s="1134"/>
      <c r="K8" s="1134"/>
      <c r="L8" s="1134"/>
      <c r="M8" s="1134"/>
      <c r="N8" s="1134"/>
      <c r="O8" s="1134"/>
      <c r="P8" s="1135"/>
      <c r="Q8" s="1139">
        <v>123</v>
      </c>
      <c r="R8" s="1140"/>
      <c r="S8" s="1140"/>
      <c r="T8" s="1140"/>
      <c r="U8" s="1140"/>
      <c r="V8" s="1140">
        <v>123</v>
      </c>
      <c r="W8" s="1140"/>
      <c r="X8" s="1140"/>
      <c r="Y8" s="1140"/>
      <c r="Z8" s="1140"/>
      <c r="AA8" s="1140">
        <v>0</v>
      </c>
      <c r="AB8" s="1140"/>
      <c r="AC8" s="1140"/>
      <c r="AD8" s="1140"/>
      <c r="AE8" s="1141"/>
      <c r="AF8" s="1115" t="s">
        <v>387</v>
      </c>
      <c r="AG8" s="1116"/>
      <c r="AH8" s="1116"/>
      <c r="AI8" s="1116"/>
      <c r="AJ8" s="1117"/>
      <c r="AK8" s="1182" t="s">
        <v>589</v>
      </c>
      <c r="AL8" s="1183"/>
      <c r="AM8" s="1183"/>
      <c r="AN8" s="1183"/>
      <c r="AO8" s="1183"/>
      <c r="AP8" s="1183">
        <v>169</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t="s">
        <v>388</v>
      </c>
      <c r="C9" s="1134"/>
      <c r="D9" s="1134"/>
      <c r="E9" s="1134"/>
      <c r="F9" s="1134"/>
      <c r="G9" s="1134"/>
      <c r="H9" s="1134"/>
      <c r="I9" s="1134"/>
      <c r="J9" s="1134"/>
      <c r="K9" s="1134"/>
      <c r="L9" s="1134"/>
      <c r="M9" s="1134"/>
      <c r="N9" s="1134"/>
      <c r="O9" s="1134"/>
      <c r="P9" s="1135"/>
      <c r="Q9" s="1139">
        <v>192</v>
      </c>
      <c r="R9" s="1140"/>
      <c r="S9" s="1140"/>
      <c r="T9" s="1140"/>
      <c r="U9" s="1140"/>
      <c r="V9" s="1140">
        <v>162</v>
      </c>
      <c r="W9" s="1140"/>
      <c r="X9" s="1140"/>
      <c r="Y9" s="1140"/>
      <c r="Z9" s="1140"/>
      <c r="AA9" s="1140">
        <v>30</v>
      </c>
      <c r="AB9" s="1140"/>
      <c r="AC9" s="1140"/>
      <c r="AD9" s="1140"/>
      <c r="AE9" s="1141"/>
      <c r="AF9" s="1115">
        <v>30</v>
      </c>
      <c r="AG9" s="1116"/>
      <c r="AH9" s="1116"/>
      <c r="AI9" s="1116"/>
      <c r="AJ9" s="1117"/>
      <c r="AK9" s="1182">
        <v>90</v>
      </c>
      <c r="AL9" s="1183"/>
      <c r="AM9" s="1183"/>
      <c r="AN9" s="1183"/>
      <c r="AO9" s="1183"/>
      <c r="AP9" s="1183">
        <v>166</v>
      </c>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4">
        <v>24483</v>
      </c>
      <c r="R23" s="1165"/>
      <c r="S23" s="1165"/>
      <c r="T23" s="1165"/>
      <c r="U23" s="1165"/>
      <c r="V23" s="1165">
        <v>22332</v>
      </c>
      <c r="W23" s="1165"/>
      <c r="X23" s="1165"/>
      <c r="Y23" s="1165"/>
      <c r="Z23" s="1165"/>
      <c r="AA23" s="1165">
        <v>2151</v>
      </c>
      <c r="AB23" s="1165"/>
      <c r="AC23" s="1165"/>
      <c r="AD23" s="1165"/>
      <c r="AE23" s="1166"/>
      <c r="AF23" s="1167">
        <v>1142</v>
      </c>
      <c r="AG23" s="1165"/>
      <c r="AH23" s="1165"/>
      <c r="AI23" s="1165"/>
      <c r="AJ23" s="1168"/>
      <c r="AK23" s="1169"/>
      <c r="AL23" s="1170"/>
      <c r="AM23" s="1170"/>
      <c r="AN23" s="1170"/>
      <c r="AO23" s="1170"/>
      <c r="AP23" s="1165">
        <v>19510</v>
      </c>
      <c r="AQ23" s="1165"/>
      <c r="AR23" s="1165"/>
      <c r="AS23" s="1165"/>
      <c r="AT23" s="1165"/>
      <c r="AU23" s="1171"/>
      <c r="AV23" s="1171"/>
      <c r="AW23" s="1171"/>
      <c r="AX23" s="1171"/>
      <c r="AY23" s="1172"/>
      <c r="AZ23" s="1161" t="s">
        <v>387</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392</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393</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368</v>
      </c>
      <c r="B26" s="1092"/>
      <c r="C26" s="1092"/>
      <c r="D26" s="1092"/>
      <c r="E26" s="1092"/>
      <c r="F26" s="1092"/>
      <c r="G26" s="1092"/>
      <c r="H26" s="1092"/>
      <c r="I26" s="1092"/>
      <c r="J26" s="1092"/>
      <c r="K26" s="1092"/>
      <c r="L26" s="1092"/>
      <c r="M26" s="1092"/>
      <c r="N26" s="1092"/>
      <c r="O26" s="1092"/>
      <c r="P26" s="1093"/>
      <c r="Q26" s="1097" t="s">
        <v>394</v>
      </c>
      <c r="R26" s="1098"/>
      <c r="S26" s="1098"/>
      <c r="T26" s="1098"/>
      <c r="U26" s="1099"/>
      <c r="V26" s="1097" t="s">
        <v>395</v>
      </c>
      <c r="W26" s="1098"/>
      <c r="X26" s="1098"/>
      <c r="Y26" s="1098"/>
      <c r="Z26" s="1099"/>
      <c r="AA26" s="1097" t="s">
        <v>396</v>
      </c>
      <c r="AB26" s="1098"/>
      <c r="AC26" s="1098"/>
      <c r="AD26" s="1098"/>
      <c r="AE26" s="1098"/>
      <c r="AF26" s="1155" t="s">
        <v>397</v>
      </c>
      <c r="AG26" s="1104"/>
      <c r="AH26" s="1104"/>
      <c r="AI26" s="1104"/>
      <c r="AJ26" s="1156"/>
      <c r="AK26" s="1098" t="s">
        <v>398</v>
      </c>
      <c r="AL26" s="1098"/>
      <c r="AM26" s="1098"/>
      <c r="AN26" s="1098"/>
      <c r="AO26" s="1099"/>
      <c r="AP26" s="1097" t="s">
        <v>399</v>
      </c>
      <c r="AQ26" s="1098"/>
      <c r="AR26" s="1098"/>
      <c r="AS26" s="1098"/>
      <c r="AT26" s="1099"/>
      <c r="AU26" s="1097" t="s">
        <v>400</v>
      </c>
      <c r="AV26" s="1098"/>
      <c r="AW26" s="1098"/>
      <c r="AX26" s="1098"/>
      <c r="AY26" s="1099"/>
      <c r="AZ26" s="1097" t="s">
        <v>401</v>
      </c>
      <c r="BA26" s="1098"/>
      <c r="BB26" s="1098"/>
      <c r="BC26" s="1098"/>
      <c r="BD26" s="1099"/>
      <c r="BE26" s="1097" t="s">
        <v>375</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402</v>
      </c>
      <c r="C28" s="1147"/>
      <c r="D28" s="1147"/>
      <c r="E28" s="1147"/>
      <c r="F28" s="1147"/>
      <c r="G28" s="1147"/>
      <c r="H28" s="1147"/>
      <c r="I28" s="1147"/>
      <c r="J28" s="1147"/>
      <c r="K28" s="1147"/>
      <c r="L28" s="1147"/>
      <c r="M28" s="1147"/>
      <c r="N28" s="1147"/>
      <c r="O28" s="1147"/>
      <c r="P28" s="1148"/>
      <c r="Q28" s="1149">
        <v>6696</v>
      </c>
      <c r="R28" s="1150"/>
      <c r="S28" s="1150"/>
      <c r="T28" s="1150"/>
      <c r="U28" s="1150"/>
      <c r="V28" s="1150">
        <v>6539</v>
      </c>
      <c r="W28" s="1150"/>
      <c r="X28" s="1150"/>
      <c r="Y28" s="1150"/>
      <c r="Z28" s="1150"/>
      <c r="AA28" s="1150">
        <v>157</v>
      </c>
      <c r="AB28" s="1150"/>
      <c r="AC28" s="1150"/>
      <c r="AD28" s="1150"/>
      <c r="AE28" s="1151"/>
      <c r="AF28" s="1152">
        <v>157</v>
      </c>
      <c r="AG28" s="1150"/>
      <c r="AH28" s="1150"/>
      <c r="AI28" s="1150"/>
      <c r="AJ28" s="1153"/>
      <c r="AK28" s="1154">
        <v>408</v>
      </c>
      <c r="AL28" s="1142"/>
      <c r="AM28" s="1142"/>
      <c r="AN28" s="1142"/>
      <c r="AO28" s="1142"/>
      <c r="AP28" s="1142" t="s">
        <v>589</v>
      </c>
      <c r="AQ28" s="1142"/>
      <c r="AR28" s="1142"/>
      <c r="AS28" s="1142"/>
      <c r="AT28" s="1142"/>
      <c r="AU28" s="1142" t="s">
        <v>589</v>
      </c>
      <c r="AV28" s="1142"/>
      <c r="AW28" s="1142"/>
      <c r="AX28" s="1142"/>
      <c r="AY28" s="1142"/>
      <c r="AZ28" s="1143" t="s">
        <v>589</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403</v>
      </c>
      <c r="C29" s="1134"/>
      <c r="D29" s="1134"/>
      <c r="E29" s="1134"/>
      <c r="F29" s="1134"/>
      <c r="G29" s="1134"/>
      <c r="H29" s="1134"/>
      <c r="I29" s="1134"/>
      <c r="J29" s="1134"/>
      <c r="K29" s="1134"/>
      <c r="L29" s="1134"/>
      <c r="M29" s="1134"/>
      <c r="N29" s="1134"/>
      <c r="O29" s="1134"/>
      <c r="P29" s="1135"/>
      <c r="Q29" s="1139">
        <v>121</v>
      </c>
      <c r="R29" s="1140"/>
      <c r="S29" s="1140"/>
      <c r="T29" s="1140"/>
      <c r="U29" s="1140"/>
      <c r="V29" s="1140">
        <v>110</v>
      </c>
      <c r="W29" s="1140"/>
      <c r="X29" s="1140"/>
      <c r="Y29" s="1140"/>
      <c r="Z29" s="1140"/>
      <c r="AA29" s="1140">
        <v>11</v>
      </c>
      <c r="AB29" s="1140"/>
      <c r="AC29" s="1140"/>
      <c r="AD29" s="1140"/>
      <c r="AE29" s="1141"/>
      <c r="AF29" s="1115">
        <v>11</v>
      </c>
      <c r="AG29" s="1116"/>
      <c r="AH29" s="1116"/>
      <c r="AI29" s="1116"/>
      <c r="AJ29" s="1117"/>
      <c r="AK29" s="1073" t="s">
        <v>589</v>
      </c>
      <c r="AL29" s="1064"/>
      <c r="AM29" s="1064"/>
      <c r="AN29" s="1064"/>
      <c r="AO29" s="1064"/>
      <c r="AP29" s="1064" t="s">
        <v>589</v>
      </c>
      <c r="AQ29" s="1064"/>
      <c r="AR29" s="1064"/>
      <c r="AS29" s="1064"/>
      <c r="AT29" s="1064"/>
      <c r="AU29" s="1064" t="s">
        <v>589</v>
      </c>
      <c r="AV29" s="1064"/>
      <c r="AW29" s="1064"/>
      <c r="AX29" s="1064"/>
      <c r="AY29" s="1064"/>
      <c r="AZ29" s="1138" t="s">
        <v>589</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404</v>
      </c>
      <c r="C30" s="1134"/>
      <c r="D30" s="1134"/>
      <c r="E30" s="1134"/>
      <c r="F30" s="1134"/>
      <c r="G30" s="1134"/>
      <c r="H30" s="1134"/>
      <c r="I30" s="1134"/>
      <c r="J30" s="1134"/>
      <c r="K30" s="1134"/>
      <c r="L30" s="1134"/>
      <c r="M30" s="1134"/>
      <c r="N30" s="1134"/>
      <c r="O30" s="1134"/>
      <c r="P30" s="1135"/>
      <c r="Q30" s="1139">
        <v>4767</v>
      </c>
      <c r="R30" s="1140"/>
      <c r="S30" s="1140"/>
      <c r="T30" s="1140"/>
      <c r="U30" s="1140"/>
      <c r="V30" s="1140">
        <v>4696</v>
      </c>
      <c r="W30" s="1140"/>
      <c r="X30" s="1140"/>
      <c r="Y30" s="1140"/>
      <c r="Z30" s="1140"/>
      <c r="AA30" s="1140">
        <v>71</v>
      </c>
      <c r="AB30" s="1140"/>
      <c r="AC30" s="1140"/>
      <c r="AD30" s="1140"/>
      <c r="AE30" s="1141"/>
      <c r="AF30" s="1115">
        <v>71</v>
      </c>
      <c r="AG30" s="1116"/>
      <c r="AH30" s="1116"/>
      <c r="AI30" s="1116"/>
      <c r="AJ30" s="1117"/>
      <c r="AK30" s="1073">
        <v>675</v>
      </c>
      <c r="AL30" s="1064"/>
      <c r="AM30" s="1064"/>
      <c r="AN30" s="1064"/>
      <c r="AO30" s="1064"/>
      <c r="AP30" s="1064" t="s">
        <v>589</v>
      </c>
      <c r="AQ30" s="1064"/>
      <c r="AR30" s="1064"/>
      <c r="AS30" s="1064"/>
      <c r="AT30" s="1064"/>
      <c r="AU30" s="1064" t="s">
        <v>589</v>
      </c>
      <c r="AV30" s="1064"/>
      <c r="AW30" s="1064"/>
      <c r="AX30" s="1064"/>
      <c r="AY30" s="1064"/>
      <c r="AZ30" s="1138" t="s">
        <v>589</v>
      </c>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405</v>
      </c>
      <c r="C31" s="1134"/>
      <c r="D31" s="1134"/>
      <c r="E31" s="1134"/>
      <c r="F31" s="1134"/>
      <c r="G31" s="1134"/>
      <c r="H31" s="1134"/>
      <c r="I31" s="1134"/>
      <c r="J31" s="1134"/>
      <c r="K31" s="1134"/>
      <c r="L31" s="1134"/>
      <c r="M31" s="1134"/>
      <c r="N31" s="1134"/>
      <c r="O31" s="1134"/>
      <c r="P31" s="1135"/>
      <c r="Q31" s="1139">
        <v>559</v>
      </c>
      <c r="R31" s="1140"/>
      <c r="S31" s="1140"/>
      <c r="T31" s="1140"/>
      <c r="U31" s="1140"/>
      <c r="V31" s="1140">
        <v>559</v>
      </c>
      <c r="W31" s="1140"/>
      <c r="X31" s="1140"/>
      <c r="Y31" s="1140"/>
      <c r="Z31" s="1140"/>
      <c r="AA31" s="1140">
        <v>1</v>
      </c>
      <c r="AB31" s="1140"/>
      <c r="AC31" s="1140"/>
      <c r="AD31" s="1140"/>
      <c r="AE31" s="1141"/>
      <c r="AF31" s="1115">
        <v>1</v>
      </c>
      <c r="AG31" s="1116"/>
      <c r="AH31" s="1116"/>
      <c r="AI31" s="1116"/>
      <c r="AJ31" s="1117"/>
      <c r="AK31" s="1073">
        <v>144</v>
      </c>
      <c r="AL31" s="1064"/>
      <c r="AM31" s="1064"/>
      <c r="AN31" s="1064"/>
      <c r="AO31" s="1064"/>
      <c r="AP31" s="1064" t="s">
        <v>589</v>
      </c>
      <c r="AQ31" s="1064"/>
      <c r="AR31" s="1064"/>
      <c r="AS31" s="1064"/>
      <c r="AT31" s="1064"/>
      <c r="AU31" s="1064" t="s">
        <v>589</v>
      </c>
      <c r="AV31" s="1064"/>
      <c r="AW31" s="1064"/>
      <c r="AX31" s="1064"/>
      <c r="AY31" s="1064"/>
      <c r="AZ31" s="1138" t="s">
        <v>589</v>
      </c>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406</v>
      </c>
      <c r="C32" s="1134"/>
      <c r="D32" s="1134"/>
      <c r="E32" s="1134"/>
      <c r="F32" s="1134"/>
      <c r="G32" s="1134"/>
      <c r="H32" s="1134"/>
      <c r="I32" s="1134"/>
      <c r="J32" s="1134"/>
      <c r="K32" s="1134"/>
      <c r="L32" s="1134"/>
      <c r="M32" s="1134"/>
      <c r="N32" s="1134"/>
      <c r="O32" s="1134"/>
      <c r="P32" s="1135"/>
      <c r="Q32" s="1139">
        <v>399</v>
      </c>
      <c r="R32" s="1140"/>
      <c r="S32" s="1140"/>
      <c r="T32" s="1140"/>
      <c r="U32" s="1140"/>
      <c r="V32" s="1140">
        <v>345</v>
      </c>
      <c r="W32" s="1140"/>
      <c r="X32" s="1140"/>
      <c r="Y32" s="1140"/>
      <c r="Z32" s="1140"/>
      <c r="AA32" s="1140">
        <v>54</v>
      </c>
      <c r="AB32" s="1140"/>
      <c r="AC32" s="1140"/>
      <c r="AD32" s="1140"/>
      <c r="AE32" s="1141"/>
      <c r="AF32" s="1115">
        <v>1372</v>
      </c>
      <c r="AG32" s="1116"/>
      <c r="AH32" s="1116"/>
      <c r="AI32" s="1116"/>
      <c r="AJ32" s="1117"/>
      <c r="AK32" s="1073">
        <v>117</v>
      </c>
      <c r="AL32" s="1064"/>
      <c r="AM32" s="1064"/>
      <c r="AN32" s="1064"/>
      <c r="AO32" s="1064"/>
      <c r="AP32" s="1064">
        <v>2363</v>
      </c>
      <c r="AQ32" s="1064"/>
      <c r="AR32" s="1064"/>
      <c r="AS32" s="1064"/>
      <c r="AT32" s="1064"/>
      <c r="AU32" s="1064">
        <v>2363</v>
      </c>
      <c r="AV32" s="1064"/>
      <c r="AW32" s="1064"/>
      <c r="AX32" s="1064"/>
      <c r="AY32" s="1064"/>
      <c r="AZ32" s="1138" t="s">
        <v>589</v>
      </c>
      <c r="BA32" s="1138"/>
      <c r="BB32" s="1138"/>
      <c r="BC32" s="1138"/>
      <c r="BD32" s="1138"/>
      <c r="BE32" s="1128" t="s">
        <v>407</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408</v>
      </c>
      <c r="C33" s="1134"/>
      <c r="D33" s="1134"/>
      <c r="E33" s="1134"/>
      <c r="F33" s="1134"/>
      <c r="G33" s="1134"/>
      <c r="H33" s="1134"/>
      <c r="I33" s="1134"/>
      <c r="J33" s="1134"/>
      <c r="K33" s="1134"/>
      <c r="L33" s="1134"/>
      <c r="M33" s="1134"/>
      <c r="N33" s="1134"/>
      <c r="O33" s="1134"/>
      <c r="P33" s="1135"/>
      <c r="Q33" s="1139">
        <v>287</v>
      </c>
      <c r="R33" s="1140"/>
      <c r="S33" s="1140"/>
      <c r="T33" s="1140"/>
      <c r="U33" s="1140"/>
      <c r="V33" s="1140">
        <v>286</v>
      </c>
      <c r="W33" s="1140"/>
      <c r="X33" s="1140"/>
      <c r="Y33" s="1140"/>
      <c r="Z33" s="1140"/>
      <c r="AA33" s="1140">
        <v>1</v>
      </c>
      <c r="AB33" s="1140"/>
      <c r="AC33" s="1140"/>
      <c r="AD33" s="1140"/>
      <c r="AE33" s="1141"/>
      <c r="AF33" s="1115">
        <v>1</v>
      </c>
      <c r="AG33" s="1116"/>
      <c r="AH33" s="1116"/>
      <c r="AI33" s="1116"/>
      <c r="AJ33" s="1117"/>
      <c r="AK33" s="1073">
        <v>228</v>
      </c>
      <c r="AL33" s="1064"/>
      <c r="AM33" s="1064"/>
      <c r="AN33" s="1064"/>
      <c r="AO33" s="1064"/>
      <c r="AP33" s="1064">
        <v>2072</v>
      </c>
      <c r="AQ33" s="1064"/>
      <c r="AR33" s="1064"/>
      <c r="AS33" s="1064"/>
      <c r="AT33" s="1064"/>
      <c r="AU33" s="1064">
        <v>2072</v>
      </c>
      <c r="AV33" s="1064"/>
      <c r="AW33" s="1064"/>
      <c r="AX33" s="1064"/>
      <c r="AY33" s="1064"/>
      <c r="AZ33" s="1138" t="s">
        <v>589</v>
      </c>
      <c r="BA33" s="1138"/>
      <c r="BB33" s="1138"/>
      <c r="BC33" s="1138"/>
      <c r="BD33" s="1138"/>
      <c r="BE33" s="1128" t="s">
        <v>409</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1613</v>
      </c>
      <c r="AG63" s="1052"/>
      <c r="AH63" s="1052"/>
      <c r="AI63" s="1052"/>
      <c r="AJ63" s="1126"/>
      <c r="AK63" s="1127"/>
      <c r="AL63" s="1056"/>
      <c r="AM63" s="1056"/>
      <c r="AN63" s="1056"/>
      <c r="AO63" s="1056"/>
      <c r="AP63" s="1052">
        <v>4435</v>
      </c>
      <c r="AQ63" s="1052"/>
      <c r="AR63" s="1052"/>
      <c r="AS63" s="1052"/>
      <c r="AT63" s="1052"/>
      <c r="AU63" s="1052">
        <v>4435</v>
      </c>
      <c r="AV63" s="1052"/>
      <c r="AW63" s="1052"/>
      <c r="AX63" s="1052"/>
      <c r="AY63" s="1052"/>
      <c r="AZ63" s="1121"/>
      <c r="BA63" s="1121"/>
      <c r="BB63" s="1121"/>
      <c r="BC63" s="1121"/>
      <c r="BD63" s="1121"/>
      <c r="BE63" s="1053"/>
      <c r="BF63" s="1053"/>
      <c r="BG63" s="1053"/>
      <c r="BH63" s="1053"/>
      <c r="BI63" s="1054"/>
      <c r="BJ63" s="1122" t="s">
        <v>412</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414</v>
      </c>
      <c r="B66" s="1092"/>
      <c r="C66" s="1092"/>
      <c r="D66" s="1092"/>
      <c r="E66" s="1092"/>
      <c r="F66" s="1092"/>
      <c r="G66" s="1092"/>
      <c r="H66" s="1092"/>
      <c r="I66" s="1092"/>
      <c r="J66" s="1092"/>
      <c r="K66" s="1092"/>
      <c r="L66" s="1092"/>
      <c r="M66" s="1092"/>
      <c r="N66" s="1092"/>
      <c r="O66" s="1092"/>
      <c r="P66" s="1093"/>
      <c r="Q66" s="1097" t="s">
        <v>415</v>
      </c>
      <c r="R66" s="1098"/>
      <c r="S66" s="1098"/>
      <c r="T66" s="1098"/>
      <c r="U66" s="1099"/>
      <c r="V66" s="1097" t="s">
        <v>416</v>
      </c>
      <c r="W66" s="1098"/>
      <c r="X66" s="1098"/>
      <c r="Y66" s="1098"/>
      <c r="Z66" s="1099"/>
      <c r="AA66" s="1097" t="s">
        <v>417</v>
      </c>
      <c r="AB66" s="1098"/>
      <c r="AC66" s="1098"/>
      <c r="AD66" s="1098"/>
      <c r="AE66" s="1099"/>
      <c r="AF66" s="1103" t="s">
        <v>397</v>
      </c>
      <c r="AG66" s="1104"/>
      <c r="AH66" s="1104"/>
      <c r="AI66" s="1104"/>
      <c r="AJ66" s="1105"/>
      <c r="AK66" s="1097" t="s">
        <v>418</v>
      </c>
      <c r="AL66" s="1092"/>
      <c r="AM66" s="1092"/>
      <c r="AN66" s="1092"/>
      <c r="AO66" s="1093"/>
      <c r="AP66" s="1097" t="s">
        <v>419</v>
      </c>
      <c r="AQ66" s="1098"/>
      <c r="AR66" s="1098"/>
      <c r="AS66" s="1098"/>
      <c r="AT66" s="1099"/>
      <c r="AU66" s="1097" t="s">
        <v>420</v>
      </c>
      <c r="AV66" s="1098"/>
      <c r="AW66" s="1098"/>
      <c r="AX66" s="1098"/>
      <c r="AY66" s="1099"/>
      <c r="AZ66" s="1097" t="s">
        <v>375</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593</v>
      </c>
      <c r="C68" s="1082"/>
      <c r="D68" s="1082"/>
      <c r="E68" s="1082"/>
      <c r="F68" s="1082"/>
      <c r="G68" s="1082"/>
      <c r="H68" s="1082"/>
      <c r="I68" s="1082"/>
      <c r="J68" s="1082"/>
      <c r="K68" s="1082"/>
      <c r="L68" s="1082"/>
      <c r="M68" s="1082"/>
      <c r="N68" s="1082"/>
      <c r="O68" s="1082"/>
      <c r="P68" s="1083"/>
      <c r="Q68" s="1084">
        <v>22428</v>
      </c>
      <c r="R68" s="1078"/>
      <c r="S68" s="1078"/>
      <c r="T68" s="1078"/>
      <c r="U68" s="1078"/>
      <c r="V68" s="1078">
        <v>21660</v>
      </c>
      <c r="W68" s="1078"/>
      <c r="X68" s="1078"/>
      <c r="Y68" s="1078"/>
      <c r="Z68" s="1078"/>
      <c r="AA68" s="1078">
        <v>768</v>
      </c>
      <c r="AB68" s="1078"/>
      <c r="AC68" s="1078"/>
      <c r="AD68" s="1078"/>
      <c r="AE68" s="1078"/>
      <c r="AF68" s="1078">
        <v>768</v>
      </c>
      <c r="AG68" s="1078"/>
      <c r="AH68" s="1078"/>
      <c r="AI68" s="1078"/>
      <c r="AJ68" s="1078"/>
      <c r="AK68" s="1078">
        <v>28</v>
      </c>
      <c r="AL68" s="1078"/>
      <c r="AM68" s="1078"/>
      <c r="AN68" s="1078"/>
      <c r="AO68" s="1078"/>
      <c r="AP68" s="1078" t="s">
        <v>589</v>
      </c>
      <c r="AQ68" s="1078"/>
      <c r="AR68" s="1078"/>
      <c r="AS68" s="1078"/>
      <c r="AT68" s="1078"/>
      <c r="AU68" s="1078" t="s">
        <v>589</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589</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4830</v>
      </c>
      <c r="R72" s="1064"/>
      <c r="S72" s="1064"/>
      <c r="T72" s="1064"/>
      <c r="U72" s="1064"/>
      <c r="V72" s="1064">
        <v>4496</v>
      </c>
      <c r="W72" s="1064"/>
      <c r="X72" s="1064"/>
      <c r="Y72" s="1064"/>
      <c r="Z72" s="1064"/>
      <c r="AA72" s="1064">
        <v>334</v>
      </c>
      <c r="AB72" s="1064"/>
      <c r="AC72" s="1064"/>
      <c r="AD72" s="1064"/>
      <c r="AE72" s="1064"/>
      <c r="AF72" s="1064">
        <v>5302</v>
      </c>
      <c r="AG72" s="1064"/>
      <c r="AH72" s="1064"/>
      <c r="AI72" s="1064"/>
      <c r="AJ72" s="1064"/>
      <c r="AK72" s="1064" t="s">
        <v>609</v>
      </c>
      <c r="AL72" s="1064"/>
      <c r="AM72" s="1064"/>
      <c r="AN72" s="1064"/>
      <c r="AO72" s="1064"/>
      <c r="AP72" s="1064">
        <v>934</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6071</v>
      </c>
      <c r="R73" s="1064"/>
      <c r="S73" s="1064"/>
      <c r="T73" s="1064"/>
      <c r="U73" s="1064"/>
      <c r="V73" s="1064">
        <v>5742</v>
      </c>
      <c r="W73" s="1064"/>
      <c r="X73" s="1064"/>
      <c r="Y73" s="1064"/>
      <c r="Z73" s="1064"/>
      <c r="AA73" s="1064">
        <v>329</v>
      </c>
      <c r="AB73" s="1064"/>
      <c r="AC73" s="1064"/>
      <c r="AD73" s="1064"/>
      <c r="AE73" s="1064"/>
      <c r="AF73" s="1064">
        <v>6482</v>
      </c>
      <c r="AG73" s="1064"/>
      <c r="AH73" s="1064"/>
      <c r="AI73" s="1064"/>
      <c r="AJ73" s="1064"/>
      <c r="AK73" s="1064" t="s">
        <v>603</v>
      </c>
      <c r="AL73" s="1064"/>
      <c r="AM73" s="1064"/>
      <c r="AN73" s="1064"/>
      <c r="AO73" s="1064"/>
      <c r="AP73" s="1064">
        <v>4802</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1">
        <v>1480</v>
      </c>
      <c r="R74" s="1072"/>
      <c r="S74" s="1072"/>
      <c r="T74" s="1072"/>
      <c r="U74" s="1073"/>
      <c r="V74" s="1074">
        <v>1347</v>
      </c>
      <c r="W74" s="1072"/>
      <c r="X74" s="1072"/>
      <c r="Y74" s="1072"/>
      <c r="Z74" s="1073"/>
      <c r="AA74" s="1074">
        <v>133</v>
      </c>
      <c r="AB74" s="1072"/>
      <c r="AC74" s="1072"/>
      <c r="AD74" s="1072"/>
      <c r="AE74" s="1073"/>
      <c r="AF74" s="1074">
        <v>133</v>
      </c>
      <c r="AG74" s="1072"/>
      <c r="AH74" s="1072"/>
      <c r="AI74" s="1072"/>
      <c r="AJ74" s="1073"/>
      <c r="AK74" s="1074" t="s">
        <v>609</v>
      </c>
      <c r="AL74" s="1072"/>
      <c r="AM74" s="1072"/>
      <c r="AN74" s="1072"/>
      <c r="AO74" s="1073"/>
      <c r="AP74" s="1074">
        <v>7</v>
      </c>
      <c r="AQ74" s="1072"/>
      <c r="AR74" s="1072"/>
      <c r="AS74" s="1072"/>
      <c r="AT74" s="1073"/>
      <c r="AU74" s="1074" t="s">
        <v>609</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873</v>
      </c>
      <c r="R75" s="1072"/>
      <c r="S75" s="1072"/>
      <c r="T75" s="1072"/>
      <c r="U75" s="1073"/>
      <c r="V75" s="1074">
        <v>827</v>
      </c>
      <c r="W75" s="1072"/>
      <c r="X75" s="1072"/>
      <c r="Y75" s="1072"/>
      <c r="Z75" s="1073"/>
      <c r="AA75" s="1074">
        <v>46</v>
      </c>
      <c r="AB75" s="1072"/>
      <c r="AC75" s="1072"/>
      <c r="AD75" s="1072"/>
      <c r="AE75" s="1073"/>
      <c r="AF75" s="1074">
        <v>46</v>
      </c>
      <c r="AG75" s="1072"/>
      <c r="AH75" s="1072"/>
      <c r="AI75" s="1072"/>
      <c r="AJ75" s="1073"/>
      <c r="AK75" s="1074" t="s">
        <v>589</v>
      </c>
      <c r="AL75" s="1072"/>
      <c r="AM75" s="1072"/>
      <c r="AN75" s="1072"/>
      <c r="AO75" s="1073"/>
      <c r="AP75" s="1074">
        <v>135</v>
      </c>
      <c r="AQ75" s="1072"/>
      <c r="AR75" s="1072"/>
      <c r="AS75" s="1072"/>
      <c r="AT75" s="1073"/>
      <c r="AU75" s="1074">
        <v>72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5381</v>
      </c>
      <c r="R76" s="1072"/>
      <c r="S76" s="1072"/>
      <c r="T76" s="1072"/>
      <c r="U76" s="1073"/>
      <c r="V76" s="1074">
        <v>5257</v>
      </c>
      <c r="W76" s="1072"/>
      <c r="X76" s="1072"/>
      <c r="Y76" s="1072"/>
      <c r="Z76" s="1073"/>
      <c r="AA76" s="1074">
        <v>124</v>
      </c>
      <c r="AB76" s="1072"/>
      <c r="AC76" s="1072"/>
      <c r="AD76" s="1072"/>
      <c r="AE76" s="1073"/>
      <c r="AF76" s="1074">
        <v>124</v>
      </c>
      <c r="AG76" s="1072"/>
      <c r="AH76" s="1072"/>
      <c r="AI76" s="1072"/>
      <c r="AJ76" s="1073"/>
      <c r="AK76" s="1074" t="s">
        <v>609</v>
      </c>
      <c r="AL76" s="1072"/>
      <c r="AM76" s="1072"/>
      <c r="AN76" s="1072"/>
      <c r="AO76" s="1073"/>
      <c r="AP76" s="1074">
        <v>2844</v>
      </c>
      <c r="AQ76" s="1072"/>
      <c r="AR76" s="1072"/>
      <c r="AS76" s="1072"/>
      <c r="AT76" s="1073"/>
      <c r="AU76" s="1074">
        <v>895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2588</v>
      </c>
      <c r="R77" s="1072"/>
      <c r="S77" s="1072"/>
      <c r="T77" s="1072"/>
      <c r="U77" s="1073"/>
      <c r="V77" s="1074">
        <v>2314</v>
      </c>
      <c r="W77" s="1072"/>
      <c r="X77" s="1072"/>
      <c r="Y77" s="1072"/>
      <c r="Z77" s="1073"/>
      <c r="AA77" s="1074">
        <v>274</v>
      </c>
      <c r="AB77" s="1072"/>
      <c r="AC77" s="1072"/>
      <c r="AD77" s="1072"/>
      <c r="AE77" s="1073"/>
      <c r="AF77" s="1074">
        <v>274</v>
      </c>
      <c r="AG77" s="1072"/>
      <c r="AH77" s="1072"/>
      <c r="AI77" s="1072"/>
      <c r="AJ77" s="1073"/>
      <c r="AK77" s="1074">
        <v>117</v>
      </c>
      <c r="AL77" s="1072"/>
      <c r="AM77" s="1072"/>
      <c r="AN77" s="1072"/>
      <c r="AO77" s="1073"/>
      <c r="AP77" s="1074" t="s">
        <v>589</v>
      </c>
      <c r="AQ77" s="1072"/>
      <c r="AR77" s="1072"/>
      <c r="AS77" s="1072"/>
      <c r="AT77" s="1073"/>
      <c r="AU77" s="1074" t="s">
        <v>589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1">
        <v>657281</v>
      </c>
      <c r="R78" s="1072"/>
      <c r="S78" s="1072"/>
      <c r="T78" s="1072"/>
      <c r="U78" s="1073"/>
      <c r="V78" s="1074">
        <v>647955</v>
      </c>
      <c r="W78" s="1072"/>
      <c r="X78" s="1072"/>
      <c r="Y78" s="1072"/>
      <c r="Z78" s="1073"/>
      <c r="AA78" s="1074">
        <v>9326</v>
      </c>
      <c r="AB78" s="1072"/>
      <c r="AC78" s="1072"/>
      <c r="AD78" s="1072"/>
      <c r="AE78" s="1073"/>
      <c r="AF78" s="1074">
        <v>9326</v>
      </c>
      <c r="AG78" s="1072"/>
      <c r="AH78" s="1072"/>
      <c r="AI78" s="1072"/>
      <c r="AJ78" s="1073"/>
      <c r="AK78" s="1074">
        <v>3989</v>
      </c>
      <c r="AL78" s="1072"/>
      <c r="AM78" s="1072"/>
      <c r="AN78" s="1072"/>
      <c r="AO78" s="1073"/>
      <c r="AP78" s="1074" t="s">
        <v>589</v>
      </c>
      <c r="AQ78" s="1072"/>
      <c r="AR78" s="1072"/>
      <c r="AS78" s="1072"/>
      <c r="AT78" s="1073"/>
      <c r="AU78" s="1074" t="s">
        <v>589</v>
      </c>
      <c r="AV78" s="1072"/>
      <c r="AW78" s="1072"/>
      <c r="AX78" s="1072"/>
      <c r="AY78" s="1073"/>
      <c r="AZ78" s="1075"/>
      <c r="BA78" s="1076"/>
      <c r="BB78" s="1076"/>
      <c r="BC78" s="1076"/>
      <c r="BD78" s="1077"/>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1"/>
      <c r="R79" s="1072"/>
      <c r="S79" s="1072"/>
      <c r="T79" s="1072"/>
      <c r="U79" s="1073"/>
      <c r="V79" s="1074"/>
      <c r="W79" s="1072"/>
      <c r="X79" s="1072"/>
      <c r="Y79" s="1072"/>
      <c r="Z79" s="1073"/>
      <c r="AA79" s="1074"/>
      <c r="AB79" s="1072"/>
      <c r="AC79" s="1072"/>
      <c r="AD79" s="1072"/>
      <c r="AE79" s="1073"/>
      <c r="AF79" s="1074"/>
      <c r="AG79" s="1072"/>
      <c r="AH79" s="1072"/>
      <c r="AI79" s="1072"/>
      <c r="AJ79" s="1073"/>
      <c r="AK79" s="1074"/>
      <c r="AL79" s="1072"/>
      <c r="AM79" s="1072"/>
      <c r="AN79" s="1072"/>
      <c r="AO79" s="1073"/>
      <c r="AP79" s="1074"/>
      <c r="AQ79" s="1072"/>
      <c r="AR79" s="1072"/>
      <c r="AS79" s="1072"/>
      <c r="AT79" s="1073"/>
      <c r="AU79" s="1074"/>
      <c r="AV79" s="1072"/>
      <c r="AW79" s="1072"/>
      <c r="AX79" s="1072"/>
      <c r="AY79" s="1073"/>
      <c r="AZ79" s="1075"/>
      <c r="BA79" s="1076"/>
      <c r="BB79" s="1076"/>
      <c r="BC79" s="1076"/>
      <c r="BD79" s="1077"/>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1"/>
      <c r="R80" s="1072"/>
      <c r="S80" s="1072"/>
      <c r="T80" s="1072"/>
      <c r="U80" s="1073"/>
      <c r="V80" s="1074"/>
      <c r="W80" s="1072"/>
      <c r="X80" s="1072"/>
      <c r="Y80" s="1072"/>
      <c r="Z80" s="1073"/>
      <c r="AA80" s="1074"/>
      <c r="AB80" s="1072"/>
      <c r="AC80" s="1072"/>
      <c r="AD80" s="1072"/>
      <c r="AE80" s="1073"/>
      <c r="AF80" s="1074"/>
      <c r="AG80" s="1072"/>
      <c r="AH80" s="1072"/>
      <c r="AI80" s="1072"/>
      <c r="AJ80" s="1073"/>
      <c r="AK80" s="1074"/>
      <c r="AL80" s="1072"/>
      <c r="AM80" s="1072"/>
      <c r="AN80" s="1072"/>
      <c r="AO80" s="1073"/>
      <c r="AP80" s="1074"/>
      <c r="AQ80" s="1072"/>
      <c r="AR80" s="1072"/>
      <c r="AS80" s="1072"/>
      <c r="AT80" s="1073"/>
      <c r="AU80" s="1074"/>
      <c r="AV80" s="1072"/>
      <c r="AW80" s="1072"/>
      <c r="AX80" s="1072"/>
      <c r="AY80" s="1073"/>
      <c r="AZ80" s="1075"/>
      <c r="BA80" s="1076"/>
      <c r="BB80" s="1076"/>
      <c r="BC80" s="1076"/>
      <c r="BD80" s="1077"/>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1"/>
      <c r="R81" s="1072"/>
      <c r="S81" s="1072"/>
      <c r="T81" s="1072"/>
      <c r="U81" s="1073"/>
      <c r="V81" s="1074"/>
      <c r="W81" s="1072"/>
      <c r="X81" s="1072"/>
      <c r="Y81" s="1072"/>
      <c r="Z81" s="1073"/>
      <c r="AA81" s="1074"/>
      <c r="AB81" s="1072"/>
      <c r="AC81" s="1072"/>
      <c r="AD81" s="1072"/>
      <c r="AE81" s="1073"/>
      <c r="AF81" s="1074"/>
      <c r="AG81" s="1072"/>
      <c r="AH81" s="1072"/>
      <c r="AI81" s="1072"/>
      <c r="AJ81" s="1073"/>
      <c r="AK81" s="1074"/>
      <c r="AL81" s="1072"/>
      <c r="AM81" s="1072"/>
      <c r="AN81" s="1072"/>
      <c r="AO81" s="1073"/>
      <c r="AP81" s="1074"/>
      <c r="AQ81" s="1072"/>
      <c r="AR81" s="1072"/>
      <c r="AS81" s="1072"/>
      <c r="AT81" s="1073"/>
      <c r="AU81" s="1074"/>
      <c r="AV81" s="1072"/>
      <c r="AW81" s="1072"/>
      <c r="AX81" s="1072"/>
      <c r="AY81" s="1073"/>
      <c r="AZ81" s="1075"/>
      <c r="BA81" s="1076"/>
      <c r="BB81" s="1076"/>
      <c r="BC81" s="1076"/>
      <c r="BD81" s="1077"/>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22552</v>
      </c>
      <c r="AG88" s="1052"/>
      <c r="AH88" s="1052"/>
      <c r="AI88" s="1052"/>
      <c r="AJ88" s="1052"/>
      <c r="AK88" s="1056"/>
      <c r="AL88" s="1056"/>
      <c r="AM88" s="1056"/>
      <c r="AN88" s="1056"/>
      <c r="AO88" s="1056"/>
      <c r="AP88" s="1052">
        <v>8722</v>
      </c>
      <c r="AQ88" s="1052"/>
      <c r="AR88" s="1052"/>
      <c r="AS88" s="1052"/>
      <c r="AT88" s="1052"/>
      <c r="AU88" s="1052">
        <v>967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1403</v>
      </c>
      <c r="CS102" s="1044"/>
      <c r="CT102" s="1044"/>
      <c r="CU102" s="1044"/>
      <c r="CV102" s="1045"/>
      <c r="CW102" s="1043">
        <v>356</v>
      </c>
      <c r="CX102" s="1044"/>
      <c r="CY102" s="1044"/>
      <c r="CZ102" s="1044"/>
      <c r="DA102" s="1045"/>
      <c r="DB102" s="1043">
        <v>169</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305</v>
      </c>
      <c r="AG109" s="987"/>
      <c r="AH109" s="987"/>
      <c r="AI109" s="987"/>
      <c r="AJ109" s="988"/>
      <c r="AK109" s="989" t="s">
        <v>304</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305</v>
      </c>
      <c r="BW109" s="987"/>
      <c r="BX109" s="987"/>
      <c r="BY109" s="987"/>
      <c r="BZ109" s="988"/>
      <c r="CA109" s="989" t="s">
        <v>304</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305</v>
      </c>
      <c r="DM109" s="987"/>
      <c r="DN109" s="987"/>
      <c r="DO109" s="987"/>
      <c r="DP109" s="988"/>
      <c r="DQ109" s="989" t="s">
        <v>304</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2715440</v>
      </c>
      <c r="AB110" s="980"/>
      <c r="AC110" s="980"/>
      <c r="AD110" s="980"/>
      <c r="AE110" s="981"/>
      <c r="AF110" s="982">
        <v>2694800</v>
      </c>
      <c r="AG110" s="980"/>
      <c r="AH110" s="980"/>
      <c r="AI110" s="980"/>
      <c r="AJ110" s="981"/>
      <c r="AK110" s="982">
        <v>2644830</v>
      </c>
      <c r="AL110" s="980"/>
      <c r="AM110" s="980"/>
      <c r="AN110" s="980"/>
      <c r="AO110" s="981"/>
      <c r="AP110" s="983">
        <v>22.2</v>
      </c>
      <c r="AQ110" s="984"/>
      <c r="AR110" s="984"/>
      <c r="AS110" s="984"/>
      <c r="AT110" s="985"/>
      <c r="AU110" s="1019" t="s">
        <v>71</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20704217</v>
      </c>
      <c r="BR110" s="927"/>
      <c r="BS110" s="927"/>
      <c r="BT110" s="927"/>
      <c r="BU110" s="927"/>
      <c r="BV110" s="927">
        <v>19716121</v>
      </c>
      <c r="BW110" s="927"/>
      <c r="BX110" s="927"/>
      <c r="BY110" s="927"/>
      <c r="BZ110" s="927"/>
      <c r="CA110" s="927">
        <v>19510067</v>
      </c>
      <c r="CB110" s="927"/>
      <c r="CC110" s="927"/>
      <c r="CD110" s="927"/>
      <c r="CE110" s="927"/>
      <c r="CF110" s="951">
        <v>164.1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437</v>
      </c>
      <c r="DM110" s="927"/>
      <c r="DN110" s="927"/>
      <c r="DO110" s="927"/>
      <c r="DP110" s="927"/>
      <c r="DQ110" s="927" t="s">
        <v>387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387</v>
      </c>
      <c r="AB111" s="1008"/>
      <c r="AC111" s="1008"/>
      <c r="AD111" s="1008"/>
      <c r="AE111" s="1009"/>
      <c r="AF111" s="1010" t="s">
        <v>437</v>
      </c>
      <c r="AG111" s="1008"/>
      <c r="AH111" s="1008"/>
      <c r="AI111" s="1008"/>
      <c r="AJ111" s="1009"/>
      <c r="AK111" s="1010" t="s">
        <v>437</v>
      </c>
      <c r="AL111" s="1008"/>
      <c r="AM111" s="1008"/>
      <c r="AN111" s="1008"/>
      <c r="AO111" s="1009"/>
      <c r="AP111" s="1011" t="s">
        <v>438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387</v>
      </c>
      <c r="BR111" s="899"/>
      <c r="BS111" s="899"/>
      <c r="BT111" s="899"/>
      <c r="BU111" s="899"/>
      <c r="BV111" s="899" t="s">
        <v>438</v>
      </c>
      <c r="BW111" s="899"/>
      <c r="BX111" s="899"/>
      <c r="BY111" s="899"/>
      <c r="BZ111" s="899"/>
      <c r="CA111" s="899" t="s">
        <v>438</v>
      </c>
      <c r="CB111" s="899"/>
      <c r="CC111" s="899"/>
      <c r="CD111" s="899"/>
      <c r="CE111" s="899"/>
      <c r="CF111" s="960" t="s">
        <v>441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125</v>
      </c>
      <c r="DH111" s="899"/>
      <c r="DI111" s="899"/>
      <c r="DJ111" s="899"/>
      <c r="DK111" s="899"/>
      <c r="DL111" s="899" t="s">
        <v>438</v>
      </c>
      <c r="DM111" s="899"/>
      <c r="DN111" s="899"/>
      <c r="DO111" s="899"/>
      <c r="DP111" s="899"/>
      <c r="DQ111" s="899" t="s">
        <v>387</v>
      </c>
      <c r="DR111" s="899"/>
      <c r="DS111" s="899"/>
      <c r="DT111" s="899"/>
      <c r="DU111" s="899"/>
      <c r="DV111" s="876" t="s">
        <v>125</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412</v>
      </c>
      <c r="AB112" s="862"/>
      <c r="AC112" s="862"/>
      <c r="AD112" s="862"/>
      <c r="AE112" s="863"/>
      <c r="AF112" s="864" t="s">
        <v>445</v>
      </c>
      <c r="AG112" s="862"/>
      <c r="AH112" s="862"/>
      <c r="AI112" s="862"/>
      <c r="AJ112" s="863"/>
      <c r="AK112" s="864" t="s">
        <v>387</v>
      </c>
      <c r="AL112" s="862"/>
      <c r="AM112" s="862"/>
      <c r="AN112" s="862"/>
      <c r="AO112" s="863"/>
      <c r="AP112" s="909" t="s">
        <v>438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5079794</v>
      </c>
      <c r="BR112" s="899"/>
      <c r="BS112" s="899"/>
      <c r="BT112" s="899"/>
      <c r="BU112" s="899"/>
      <c r="BV112" s="899">
        <v>4760782</v>
      </c>
      <c r="BW112" s="899"/>
      <c r="BX112" s="899"/>
      <c r="BY112" s="899"/>
      <c r="BZ112" s="899"/>
      <c r="CA112" s="899">
        <v>4435506</v>
      </c>
      <c r="CB112" s="899"/>
      <c r="CC112" s="899"/>
      <c r="CD112" s="899"/>
      <c r="CE112" s="899"/>
      <c r="CF112" s="960">
        <v>37.299999999999997</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438</v>
      </c>
      <c r="DR112" s="899"/>
      <c r="DS112" s="899"/>
      <c r="DT112" s="899"/>
      <c r="DU112" s="899"/>
      <c r="DV112" s="876" t="s">
        <v>387</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307118</v>
      </c>
      <c r="AB113" s="1008"/>
      <c r="AC113" s="1008"/>
      <c r="AD113" s="1008"/>
      <c r="AE113" s="1009"/>
      <c r="AF113" s="1010">
        <v>307233</v>
      </c>
      <c r="AG113" s="1008"/>
      <c r="AH113" s="1008"/>
      <c r="AI113" s="1008"/>
      <c r="AJ113" s="1009"/>
      <c r="AK113" s="1010">
        <v>301918</v>
      </c>
      <c r="AL113" s="1008"/>
      <c r="AM113" s="1008"/>
      <c r="AN113" s="1008"/>
      <c r="AO113" s="1009"/>
      <c r="AP113" s="1011">
        <v>2.5</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854926</v>
      </c>
      <c r="BR113" s="899"/>
      <c r="BS113" s="899"/>
      <c r="BT113" s="899"/>
      <c r="BU113" s="899"/>
      <c r="BV113" s="899">
        <v>814490</v>
      </c>
      <c r="BW113" s="899"/>
      <c r="BX113" s="899"/>
      <c r="BY113" s="899"/>
      <c r="BZ113" s="899"/>
      <c r="CA113" s="899">
        <v>967346</v>
      </c>
      <c r="CB113" s="899"/>
      <c r="CC113" s="899"/>
      <c r="CD113" s="899"/>
      <c r="CE113" s="899"/>
      <c r="CF113" s="960">
        <v>8.1</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387</v>
      </c>
      <c r="DR113" s="862"/>
      <c r="DS113" s="862"/>
      <c r="DT113" s="862"/>
      <c r="DU113" s="863"/>
      <c r="DV113" s="909" t="s">
        <v>412</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83854</v>
      </c>
      <c r="AB114" s="862"/>
      <c r="AC114" s="862"/>
      <c r="AD114" s="862"/>
      <c r="AE114" s="863"/>
      <c r="AF114" s="864">
        <v>82671</v>
      </c>
      <c r="AG114" s="862"/>
      <c r="AH114" s="862"/>
      <c r="AI114" s="862"/>
      <c r="AJ114" s="863"/>
      <c r="AK114" s="864">
        <v>98134</v>
      </c>
      <c r="AL114" s="862"/>
      <c r="AM114" s="862"/>
      <c r="AN114" s="862"/>
      <c r="AO114" s="863"/>
      <c r="AP114" s="909">
        <v>0.8</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3267672</v>
      </c>
      <c r="BR114" s="899"/>
      <c r="BS114" s="899"/>
      <c r="BT114" s="899"/>
      <c r="BU114" s="899"/>
      <c r="BV114" s="899">
        <v>3935903</v>
      </c>
      <c r="BW114" s="899"/>
      <c r="BX114" s="899"/>
      <c r="BY114" s="899"/>
      <c r="BZ114" s="899"/>
      <c r="CA114" s="899">
        <v>3605692</v>
      </c>
      <c r="CB114" s="899"/>
      <c r="CC114" s="899"/>
      <c r="CD114" s="899"/>
      <c r="CE114" s="899"/>
      <c r="CF114" s="960">
        <v>30.3</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387</v>
      </c>
      <c r="DH114" s="862"/>
      <c r="DI114" s="862"/>
      <c r="DJ114" s="862"/>
      <c r="DK114" s="863"/>
      <c r="DL114" s="864" t="s">
        <v>438</v>
      </c>
      <c r="DM114" s="862"/>
      <c r="DN114" s="862"/>
      <c r="DO114" s="862"/>
      <c r="DP114" s="863"/>
      <c r="DQ114" s="864" t="s">
        <v>412</v>
      </c>
      <c r="DR114" s="862"/>
      <c r="DS114" s="862"/>
      <c r="DT114" s="862"/>
      <c r="DU114" s="863"/>
      <c r="DV114" s="909" t="s">
        <v>438</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125</v>
      </c>
      <c r="AB115" s="1008"/>
      <c r="AC115" s="1008"/>
      <c r="AD115" s="1008"/>
      <c r="AE115" s="1009"/>
      <c r="AF115" s="1010" t="s">
        <v>387</v>
      </c>
      <c r="AG115" s="1008"/>
      <c r="AH115" s="1008"/>
      <c r="AI115" s="1008"/>
      <c r="AJ115" s="1009"/>
      <c r="AK115" s="1010" t="s">
        <v>445</v>
      </c>
      <c r="AL115" s="1008"/>
      <c r="AM115" s="1008"/>
      <c r="AN115" s="1008"/>
      <c r="AO115" s="1009"/>
      <c r="AP115" s="1011" t="s">
        <v>412</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412</v>
      </c>
      <c r="BW115" s="899"/>
      <c r="BX115" s="899"/>
      <c r="BY115" s="899"/>
      <c r="BZ115" s="899"/>
      <c r="CA115" s="899" t="s">
        <v>412</v>
      </c>
      <c r="CB115" s="899"/>
      <c r="CC115" s="899"/>
      <c r="CD115" s="899"/>
      <c r="CE115" s="899"/>
      <c r="CF115" s="960" t="s">
        <v>125</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125</v>
      </c>
      <c r="DM115" s="862"/>
      <c r="DN115" s="862"/>
      <c r="DO115" s="862"/>
      <c r="DP115" s="863"/>
      <c r="DQ115" s="864" t="s">
        <v>412</v>
      </c>
      <c r="DR115" s="862"/>
      <c r="DS115" s="862"/>
      <c r="DT115" s="862"/>
      <c r="DU115" s="863"/>
      <c r="DV115" s="909" t="s">
        <v>125</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125</v>
      </c>
      <c r="AB116" s="862"/>
      <c r="AC116" s="862"/>
      <c r="AD116" s="862"/>
      <c r="AE116" s="863"/>
      <c r="AF116" s="864" t="s">
        <v>412</v>
      </c>
      <c r="AG116" s="862"/>
      <c r="AH116" s="862"/>
      <c r="AI116" s="862"/>
      <c r="AJ116" s="863"/>
      <c r="AK116" s="864" t="s">
        <v>125</v>
      </c>
      <c r="AL116" s="862"/>
      <c r="AM116" s="862"/>
      <c r="AN116" s="862"/>
      <c r="AO116" s="863"/>
      <c r="AP116" s="909" t="s">
        <v>125</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125</v>
      </c>
      <c r="BW116" s="899"/>
      <c r="BX116" s="899"/>
      <c r="BY116" s="899"/>
      <c r="BZ116" s="899"/>
      <c r="CA116" s="899" t="s">
        <v>387</v>
      </c>
      <c r="CB116" s="899"/>
      <c r="CC116" s="899"/>
      <c r="CD116" s="899"/>
      <c r="CE116" s="899"/>
      <c r="CF116" s="960" t="s">
        <v>438</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125</v>
      </c>
      <c r="DH116" s="862"/>
      <c r="DI116" s="862"/>
      <c r="DJ116" s="862"/>
      <c r="DK116" s="863"/>
      <c r="DL116" s="864" t="s">
        <v>438</v>
      </c>
      <c r="DM116" s="862"/>
      <c r="DN116" s="862"/>
      <c r="DO116" s="862"/>
      <c r="DP116" s="863"/>
      <c r="DQ116" s="864" t="s">
        <v>412</v>
      </c>
      <c r="DR116" s="862"/>
      <c r="DS116" s="862"/>
      <c r="DT116" s="862"/>
      <c r="DU116" s="863"/>
      <c r="DV116" s="909" t="s">
        <v>125</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3106412</v>
      </c>
      <c r="AB117" s="994"/>
      <c r="AC117" s="994"/>
      <c r="AD117" s="994"/>
      <c r="AE117" s="995"/>
      <c r="AF117" s="996">
        <v>3084704</v>
      </c>
      <c r="AG117" s="994"/>
      <c r="AH117" s="994"/>
      <c r="AI117" s="994"/>
      <c r="AJ117" s="995"/>
      <c r="AK117" s="996">
        <v>3044882</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387</v>
      </c>
      <c r="BR117" s="899"/>
      <c r="BS117" s="899"/>
      <c r="BT117" s="899"/>
      <c r="BU117" s="899"/>
      <c r="BV117" s="899" t="s">
        <v>387</v>
      </c>
      <c r="BW117" s="899"/>
      <c r="BX117" s="899"/>
      <c r="BY117" s="899"/>
      <c r="BZ117" s="899"/>
      <c r="CA117" s="899" t="s">
        <v>438</v>
      </c>
      <c r="CB117" s="899"/>
      <c r="CC117" s="899"/>
      <c r="CD117" s="899"/>
      <c r="CE117" s="899"/>
      <c r="CF117" s="960" t="s">
        <v>387</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387</v>
      </c>
      <c r="DH117" s="862"/>
      <c r="DI117" s="862"/>
      <c r="DJ117" s="862"/>
      <c r="DK117" s="863"/>
      <c r="DL117" s="864" t="s">
        <v>387</v>
      </c>
      <c r="DM117" s="862"/>
      <c r="DN117" s="862"/>
      <c r="DO117" s="862"/>
      <c r="DP117" s="863"/>
      <c r="DQ117" s="864" t="s">
        <v>438</v>
      </c>
      <c r="DR117" s="862"/>
      <c r="DS117" s="862"/>
      <c r="DT117" s="862"/>
      <c r="DU117" s="863"/>
      <c r="DV117" s="909" t="s">
        <v>438</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305</v>
      </c>
      <c r="AG118" s="987"/>
      <c r="AH118" s="987"/>
      <c r="AI118" s="987"/>
      <c r="AJ118" s="988"/>
      <c r="AK118" s="989" t="s">
        <v>304</v>
      </c>
      <c r="AL118" s="987"/>
      <c r="AM118" s="987"/>
      <c r="AN118" s="987"/>
      <c r="AO118" s="988"/>
      <c r="AP118" s="990" t="s">
        <v>431</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438</v>
      </c>
      <c r="BW118" s="930"/>
      <c r="BX118" s="930"/>
      <c r="BY118" s="930"/>
      <c r="BZ118" s="930"/>
      <c r="CA118" s="930" t="s">
        <v>438</v>
      </c>
      <c r="CB118" s="930"/>
      <c r="CC118" s="930"/>
      <c r="CD118" s="930"/>
      <c r="CE118" s="930"/>
      <c r="CF118" s="960" t="s">
        <v>438</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438</v>
      </c>
      <c r="DM118" s="862"/>
      <c r="DN118" s="862"/>
      <c r="DO118" s="862"/>
      <c r="DP118" s="863"/>
      <c r="DQ118" s="864" t="s">
        <v>438</v>
      </c>
      <c r="DR118" s="862"/>
      <c r="DS118" s="862"/>
      <c r="DT118" s="862"/>
      <c r="DU118" s="863"/>
      <c r="DV118" s="909" t="s">
        <v>387</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438</v>
      </c>
      <c r="AB119" s="980"/>
      <c r="AC119" s="980"/>
      <c r="AD119" s="980"/>
      <c r="AE119" s="981"/>
      <c r="AF119" s="982" t="s">
        <v>438</v>
      </c>
      <c r="AG119" s="980"/>
      <c r="AH119" s="980"/>
      <c r="AI119" s="980"/>
      <c r="AJ119" s="981"/>
      <c r="AK119" s="982" t="s">
        <v>438</v>
      </c>
      <c r="AL119" s="980"/>
      <c r="AM119" s="980"/>
      <c r="AN119" s="980"/>
      <c r="AO119" s="981"/>
      <c r="AP119" s="983" t="s">
        <v>438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465</v>
      </c>
      <c r="BP119" s="963"/>
      <c r="BQ119" s="967">
        <v>29906609</v>
      </c>
      <c r="BR119" s="930"/>
      <c r="BS119" s="930"/>
      <c r="BT119" s="930"/>
      <c r="BU119" s="930"/>
      <c r="BV119" s="930">
        <v>29227296</v>
      </c>
      <c r="BW119" s="930"/>
      <c r="BX119" s="930"/>
      <c r="BY119" s="930"/>
      <c r="BZ119" s="930"/>
      <c r="CA119" s="930">
        <v>28518611</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125</v>
      </c>
      <c r="DH119" s="845"/>
      <c r="DI119" s="845"/>
      <c r="DJ119" s="845"/>
      <c r="DK119" s="846"/>
      <c r="DL119" s="847" t="s">
        <v>438</v>
      </c>
      <c r="DM119" s="845"/>
      <c r="DN119" s="845"/>
      <c r="DO119" s="845"/>
      <c r="DP119" s="846"/>
      <c r="DQ119" s="847" t="s">
        <v>125</v>
      </c>
      <c r="DR119" s="845"/>
      <c r="DS119" s="845"/>
      <c r="DT119" s="845"/>
      <c r="DU119" s="846"/>
      <c r="DV119" s="933" t="s">
        <v>125</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125</v>
      </c>
      <c r="AG120" s="862"/>
      <c r="AH120" s="862"/>
      <c r="AI120" s="862"/>
      <c r="AJ120" s="863"/>
      <c r="AK120" s="864" t="s">
        <v>387</v>
      </c>
      <c r="AL120" s="862"/>
      <c r="AM120" s="862"/>
      <c r="AN120" s="862"/>
      <c r="AO120" s="863"/>
      <c r="AP120" s="909" t="s">
        <v>125</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15616572</v>
      </c>
      <c r="BR120" s="927"/>
      <c r="BS120" s="927"/>
      <c r="BT120" s="927"/>
      <c r="BU120" s="927"/>
      <c r="BV120" s="927">
        <v>16164334</v>
      </c>
      <c r="BW120" s="927"/>
      <c r="BX120" s="927"/>
      <c r="BY120" s="927"/>
      <c r="BZ120" s="927"/>
      <c r="CA120" s="927">
        <v>15476811</v>
      </c>
      <c r="CB120" s="927"/>
      <c r="CC120" s="927"/>
      <c r="CD120" s="927"/>
      <c r="CE120" s="927"/>
      <c r="CF120" s="951">
        <v>130.19999999999999</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2731353</v>
      </c>
      <c r="DH120" s="927"/>
      <c r="DI120" s="927"/>
      <c r="DJ120" s="927"/>
      <c r="DK120" s="927"/>
      <c r="DL120" s="927">
        <v>2548930</v>
      </c>
      <c r="DM120" s="927"/>
      <c r="DN120" s="927"/>
      <c r="DO120" s="927"/>
      <c r="DP120" s="927"/>
      <c r="DQ120" s="927">
        <v>2363072</v>
      </c>
      <c r="DR120" s="927"/>
      <c r="DS120" s="927"/>
      <c r="DT120" s="927"/>
      <c r="DU120" s="927"/>
      <c r="DV120" s="928">
        <v>19.899999999999999</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125</v>
      </c>
      <c r="AB121" s="862"/>
      <c r="AC121" s="862"/>
      <c r="AD121" s="862"/>
      <c r="AE121" s="863"/>
      <c r="AF121" s="864" t="s">
        <v>125</v>
      </c>
      <c r="AG121" s="862"/>
      <c r="AH121" s="862"/>
      <c r="AI121" s="862"/>
      <c r="AJ121" s="863"/>
      <c r="AK121" s="864" t="s">
        <v>438</v>
      </c>
      <c r="AL121" s="862"/>
      <c r="AM121" s="862"/>
      <c r="AN121" s="862"/>
      <c r="AO121" s="863"/>
      <c r="AP121" s="909" t="s">
        <v>125</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304137</v>
      </c>
      <c r="BR121" s="899"/>
      <c r="BS121" s="899"/>
      <c r="BT121" s="899"/>
      <c r="BU121" s="899"/>
      <c r="BV121" s="899">
        <v>450419</v>
      </c>
      <c r="BW121" s="899"/>
      <c r="BX121" s="899"/>
      <c r="BY121" s="899"/>
      <c r="BZ121" s="899"/>
      <c r="CA121" s="899">
        <v>353779</v>
      </c>
      <c r="CB121" s="899"/>
      <c r="CC121" s="899"/>
      <c r="CD121" s="899"/>
      <c r="CE121" s="899"/>
      <c r="CF121" s="960">
        <v>3</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2348441</v>
      </c>
      <c r="DH121" s="899"/>
      <c r="DI121" s="899"/>
      <c r="DJ121" s="899"/>
      <c r="DK121" s="899"/>
      <c r="DL121" s="899">
        <v>2211852</v>
      </c>
      <c r="DM121" s="899"/>
      <c r="DN121" s="899"/>
      <c r="DO121" s="899"/>
      <c r="DP121" s="899"/>
      <c r="DQ121" s="899">
        <v>2072434</v>
      </c>
      <c r="DR121" s="899"/>
      <c r="DS121" s="899"/>
      <c r="DT121" s="899"/>
      <c r="DU121" s="899"/>
      <c r="DV121" s="876">
        <v>17.399999999999999</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125</v>
      </c>
      <c r="AB122" s="862"/>
      <c r="AC122" s="862"/>
      <c r="AD122" s="862"/>
      <c r="AE122" s="863"/>
      <c r="AF122" s="864" t="s">
        <v>438</v>
      </c>
      <c r="AG122" s="862"/>
      <c r="AH122" s="862"/>
      <c r="AI122" s="862"/>
      <c r="AJ122" s="863"/>
      <c r="AK122" s="864" t="s">
        <v>438</v>
      </c>
      <c r="AL122" s="862"/>
      <c r="AM122" s="862"/>
      <c r="AN122" s="862"/>
      <c r="AO122" s="863"/>
      <c r="AP122" s="909" t="s">
        <v>125</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19023864</v>
      </c>
      <c r="BR122" s="930"/>
      <c r="BS122" s="930"/>
      <c r="BT122" s="930"/>
      <c r="BU122" s="930"/>
      <c r="BV122" s="930">
        <v>19668011</v>
      </c>
      <c r="BW122" s="930"/>
      <c r="BX122" s="930"/>
      <c r="BY122" s="930"/>
      <c r="BZ122" s="930"/>
      <c r="CA122" s="930">
        <v>19073927</v>
      </c>
      <c r="CB122" s="930"/>
      <c r="CC122" s="930"/>
      <c r="CD122" s="930"/>
      <c r="CE122" s="930"/>
      <c r="CF122" s="931">
        <v>160.4</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98" t="s">
        <v>387</v>
      </c>
      <c r="DH122" s="899"/>
      <c r="DI122" s="899"/>
      <c r="DJ122" s="899"/>
      <c r="DK122" s="899"/>
      <c r="DL122" s="899" t="s">
        <v>438</v>
      </c>
      <c r="DM122" s="899"/>
      <c r="DN122" s="899"/>
      <c r="DO122" s="899"/>
      <c r="DP122" s="899"/>
      <c r="DQ122" s="899" t="s">
        <v>125</v>
      </c>
      <c r="DR122" s="899"/>
      <c r="DS122" s="899"/>
      <c r="DT122" s="899"/>
      <c r="DU122" s="899"/>
      <c r="DV122" s="876" t="s">
        <v>438</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125</v>
      </c>
      <c r="AB123" s="862"/>
      <c r="AC123" s="862"/>
      <c r="AD123" s="862"/>
      <c r="AE123" s="863"/>
      <c r="AF123" s="864" t="s">
        <v>387</v>
      </c>
      <c r="AG123" s="862"/>
      <c r="AH123" s="862"/>
      <c r="AI123" s="862"/>
      <c r="AJ123" s="863"/>
      <c r="AK123" s="864" t="s">
        <v>387</v>
      </c>
      <c r="AL123" s="862"/>
      <c r="AM123" s="862"/>
      <c r="AN123" s="862"/>
      <c r="AO123" s="863"/>
      <c r="AP123" s="909" t="s">
        <v>387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475</v>
      </c>
      <c r="BP123" s="963"/>
      <c r="BQ123" s="917">
        <v>34944573</v>
      </c>
      <c r="BR123" s="918"/>
      <c r="BS123" s="918"/>
      <c r="BT123" s="918"/>
      <c r="BU123" s="918"/>
      <c r="BV123" s="918">
        <v>36282764</v>
      </c>
      <c r="BW123" s="918"/>
      <c r="BX123" s="918"/>
      <c r="BY123" s="918"/>
      <c r="BZ123" s="918"/>
      <c r="CA123" s="918">
        <v>34904517</v>
      </c>
      <c r="CB123" s="918"/>
      <c r="CC123" s="918"/>
      <c r="CD123" s="918"/>
      <c r="CE123" s="918"/>
      <c r="CF123" s="828"/>
      <c r="CG123" s="829"/>
      <c r="CH123" s="829"/>
      <c r="CI123" s="829"/>
      <c r="CJ123" s="919"/>
      <c r="CK123" s="954"/>
      <c r="CL123" s="940"/>
      <c r="CM123" s="940"/>
      <c r="CN123" s="940"/>
      <c r="CO123" s="941"/>
      <c r="CP123" s="920" t="s">
        <v>405</v>
      </c>
      <c r="CQ123" s="921"/>
      <c r="CR123" s="921"/>
      <c r="CS123" s="921"/>
      <c r="CT123" s="921"/>
      <c r="CU123" s="921"/>
      <c r="CV123" s="921"/>
      <c r="CW123" s="921"/>
      <c r="CX123" s="921"/>
      <c r="CY123" s="921"/>
      <c r="CZ123" s="921"/>
      <c r="DA123" s="921"/>
      <c r="DB123" s="921"/>
      <c r="DC123" s="921"/>
      <c r="DD123" s="921"/>
      <c r="DE123" s="921"/>
      <c r="DF123" s="922"/>
      <c r="DG123" s="861" t="s">
        <v>387</v>
      </c>
      <c r="DH123" s="862"/>
      <c r="DI123" s="862"/>
      <c r="DJ123" s="862"/>
      <c r="DK123" s="863"/>
      <c r="DL123" s="864" t="s">
        <v>387</v>
      </c>
      <c r="DM123" s="862"/>
      <c r="DN123" s="862"/>
      <c r="DO123" s="862"/>
      <c r="DP123" s="863"/>
      <c r="DQ123" s="864" t="s">
        <v>387</v>
      </c>
      <c r="DR123" s="862"/>
      <c r="DS123" s="862"/>
      <c r="DT123" s="862"/>
      <c r="DU123" s="863"/>
      <c r="DV123" s="909" t="s">
        <v>387</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387</v>
      </c>
      <c r="AB124" s="862"/>
      <c r="AC124" s="862"/>
      <c r="AD124" s="862"/>
      <c r="AE124" s="863"/>
      <c r="AF124" s="864" t="s">
        <v>387</v>
      </c>
      <c r="AG124" s="862"/>
      <c r="AH124" s="862"/>
      <c r="AI124" s="862"/>
      <c r="AJ124" s="863"/>
      <c r="AK124" s="864" t="s">
        <v>387</v>
      </c>
      <c r="AL124" s="862"/>
      <c r="AM124" s="862"/>
      <c r="AN124" s="862"/>
      <c r="AO124" s="863"/>
      <c r="AP124" s="909" t="s">
        <v>387</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387</v>
      </c>
      <c r="BR124" s="916"/>
      <c r="BS124" s="916"/>
      <c r="BT124" s="916"/>
      <c r="BU124" s="916"/>
      <c r="BV124" s="916" t="s">
        <v>387</v>
      </c>
      <c r="BW124" s="916"/>
      <c r="BX124" s="916"/>
      <c r="BY124" s="916"/>
      <c r="BZ124" s="916"/>
      <c r="CA124" s="916" t="s">
        <v>387</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387</v>
      </c>
      <c r="DM124" s="845"/>
      <c r="DN124" s="845"/>
      <c r="DO124" s="845"/>
      <c r="DP124" s="846"/>
      <c r="DQ124" s="847" t="s">
        <v>479</v>
      </c>
      <c r="DR124" s="845"/>
      <c r="DS124" s="845"/>
      <c r="DT124" s="845"/>
      <c r="DU124" s="846"/>
      <c r="DV124" s="933" t="s">
        <v>480</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481</v>
      </c>
      <c r="AB125" s="862"/>
      <c r="AC125" s="862"/>
      <c r="AD125" s="862"/>
      <c r="AE125" s="863"/>
      <c r="AF125" s="864" t="s">
        <v>478</v>
      </c>
      <c r="AG125" s="862"/>
      <c r="AH125" s="862"/>
      <c r="AI125" s="862"/>
      <c r="AJ125" s="863"/>
      <c r="AK125" s="864" t="s">
        <v>482</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479</v>
      </c>
      <c r="DH125" s="927"/>
      <c r="DI125" s="927"/>
      <c r="DJ125" s="927"/>
      <c r="DK125" s="927"/>
      <c r="DL125" s="927" t="s">
        <v>485</v>
      </c>
      <c r="DM125" s="927"/>
      <c r="DN125" s="927"/>
      <c r="DO125" s="927"/>
      <c r="DP125" s="927"/>
      <c r="DQ125" s="927" t="s">
        <v>482</v>
      </c>
      <c r="DR125" s="927"/>
      <c r="DS125" s="927"/>
      <c r="DT125" s="927"/>
      <c r="DU125" s="927"/>
      <c r="DV125" s="928" t="s">
        <v>479</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479</v>
      </c>
      <c r="AB126" s="862"/>
      <c r="AC126" s="862"/>
      <c r="AD126" s="862"/>
      <c r="AE126" s="863"/>
      <c r="AF126" s="864" t="s">
        <v>387</v>
      </c>
      <c r="AG126" s="862"/>
      <c r="AH126" s="862"/>
      <c r="AI126" s="862"/>
      <c r="AJ126" s="863"/>
      <c r="AK126" s="864" t="s">
        <v>486</v>
      </c>
      <c r="AL126" s="862"/>
      <c r="AM126" s="862"/>
      <c r="AN126" s="862"/>
      <c r="AO126" s="863"/>
      <c r="AP126" s="909" t="s">
        <v>480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387</v>
      </c>
      <c r="DH126" s="899"/>
      <c r="DI126" s="899"/>
      <c r="DJ126" s="899"/>
      <c r="DK126" s="899"/>
      <c r="DL126" s="899" t="s">
        <v>387</v>
      </c>
      <c r="DM126" s="899"/>
      <c r="DN126" s="899"/>
      <c r="DO126" s="899"/>
      <c r="DP126" s="899"/>
      <c r="DQ126" s="899" t="s">
        <v>478</v>
      </c>
      <c r="DR126" s="899"/>
      <c r="DS126" s="899"/>
      <c r="DT126" s="899"/>
      <c r="DU126" s="899"/>
      <c r="DV126" s="876" t="s">
        <v>488</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485</v>
      </c>
      <c r="AB127" s="862"/>
      <c r="AC127" s="862"/>
      <c r="AD127" s="862"/>
      <c r="AE127" s="863"/>
      <c r="AF127" s="864" t="s">
        <v>478</v>
      </c>
      <c r="AG127" s="862"/>
      <c r="AH127" s="862"/>
      <c r="AI127" s="862"/>
      <c r="AJ127" s="863"/>
      <c r="AK127" s="864" t="s">
        <v>478</v>
      </c>
      <c r="AL127" s="862"/>
      <c r="AM127" s="862"/>
      <c r="AN127" s="862"/>
      <c r="AO127" s="863"/>
      <c r="AP127" s="909" t="s">
        <v>478</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479</v>
      </c>
      <c r="DM127" s="899"/>
      <c r="DN127" s="899"/>
      <c r="DO127" s="899"/>
      <c r="DP127" s="899"/>
      <c r="DQ127" s="899" t="s">
        <v>478</v>
      </c>
      <c r="DR127" s="899"/>
      <c r="DS127" s="899"/>
      <c r="DT127" s="899"/>
      <c r="DU127" s="899"/>
      <c r="DV127" s="876" t="s">
        <v>478</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102930</v>
      </c>
      <c r="AB128" s="883"/>
      <c r="AC128" s="883"/>
      <c r="AD128" s="883"/>
      <c r="AE128" s="884"/>
      <c r="AF128" s="885">
        <v>104006</v>
      </c>
      <c r="AG128" s="883"/>
      <c r="AH128" s="883"/>
      <c r="AI128" s="883"/>
      <c r="AJ128" s="884"/>
      <c r="AK128" s="885">
        <v>98376</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387</v>
      </c>
      <c r="BG128" s="869"/>
      <c r="BH128" s="869"/>
      <c r="BI128" s="869"/>
      <c r="BJ128" s="869"/>
      <c r="BK128" s="869"/>
      <c r="BL128" s="892"/>
      <c r="BM128" s="868">
        <v>12.87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488</v>
      </c>
      <c r="DH128" s="873"/>
      <c r="DI128" s="873"/>
      <c r="DJ128" s="873"/>
      <c r="DK128" s="873"/>
      <c r="DL128" s="873" t="s">
        <v>478</v>
      </c>
      <c r="DM128" s="873"/>
      <c r="DN128" s="873"/>
      <c r="DO128" s="873"/>
      <c r="DP128" s="873"/>
      <c r="DQ128" s="873" t="s">
        <v>485</v>
      </c>
      <c r="DR128" s="873"/>
      <c r="DS128" s="873"/>
      <c r="DT128" s="873"/>
      <c r="DU128" s="873"/>
      <c r="DV128" s="874" t="s">
        <v>478</v>
      </c>
      <c r="DW128" s="874"/>
      <c r="DX128" s="874"/>
      <c r="DY128" s="874"/>
      <c r="DZ128" s="875"/>
    </row>
    <row r="129" spans="1:131" s="247" customFormat="1" ht="26.25" customHeight="1" x14ac:dyDescent="0.15">
      <c r="A129" s="856" t="s">
        <v>104</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14026017</v>
      </c>
      <c r="AB129" s="862"/>
      <c r="AC129" s="862"/>
      <c r="AD129" s="862"/>
      <c r="AE129" s="863"/>
      <c r="AF129" s="864">
        <v>13900261</v>
      </c>
      <c r="AG129" s="862"/>
      <c r="AH129" s="862"/>
      <c r="AI129" s="862"/>
      <c r="AJ129" s="863"/>
      <c r="AK129" s="864">
        <v>13825597</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488</v>
      </c>
      <c r="BG129" s="852"/>
      <c r="BH129" s="852"/>
      <c r="BI129" s="852"/>
      <c r="BJ129" s="852"/>
      <c r="BK129" s="852"/>
      <c r="BL129" s="853"/>
      <c r="BM129" s="851">
        <v>17.87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1901723</v>
      </c>
      <c r="AB130" s="862"/>
      <c r="AC130" s="862"/>
      <c r="AD130" s="862"/>
      <c r="AE130" s="863"/>
      <c r="AF130" s="864">
        <v>1945977</v>
      </c>
      <c r="AG130" s="862"/>
      <c r="AH130" s="862"/>
      <c r="AI130" s="862"/>
      <c r="AJ130" s="863"/>
      <c r="AK130" s="864">
        <v>1934217</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8.6999999999999993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12124294</v>
      </c>
      <c r="AB131" s="845"/>
      <c r="AC131" s="845"/>
      <c r="AD131" s="845"/>
      <c r="AE131" s="846"/>
      <c r="AF131" s="847">
        <v>11954284</v>
      </c>
      <c r="AG131" s="845"/>
      <c r="AH131" s="845"/>
      <c r="AI131" s="845"/>
      <c r="AJ131" s="846"/>
      <c r="AK131" s="847">
        <v>11891380</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9.0872012840000007</v>
      </c>
      <c r="AB132" s="825"/>
      <c r="AC132" s="825"/>
      <c r="AD132" s="825"/>
      <c r="AE132" s="826"/>
      <c r="AF132" s="827">
        <v>8.6556501420000007</v>
      </c>
      <c r="AG132" s="825"/>
      <c r="AH132" s="825"/>
      <c r="AI132" s="825"/>
      <c r="AJ132" s="826"/>
      <c r="AK132" s="827">
        <v>8.5127966639999997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9.3000000000000007</v>
      </c>
      <c r="AB133" s="804"/>
      <c r="AC133" s="804"/>
      <c r="AD133" s="804"/>
      <c r="AE133" s="805"/>
      <c r="AF133" s="803">
        <v>9.1</v>
      </c>
      <c r="AG133" s="804"/>
      <c r="AH133" s="804"/>
      <c r="AI133" s="804"/>
      <c r="AJ133" s="805"/>
      <c r="AK133" s="803">
        <v>8.6999999999999993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ONhSyECa5fsF092Sug46sIZPzRMQi192OuW7VIZHk1p56nAlLL8BDhTP+Um3n7J9pnMuv7iJ7dVaop6Cgc2SA==" saltValue="vU0zktPm94gwnposF+US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3C4UbfBXlAbA14xMC9DHElM5S6wH7dvOiWd92rNFNK4Via7gbWFK3DYEQmDOLg2FDlKCAZaZmhRZe41Ymnwkg==" saltValue="5L958J+0+YEkZLzX6zx8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1wkd6mWwjH9AzNqjf1dZwhx9Sypem6TgrnmZNamwo787h44hYK8LisLpKUC9HBh2QB76/k00U1fuRQIjAxxvQ==" saltValue="GAkYrGqoyctk/VyJpRSA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517</v>
      </c>
      <c r="AL9" s="1234"/>
      <c r="AM9" s="1234"/>
      <c r="AN9" s="1235"/>
      <c r="AO9" s="313">
        <v>3616760</v>
      </c>
      <c r="AP9" s="313">
        <v>70673</v>
      </c>
      <c r="AQ9" s="314">
        <v>73117</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518</v>
      </c>
      <c r="AL10" s="1234"/>
      <c r="AM10" s="1234"/>
      <c r="AN10" s="1235"/>
      <c r="AO10" s="316">
        <v>285345</v>
      </c>
      <c r="AP10" s="316">
        <v>5576</v>
      </c>
      <c r="AQ10" s="317">
        <v>5871</v>
      </c>
      <c r="AR10" s="318">
        <v>-5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519</v>
      </c>
      <c r="AL11" s="1234"/>
      <c r="AM11" s="1234"/>
      <c r="AN11" s="1235"/>
      <c r="AO11" s="316">
        <v>810729</v>
      </c>
      <c r="AP11" s="316">
        <v>15842</v>
      </c>
      <c r="AQ11" s="317">
        <v>5513</v>
      </c>
      <c r="AR11" s="318">
        <v>187.4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520</v>
      </c>
      <c r="AL12" s="1234"/>
      <c r="AM12" s="1234"/>
      <c r="AN12" s="1235"/>
      <c r="AO12" s="316" t="s">
        <v>521</v>
      </c>
      <c r="AP12" s="316" t="s">
        <v>521</v>
      </c>
      <c r="AQ12" s="317">
        <v>1308</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522</v>
      </c>
      <c r="AL13" s="1234"/>
      <c r="AM13" s="1234"/>
      <c r="AN13" s="1235"/>
      <c r="AO13" s="316" t="s">
        <v>521</v>
      </c>
      <c r="AP13" s="316" t="s">
        <v>521</v>
      </c>
      <c r="AQ13" s="317">
        <v>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523</v>
      </c>
      <c r="AL14" s="1234"/>
      <c r="AM14" s="1234"/>
      <c r="AN14" s="1235"/>
      <c r="AO14" s="316" t="s">
        <v>521</v>
      </c>
      <c r="AP14" s="316" t="s">
        <v>521</v>
      </c>
      <c r="AQ14" s="317">
        <v>2952</v>
      </c>
      <c r="AR14" s="318" t="s">
        <v>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524</v>
      </c>
      <c r="AL15" s="1234"/>
      <c r="AM15" s="1234"/>
      <c r="AN15" s="1235"/>
      <c r="AO15" s="316">
        <v>196560</v>
      </c>
      <c r="AP15" s="316">
        <v>3841</v>
      </c>
      <c r="AQ15" s="317">
        <v>1788</v>
      </c>
      <c r="AR15" s="318">
        <v>114.8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525</v>
      </c>
      <c r="AL16" s="1237"/>
      <c r="AM16" s="1237"/>
      <c r="AN16" s="1238"/>
      <c r="AO16" s="316">
        <v>-401149</v>
      </c>
      <c r="AP16" s="316">
        <v>-7839</v>
      </c>
      <c r="AQ16" s="317">
        <v>-6565</v>
      </c>
      <c r="AR16" s="318">
        <v>19.399999999999999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185</v>
      </c>
      <c r="AL17" s="1237"/>
      <c r="AM17" s="1237"/>
      <c r="AN17" s="1238"/>
      <c r="AO17" s="316">
        <v>4508245</v>
      </c>
      <c r="AP17" s="316">
        <v>88093</v>
      </c>
      <c r="AQ17" s="317">
        <v>83986</v>
      </c>
      <c r="AR17" s="318">
        <v>4.9000000000000004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530</v>
      </c>
      <c r="AL21" s="1231"/>
      <c r="AM21" s="1231"/>
      <c r="AN21" s="1232"/>
      <c r="AO21" s="328">
        <v>8.0299999999999994</v>
      </c>
      <c r="AP21" s="329">
        <v>8.24</v>
      </c>
      <c r="AQ21" s="330">
        <v>-0.21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531</v>
      </c>
      <c r="AL22" s="1231"/>
      <c r="AM22" s="1231"/>
      <c r="AN22" s="1232"/>
      <c r="AO22" s="333">
        <v>101.9</v>
      </c>
      <c r="AP22" s="334">
        <v>98.1</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535</v>
      </c>
      <c r="AL32" s="1222"/>
      <c r="AM32" s="1222"/>
      <c r="AN32" s="1223"/>
      <c r="AO32" s="343">
        <v>2644830</v>
      </c>
      <c r="AP32" s="343">
        <v>51681</v>
      </c>
      <c r="AQ32" s="344">
        <v>53780</v>
      </c>
      <c r="AR32" s="345">
        <v>-3.9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536</v>
      </c>
      <c r="AL33" s="1222"/>
      <c r="AM33" s="1222"/>
      <c r="AN33" s="1223"/>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537</v>
      </c>
      <c r="AL34" s="1222"/>
      <c r="AM34" s="1222"/>
      <c r="AN34" s="1223"/>
      <c r="AO34" s="343" t="s">
        <v>521</v>
      </c>
      <c r="AP34" s="343" t="s">
        <v>521</v>
      </c>
      <c r="AQ34" s="344">
        <v>5</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538</v>
      </c>
      <c r="AL35" s="1222"/>
      <c r="AM35" s="1222"/>
      <c r="AN35" s="1223"/>
      <c r="AO35" s="343">
        <v>301918</v>
      </c>
      <c r="AP35" s="343">
        <v>5900</v>
      </c>
      <c r="AQ35" s="344">
        <v>13935</v>
      </c>
      <c r="AR35" s="345">
        <v>-57.7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539</v>
      </c>
      <c r="AL36" s="1222"/>
      <c r="AM36" s="1222"/>
      <c r="AN36" s="1223"/>
      <c r="AO36" s="343">
        <v>98134</v>
      </c>
      <c r="AP36" s="343">
        <v>1918</v>
      </c>
      <c r="AQ36" s="344">
        <v>1226</v>
      </c>
      <c r="AR36" s="345">
        <v>56.4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540</v>
      </c>
      <c r="AL37" s="1222"/>
      <c r="AM37" s="1222"/>
      <c r="AN37" s="1223"/>
      <c r="AO37" s="343" t="s">
        <v>521</v>
      </c>
      <c r="AP37" s="343" t="s">
        <v>521</v>
      </c>
      <c r="AQ37" s="344">
        <v>824</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541</v>
      </c>
      <c r="AL38" s="1225"/>
      <c r="AM38" s="1225"/>
      <c r="AN38" s="1226"/>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542</v>
      </c>
      <c r="AL39" s="1225"/>
      <c r="AM39" s="1225"/>
      <c r="AN39" s="1226"/>
      <c r="AO39" s="343">
        <v>-98376</v>
      </c>
      <c r="AP39" s="343">
        <v>-1922</v>
      </c>
      <c r="AQ39" s="344">
        <v>-3983</v>
      </c>
      <c r="AR39" s="345">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543</v>
      </c>
      <c r="AL40" s="1222"/>
      <c r="AM40" s="1222"/>
      <c r="AN40" s="1223"/>
      <c r="AO40" s="343">
        <v>-1934217</v>
      </c>
      <c r="AP40" s="343">
        <v>-37795</v>
      </c>
      <c r="AQ40" s="344">
        <v>-48081</v>
      </c>
      <c r="AR40" s="345">
        <v>-21.4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296</v>
      </c>
      <c r="AL41" s="1228"/>
      <c r="AM41" s="1228"/>
      <c r="AN41" s="1229"/>
      <c r="AO41" s="343">
        <v>1012289</v>
      </c>
      <c r="AP41" s="343">
        <v>19781</v>
      </c>
      <c r="AQ41" s="344">
        <v>17707</v>
      </c>
      <c r="AR41" s="345">
        <v>11.7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512</v>
      </c>
      <c r="AN49" s="1216" t="s">
        <v>547</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2809812</v>
      </c>
      <c r="AN51" s="365">
        <v>51900</v>
      </c>
      <c r="AO51" s="366">
        <v>-14.2</v>
      </c>
      <c r="AP51" s="367">
        <v>92247</v>
      </c>
      <c r="AQ51" s="368">
        <v>39.200000000000003</v>
      </c>
      <c r="AR51" s="369">
        <v>-53.4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2127637</v>
      </c>
      <c r="AN52" s="373">
        <v>39300</v>
      </c>
      <c r="AO52" s="374">
        <v>-6.4</v>
      </c>
      <c r="AP52" s="375">
        <v>37204</v>
      </c>
      <c r="AQ52" s="376">
        <v>16.899999999999999</v>
      </c>
      <c r="AR52" s="377">
        <v>-23.3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2056005</v>
      </c>
      <c r="AN53" s="365">
        <v>38477</v>
      </c>
      <c r="AO53" s="366">
        <v>-25.9</v>
      </c>
      <c r="AP53" s="367">
        <v>67319</v>
      </c>
      <c r="AQ53" s="368">
        <v>-27</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1329276</v>
      </c>
      <c r="AN54" s="373">
        <v>24877</v>
      </c>
      <c r="AO54" s="374">
        <v>-36.700000000000003</v>
      </c>
      <c r="AP54" s="375">
        <v>38101</v>
      </c>
      <c r="AQ54" s="376">
        <v>2.4</v>
      </c>
      <c r="AR54" s="377">
        <v>-39.1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3786408</v>
      </c>
      <c r="AN55" s="365">
        <v>71847</v>
      </c>
      <c r="AO55" s="366">
        <v>86.7</v>
      </c>
      <c r="AP55" s="367">
        <v>70615</v>
      </c>
      <c r="AQ55" s="368">
        <v>4.9000000000000004</v>
      </c>
      <c r="AR55" s="369">
        <v>81.8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2465416</v>
      </c>
      <c r="AN56" s="373">
        <v>46781</v>
      </c>
      <c r="AO56" s="374">
        <v>88</v>
      </c>
      <c r="AP56" s="375">
        <v>37382</v>
      </c>
      <c r="AQ56" s="376">
        <v>-1.9</v>
      </c>
      <c r="AR56" s="377">
        <v>89.9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2286915</v>
      </c>
      <c r="AN57" s="365">
        <v>44034</v>
      </c>
      <c r="AO57" s="366">
        <v>-38.700000000000003</v>
      </c>
      <c r="AP57" s="367">
        <v>69185</v>
      </c>
      <c r="AQ57" s="368">
        <v>-2</v>
      </c>
      <c r="AR57" s="369">
        <v>-36.700000000000003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1677201</v>
      </c>
      <c r="AN58" s="373">
        <v>32294</v>
      </c>
      <c r="AO58" s="374">
        <v>-31</v>
      </c>
      <c r="AP58" s="375">
        <v>38519</v>
      </c>
      <c r="AQ58" s="376">
        <v>3</v>
      </c>
      <c r="AR58" s="377">
        <v>-34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3481816</v>
      </c>
      <c r="AN59" s="365">
        <v>68036</v>
      </c>
      <c r="AO59" s="366">
        <v>54.5</v>
      </c>
      <c r="AP59" s="367">
        <v>70166</v>
      </c>
      <c r="AQ59" s="368">
        <v>1.4</v>
      </c>
      <c r="AR59" s="369">
        <v>53.1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2302174</v>
      </c>
      <c r="AN60" s="373">
        <v>44985</v>
      </c>
      <c r="AO60" s="374">
        <v>39.299999999999997</v>
      </c>
      <c r="AP60" s="375">
        <v>36115</v>
      </c>
      <c r="AQ60" s="376">
        <v>-6.2</v>
      </c>
      <c r="AR60" s="377">
        <v>45.5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2884191</v>
      </c>
      <c r="AN61" s="380">
        <v>54859</v>
      </c>
      <c r="AO61" s="381">
        <v>12.5</v>
      </c>
      <c r="AP61" s="382">
        <v>73906</v>
      </c>
      <c r="AQ61" s="383">
        <v>3.3</v>
      </c>
      <c r="AR61" s="369">
        <v>9.1999999999999993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1980341</v>
      </c>
      <c r="AN62" s="373">
        <v>37647</v>
      </c>
      <c r="AO62" s="374">
        <v>10.6</v>
      </c>
      <c r="AP62" s="375">
        <v>37464</v>
      </c>
      <c r="AQ62" s="376">
        <v>2.8</v>
      </c>
      <c r="AR62" s="377">
        <v>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3EYo5Y8GYMEP8a73fxzwUN2CKH/CKU8mpwb+4x7PSVPHLMzct/y1yLZtWNJ3YU4oA2q3aIAeet7PDZeHQ9Ktw==" saltValue="sJvO0zKK6fZrirm4EMg4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yzlOZuFngiDjIjMkjdmRQwk/2ipxMdAY8L63dARzH6V8yB8JEfQX3Q0S6CWc3bJlm64nEO6UKzxixshRXypHA==" saltValue="bclKaWxsvIck6WVJlLmS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BqpR3M4z2UPOI6/28S2lvTi8IsValVIFwBxMhlas9EMCTXs8O82J59M6MPtugdK1SB1GXXZSRqeWbaGef8rCw==" saltValue="UYVRJ1GnGJ3gnY0qtwBT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50.31</v>
      </c>
      <c r="G47" s="12">
        <v>53.39</v>
      </c>
      <c r="H47" s="12">
        <v>40.99</v>
      </c>
      <c r="I47" s="12">
        <v>41.74</v>
      </c>
      <c r="J47" s="13">
        <v>38.15</v>
      </c>
    </row>
    <row r="48" spans="2:10" ht="57.75" customHeight="1" x14ac:dyDescent="0.15">
      <c r="B48" s="14"/>
      <c r="C48" s="1241" t="s">
        <v>4</v>
      </c>
      <c r="D48" s="1241"/>
      <c r="E48" s="1242"/>
      <c r="F48" s="15">
        <v>5.23</v>
      </c>
      <c r="G48" s="16">
        <v>3.85</v>
      </c>
      <c r="H48" s="16">
        <v>4.67</v>
      </c>
      <c r="I48" s="16">
        <v>4.9800000000000004</v>
      </c>
      <c r="J48" s="17">
        <v>8.0399999999999991</v>
      </c>
    </row>
    <row r="49" spans="2:10" ht="57.75" customHeight="1" thickBot="1" x14ac:dyDescent="0.2">
      <c r="B49" s="18"/>
      <c r="C49" s="1243" t="s">
        <v>5</v>
      </c>
      <c r="D49" s="1243"/>
      <c r="E49" s="1244"/>
      <c r="F49" s="19" t="s">
        <v>568</v>
      </c>
      <c r="G49" s="20" t="s">
        <v>569</v>
      </c>
      <c r="H49" s="20" t="s">
        <v>570</v>
      </c>
      <c r="I49" s="20" t="s">
        <v>571</v>
      </c>
      <c r="J49" s="21" t="s">
        <v>572</v>
      </c>
    </row>
    <row r="50" spans="2:10" ht="13.5" customHeight="1" x14ac:dyDescent="0.15"/>
  </sheetData>
  <sheetProtection algorithmName="SHA-512" hashValue="S2O2+eftsIxkroRjzeZSaA/cjOqkKsbYF4RoskQXrXM1tOwOrlWMSlfYo0uS6Ec9IlNQvdjvGmCUuPeuyj4OfQ==" saltValue="e7rBoadBkNNGXU4zMpjT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公会計指標分析・財政指標組合わせ分析表</vt:lpstr>
      <vt:lpstr>施設累計別ストック情報分析表①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2021-10-18T02:47:47Z</cp:lastPrinted>
  <dcterms:created xsi:type="dcterms:W3CDTF">2021-02-05T01:54:16Z</dcterms:created>
  <dcterms:modified xsi:type="dcterms:W3CDTF">2021-10-27T08:26:34Z</dcterms:modified>
  <cp:category/>
</cp:coreProperties>
</file>