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Y:\010100400財政課\財政班\財政比較分析表(財政状況資料集の作成)\R1\05公会計追加\市回答\"/>
    </mc:Choice>
  </mc:AlternateContent>
  <xr:revisionPtr revIDLastSave="0" documentId="13_ncr:1_{1F79E4A7-2E3E-40B1-9CC3-F6883448C3FE}"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<sst xmlns="http://schemas.openxmlformats.org/spreadsheetml/2006/main" count="1149" uniqueCount="609">
  <si>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</si>
  <si>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</si>
  <si>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</si>
  <si>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</si>
  <si>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</si>
  <si>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</si>
  <si>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</si>
  <si>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</si>
  <si>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</si>
  <si>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</si>
  <si>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</si>
  <si>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</si>
  <si>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</si>
  <si>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</si>
  <si>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</si>
  <si>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</si>
  <si>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</si>
  <si>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</si>
  <si>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</si>
  <si>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</si>
  <si>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</si>
  <si>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</si>
  <si>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</si>
  <si>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</si>
  <si>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</si>
  <si>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</si>
  <si>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</si>
  <si>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</si>
  <si>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</si>
  <si>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</si>
  <si>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</si>
  <si>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</si>
  <si>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</si>
  <si>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</si>
  <si>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</si>
  <si>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</si>
  <si>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</si>
  <si>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</si>
  <si>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</si>
  <si>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</si>
  <si>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</si>
  <si>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</si>
  <si>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</si>
  <si>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</si>
  <si>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</si>
  <si>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</si>
  <si>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</si>
  <si>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</si>
  <si>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</si>
  <si>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</si>
  <si>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</si>
  <si>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</si>
  <si>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</si>
  <si>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</si>
  <si>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</si>
  <si>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</si>
  <si>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</si>
  <si>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</si>
  <si>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</si>
  <si>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</si>
  <si>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</si>
  <si>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</si>
  <si>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</si>
  <si>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</si>
  <si>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</si>
  <si>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</si>
  <si>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</si>
  <si>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</si>
  <si>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</si>
  <si>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</si>
  <si>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</si>
  <si>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</si>
  <si>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</si>
  <si>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</si>
  <si>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</si>
  <si>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</si>
  <si>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</si>
  <si>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</si>
  <si>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</si>
  <si>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</si>
  <si>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</si>
  <si>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</si>
  <si>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</si>
  <si>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</si>
  <si>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</si>
  <si>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</si>
  <si>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</si>
  <si>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</si>
  <si>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</si>
  <si>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</si>
  <si>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</si>
  <si>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</si>
  <si>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</si>
  <si>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</si>
  <si>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</si>
  <si>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</si>
  <si>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</si>
  <si>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</si>
  <si>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</si>
  <si>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</si>
  <si>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</si>
  <si>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</si>
  <si>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</si>
  <si>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</si>
  <si>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</si>
  <si>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</si>
  <si>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</si>
  <si>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</si>
  <si>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</si>
  <si>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</si>
  <si>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</si>
  <si>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</si>
  <si>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</si>
  <si>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</si>
  <si>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</si>
  <si>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</si>
  <si>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</si>
  <si>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</si>
  <si>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</si>
  <si>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</si>
  <si>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</si>
  <si>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</si>
  <si>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</si>
  <si>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</si>
  <si>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</si>
  <si>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</si>
  <si>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</si>
  <si>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</si>
  <si>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</si>
  <si>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</si>
  <si>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</si>
  <si>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</si>
  <si>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</si>
  <si>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</si>
  <si>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</si>
  <si>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</si>
  <si>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</si>
  <si>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</si>
  <si>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</si>
  <si>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</si>
  <si>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</si>
  <si>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</si>
  <si>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</si>
  <si>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</si>
  <si>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</si>
  <si>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</si>
  <si>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</si>
  <si>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</si>
  <si>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</si>
  <si>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</si>
  <si>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</si>
  <si>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</si>
  <si>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</si>
  <si>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</si>
  <si>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</si>
  <si>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</si>
  <si>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</si>
  <si>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</si>
  <si>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</si>
  <si>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</si>
  <si>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</si>
  <si>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</si>
  <si>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</si>
  <si>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</si>
  <si>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</si>
  <si>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</si>
  <si>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</si>
  <si>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</si>
  <si>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</si>
  <si>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</si>
  <si>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</si>
  <si>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</si>
  <si>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</si>
  <si>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</si>
  <si>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</si>
  <si>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</si>
  <si>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</si>
  <si>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</si>
  <si>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</si>
  <si>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</si>
  <si>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</si>
  <si>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</si>
  <si>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</si>
  <si>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</si>
  <si>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</si>
  <si>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</si>
  <si>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</si>
  <si>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</si>
  <si>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</si>
  <si>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</si>
  <si>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</si>
  <si>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</si>
  <si>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</si>
  <si>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</si>
  <si>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</si>
  <si>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</si>
  <si>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</si>
  <si>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</si>
  <si>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</si>
  <si>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</si>
  <si>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</si>
  <si>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</si>
  <si>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</si>
  <si>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</si>
  <si>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</si>
  <si>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</si>
  <si>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</si>
  <si>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</si>
  <si>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</si>
  <si>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</si>
  <si>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</si>
  <si>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</si>
  <si>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</si>
  <si>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</si>
  <si>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</si>
  <si>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千葉県匝瑳市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</si>
  <si>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</si>
  <si>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</si>
  <si>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</si>
  <si>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</si>
  <si>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</si>
  <si>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</si>
  <si>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</si>
  <si>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</si>
  <si>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</si>
  <si>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</si>
  <si>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</si>
  <si>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</si>
  <si>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</si>
  <si>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</si>
  <si>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</si>
  <si>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</si>
  <si>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</si>
  <si>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</si>
  <si>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</si>
  <si>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</si>
  <si>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</si>
  <si>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</si>
  <si>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</si>
  <si>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</si>
  <si>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</si>
  <si>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</si>
  <si>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</si>
  <si>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</si>
  <si>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</si>
  <si>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</si>
  <si>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</si>
  <si>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</si>
  <si>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</si>
  <si>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</si>
  <si>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</si>
  <si>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</si>
  <si>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</si>
  <si>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</si>
  <si>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</si>
  <si>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</si>
  <si>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</si>
  <si>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</si>
  <si>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</si>
  <si>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</si>
  <si>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</si>
  <si>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</si>
  <si>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</si>
  <si>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</si>
  <si>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</si>
  <si>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</si>
  <si>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</si>
  <si>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</si>
  <si>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</si>
  <si>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</si>
  <si>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</si>
  <si>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</si>
  <si>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</si>
  <si>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</si>
  <si>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</si>
  <si>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</si>
  <si>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</si>
  <si>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</si>
  <si>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</si>
  <si>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</si>
  <si>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</si>
  <si>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</si>
  <si>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</si>
  <si>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</si>
  <si>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</si>
  <si>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</si>
  <si>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</si>
  <si>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</si>
  <si>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</si>
  <si>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</si>
  <si>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</si>
  <si>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</si>
  <si>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</si>
  <si>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</si>
  <si>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</si>
  <si>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</si>
  <si>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</si>
  <si>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</si>
  <si>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</si>
  <si>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</si>
  <si>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</si>
  <si>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</si>
  <si>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</si>
  <si>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</si>
  <si>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</si>
  <si>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</si>
  <si>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</si>
  <si>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</si>
  <si>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</si>
  <si>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</si>
  <si>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</si>
  <si>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</si>
  <si>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</si>
  <si>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</si>
  <si>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</si>
  <si>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</si>
  <si>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</si>
  <si>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</si>
  <si>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</si>
  <si>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</si>
  <si>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</si>
  <si>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</si>
  <si>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</si>
  <si>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</si>
  <si>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</si>
  <si>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</si>
  <si>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</si>
  <si>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</si>
  <si>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</si>
  <si>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</si>
  <si>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</si>
  <si>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</si>
  <si>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</si>
  <si>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</si>
  <si>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</si>
  <si>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</si>
  <si>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</si>
  <si>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</si>
  <si>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</si>
  <si>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</si>
  <si>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</si>
  <si>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</si>
  <si>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</si>
  <si>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</si>
  <si>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</si>
  <si>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</si>
  <si>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</si>
  <si>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</si>
  <si>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</si>
  <si>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</si>
  <si>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</si>
  <si>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</si>
  <si>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</si>
  <si>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</si>
  <si>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</si>
  <si>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</si>
  <si>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</si>
  <si>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</si>
  <si>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</si>
  <si>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</si>
  <si>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</si>
  <si>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</si>
  <si>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</si>
  <si>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</si>
  <si>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</si>
  <si>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</si>
  <si>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</si>
  <si>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</si>
  <si>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千葉県匝瑳市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</si>
  <si>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</si>
  <si>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</si>
  <si>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</si>
  <si>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</si>
  <si>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</si>
  <si>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</si>
  <si>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</si>
  <si>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</si>
  <si>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</si>
  <si>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</si>
  <si>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</si>
  <si>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</si>
  <si>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</si>
  <si>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</si>
  <si>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</si>
  <si>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</si>
  <si>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</si>
  <si>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</si>
  <si>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</si>
  <si>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</si>
  <si>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</si>
  <si>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</si>
  <si>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</si>
  <si>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</si>
  <si>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</si>
  <si>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</si>
  <si>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</si>
  <si>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</si>
  <si>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</si>
  <si>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</si>
  <si>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</si>
  <si>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</si>
  <si>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</si>
  <si>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</si>
  <si>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</si>
  <si>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</si>
  <si>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</si>
  <si>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</si>
  <si>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</si>
  <si>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</si>
  <si>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</si>
  <si>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</si>
  <si>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</si>
  <si>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</si>
  <si>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</si>
  <si>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</si>
  <si>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</si>
  <si>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</si>
  <si>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</si>
  <si>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</si>
  <si>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</si>
  <si>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</si>
  <si>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</si>
  <si>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</si>
  <si>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</si>
  <si>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</si>
  <si>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</si>
  <si>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</si>
  <si>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</si>
  <si>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</si>
  <si>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</si>
  <si>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</si>
  <si>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</si>
  <si>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</si>
  <si>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</si>
  <si>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</si>
  <si>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</si>
  <si>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</si>
  <si>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</si>
  <si>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</si>
  <si>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</si>
  <si>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</si>
  <si>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</si>
  <si>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</si>
  <si>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</si>
  <si>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</si>
  <si>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</si>
  <si>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</si>
  <si>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</si>
  <si>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</si>
  <si>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</si>
  <si>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</si>
  <si>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</si>
  <si>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</si>
  <si>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</si>
  <si>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</si>
  <si>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</si>
  <si>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</si>
  <si>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</si>
  <si>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</si>
  <si>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</si>
  <si>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</si>
  <si>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</si>
  <si>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</si>
  <si>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</si>
  <si>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</si>
  <si>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</si>
  <si>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</si>
  <si>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</si>
  <si>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</si>
  <si>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</si>
  <si>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</si>
  <si>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</si>
  <si>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</si>
  <si>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</si>
  <si>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</si>
  <si>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</si>
  <si>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</si>
  <si>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</si>
  <si>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</si>
  <si>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</si>
  <si>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</si>
  <si>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</si>
  <si>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</si>
  <si>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</si>
  <si>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</si>
  <si>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</si>
  <si>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</si>
  <si>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</si>
  <si>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</si>
  <si>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</si>
  <si>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</si>
  <si>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</si>
  <si>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</si>
  <si>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</si>
  <si>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</si>
  <si>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</si>
  <si>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</si>
  <si>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</si>
  <si>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</si>
  <si>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</si>
  <si>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</si>
  <si>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</si>
  <si>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</si>
  <si>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</si>
  <si>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</si>
  <si>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</si>
  <si>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</si>
  <si>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</si>
  <si>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</si>
  <si>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</si>
  <si>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</si>
  <si>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</si>
  <si>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</si>
  <si>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</si>
  <si>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</si>
  <si>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</si>
  <si>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</si>
  <si>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</si>
  <si>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</si>
  <si>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</si>
  <si>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</si>
  <si>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</si>
  <si>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</si>
  <si>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</si>
  <si>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</si>
  <si>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</si>
  <si>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</si>
  <si>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</si>
  <si>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</si>
  <si>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</si>
  <si>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</si>
  <si>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</si>
  <si>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</si>
  <si>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</si>
  <si>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</si>
  <si>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</si>
  <si>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</si>
  <si>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</si>
  <si>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</si>
  <si>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</si>
  <si>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</si>
  <si>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</si>
  <si>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</si>
  <si>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</si>
  <si>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</si>
  <si>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</si>
  <si>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</si>
  <si>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</si>
  <si>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</si>
  <si>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</si>
  <si>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</si>
  <si>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</si>
  <si>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</si>
  <si>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</si>
  <si>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</si>
  <si>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</si>
  <si>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</si>
  <si>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3.08</t>
  </si>
  <si>
    <t>▲ 2.86</t>
  </si>
  <si>
    <t>▲ 2.84</t>
  </si>
  <si>
    <t>▲ 8.50</t>
  </si>
  <si>
    <t>一般会計</t>
  </si>
  <si>
    <t>病院事業会計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</si>
  <si>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</si>
  <si>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</si>
  <si>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</si>
  <si>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</si>
  <si>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</si>
  <si>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</si>
  <si>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</si>
  <si>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</si>
  <si>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</si>
  <si>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</si>
  <si>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</si>
  <si>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</si>
  <si>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</si>
  <si>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</si>
  <si>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</si>
  <si>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</si>
  <si>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</si>
  <si>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</si>
  <si>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</si>
  <si>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東総衛生組合（一般会計）</t>
    <rPh sb="0" eb="2">
      <t>トウソウ</t>
    </rPh>
    <rPh sb="2" eb="4">
      <t>エイセイ</t>
    </rPh>
    <rPh sb="4" eb="6">
      <t>クミアイ</t>
    </rPh>
    <rPh sb="7" eb="9">
      <t>イッパン</t>
    </rPh>
    <rPh sb="9" eb="11">
      <t>カイケイ</t>
    </rPh>
    <phoneticPr fontId="2"/>
  </si>
  <si>
    <t>東総地区広域市町村圏事務組合（一般会計）</t>
    <rPh sb="0" eb="2">
      <t>トウソウ</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</si>
  <si>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東総地区広域市町村圏事務組合（一般廃棄物処理事業特別会計）</t>
    <rPh sb="0" eb="2">
      <t>トウソウ</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</si>
  <si>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東総地区広域市町村圏事務組合（東総地区ふるさと市町村圏事業特別会計）</t>
    <rPh sb="0" eb="2">
      <t>トウソウ</t>
    </rPh>
    <rPh sb="2" eb="4">
      <t>チク</t>
    </rPh>
    <rPh sb="4" eb="6">
      <t>コウイキ</t>
    </rPh>
    <rPh sb="6" eb="9">
      <t>シチョウソン</t>
    </rPh>
    <rPh sb="9" eb="10">
      <t>ケン</t>
    </rPh>
    <rPh sb="10" eb="12">
      <t>ジム</t>
    </rPh>
    <rPh sb="12" eb="14">
      <t>クミアイ</t>
    </rPh>
    <rPh sb="15" eb="17">
      <t>トウソウ</t>
    </rPh>
    <rPh sb="17" eb="19">
      <t>チク</t>
    </rPh>
    <rPh sb="23" eb="26">
      <t>シチョウソン</t>
    </rPh>
    <rPh sb="26" eb="27">
      <t>ケン</t>
    </rPh>
    <rPh sb="27" eb="29">
      <t>ジギョウ</t>
    </rPh>
    <rPh sb="29" eb="31">
      <t>トクベツ</t>
    </rPh>
    <rPh sb="31" eb="33">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</si>
  <si>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</si>
  <si>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</si>
  <si>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</si>
  <si>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ふれあいパーク八日市場</t>
    <rPh sb="7" eb="11">
      <t>ヨウカイチバ</t>
    </rPh>
    <phoneticPr fontId="2"/>
  </si>
  <si>
    <t>地域振興基金</t>
    <rPh sb="0" eb="2">
      <t>チイキ</t>
    </rPh>
    <rPh sb="2" eb="4">
      <t>シンコウ</t>
    </rPh>
    <rPh sb="4" eb="6">
      <t>キキン</t>
    </rPh>
    <phoneticPr fontId="5"/>
  </si>
  <si>
    <t>ふるさと振興基金</t>
    <rPh sb="4" eb="6">
      <t>シンコウ</t>
    </rPh>
    <rPh sb="6" eb="8">
      <t>キキン</t>
    </rPh>
    <phoneticPr fontId="5"/>
  </si>
  <si>
    <t>社会福祉振興基金</t>
    <rPh sb="0" eb="2">
      <t>シャカイ</t>
    </rPh>
    <rPh sb="2" eb="4">
      <t>フクシ</t>
    </rPh>
    <rPh sb="4" eb="6">
      <t>シンコウ</t>
    </rPh>
    <rPh sb="6" eb="8">
      <t>キキン</t>
    </rPh>
    <phoneticPr fontId="5"/>
  </si>
  <si>
    <t>スポーツ推進基金</t>
    <rPh sb="4" eb="6">
      <t>スイシン</t>
    </rPh>
    <rPh sb="6" eb="8">
      <t>キキン</t>
    </rPh>
    <phoneticPr fontId="5"/>
  </si>
  <si>
    <t>森林環境整備基金</t>
    <rPh sb="0" eb="2">
      <t>シンリン</t>
    </rPh>
    <rPh sb="2" eb="4">
      <t>カンキョウ</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</si>
  <si>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</si>
  <si>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</si>
  <si>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</si>
  <si>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</si>
  <si>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</si>
  <si>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令和元年度において、将来負担比率及び有形固定資産減価償却率はどちらも平成30年度よりも上昇しているが、類似団体内平均と比較すると低い水準である。
有形固定資産減価償却率は上昇傾向にあり、今後も庁舎を始めとする施設の老朽化により上昇が見込まれる。施設整備のために地方債の借入れをすることとなると将来負担比率を増加させる要因となるため、施設の更新や統廃合、長寿命化を計画的に行う必要がある。</t>
    <rPh sb="0" eb="2">
      <t>レイワ</t>
    </rPh>
    <rPh sb="2" eb="4">
      <t>ガンネン</t>
    </rPh>
    <rPh sb="4" eb="5">
      <t>ド</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28" eb="29">
      <t>リツ</t>
    </rPh>
    <rPh sb="34" eb="36">
      <t>ヘイセイ</t>
    </rPh>
    <rPh sb="43" eb="45">
      <t>ジョウショウ</t>
    </rPh>
    <rPh sb="51" eb="53">
      <t>ルイジ</t>
    </rPh>
    <rPh sb="53" eb="55">
      <t>ダンタイ</t>
    </rPh>
    <rPh sb="55" eb="56">
      <t>ナイ</t>
    </rPh>
    <rPh sb="59" eb="61">
      <t>ヒカク</t>
    </rPh>
    <rPh sb="64" eb="65">
      <t>ヒク</t>
    </rPh>
    <rPh sb="66" eb="68">
      <t>スイジュン</t>
    </rPh>
    <rPh sb="73" eb="84">
      <t>ユウケイコテイシサンゲンカショウキャクリツ</t>
    </rPh>
    <rPh sb="85" eb="87">
      <t>ジョウショウ</t>
    </rPh>
    <rPh sb="87" eb="89">
      <t>ケイコウ</t>
    </rPh>
    <rPh sb="93" eb="95">
      <t>コンゴ</t>
    </rPh>
    <rPh sb="96" eb="98">
      <t>チョウシャ</t>
    </rPh>
    <rPh sb="99" eb="100">
      <t>ハジ</t>
    </rPh>
    <rPh sb="104" eb="106">
      <t>シセツ</t>
    </rPh>
    <rPh sb="107" eb="110">
      <t>ロウキュウカ</t>
    </rPh>
    <rPh sb="113" eb="115">
      <t>ジョウショウ</t>
    </rPh>
    <rPh sb="116" eb="118">
      <t>ミコ</t>
    </rPh>
    <rPh sb="122" eb="124">
      <t>シセツ</t>
    </rPh>
    <rPh sb="124" eb="126">
      <t>セイビ</t>
    </rPh>
    <rPh sb="130" eb="133">
      <t>チホウサイ</t>
    </rPh>
    <rPh sb="134" eb="136">
      <t>カリイレ</t>
    </rPh>
    <rPh sb="146" eb="148">
      <t>ショウライ</t>
    </rPh>
    <rPh sb="148" eb="150">
      <t>フタン</t>
    </rPh>
    <rPh sb="150" eb="152">
      <t>ヒリツ</t>
    </rPh>
    <rPh sb="153" eb="155">
      <t>ゾウカ</t>
    </rPh>
    <rPh sb="158" eb="160">
      <t>ヨウイン</t>
    </rPh>
    <rPh sb="166" eb="168">
      <t>シセツ</t>
    </rPh>
    <rPh sb="169" eb="171">
      <t>コウシン</t>
    </rPh>
    <rPh sb="172" eb="175">
      <t>トウハイゴウ</t>
    </rPh>
    <rPh sb="176" eb="180">
      <t>チョウジュミョウカ</t>
    </rPh>
    <rPh sb="181" eb="184">
      <t>ケイカクテキ</t>
    </rPh>
    <rPh sb="185" eb="186">
      <t>オコナ</t>
    </rPh>
    <rPh sb="187" eb="18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</si>
  <si>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</si>
  <si>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</si>
  <si>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</si>
  <si>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</si>
  <si>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</si>
  <si>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</si>
  <si>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令和元年度において将来負担比率は21.2％、実質公債費比率は5.7％であり、将来負担比率は平成30年度よりも1.2％上昇しているが、類似団体内平均と比較するとどちらも低い水準である。
地方債の新規発行を抑制し、地方債の発行にあたっては交付税参入率の高い地方債を選択することで実質公債費率や将来負担比率が低い水準となるよう努める。</t>
    <rPh sb="0" eb="2">
      <t>レイワ</t>
    </rPh>
    <rPh sb="2" eb="4">
      <t>ガンネン</t>
    </rPh>
    <rPh sb="4" eb="5">
      <t>ド</t>
    </rPh>
    <rPh sb="9" eb="11">
      <t>ショウライ</t>
    </rPh>
    <rPh sb="11" eb="13">
      <t>フタン</t>
    </rPh>
    <rPh sb="13" eb="15">
      <t>ヒリツ</t>
    </rPh>
    <rPh sb="22" eb="24">
      <t>ジッシツ</t>
    </rPh>
    <rPh sb="24" eb="27">
      <t>コウサイヒ</t>
    </rPh>
    <rPh sb="27" eb="29">
      <t>ヒリツ</t>
    </rPh>
    <rPh sb="28" eb="29">
      <t>リツ</t>
    </rPh>
    <rPh sb="38" eb="40">
      <t>ショウライ</t>
    </rPh>
    <rPh sb="40" eb="42">
      <t>フタン</t>
    </rPh>
    <rPh sb="42" eb="44">
      <t>ヒリツ</t>
    </rPh>
    <rPh sb="45" eb="47">
      <t>ヘイセイ</t>
    </rPh>
    <rPh sb="58" eb="60">
      <t>ジョウショウ</t>
    </rPh>
    <rPh sb="66" eb="68">
      <t>ルイジ</t>
    </rPh>
    <rPh sb="68" eb="70">
      <t>ダンタイ</t>
    </rPh>
    <rPh sb="70" eb="71">
      <t>ナイ</t>
    </rPh>
    <rPh sb="74" eb="76">
      <t>ヒカク</t>
    </rPh>
    <rPh sb="83" eb="84">
      <t>ヒク</t>
    </rPh>
    <rPh sb="85" eb="87">
      <t>スイジュン</t>
    </rPh>
    <rPh sb="92" eb="95">
      <t>チホウサイ</t>
    </rPh>
    <rPh sb="96" eb="98">
      <t>シンキ</t>
    </rPh>
    <rPh sb="98" eb="100">
      <t>ハッコウ</t>
    </rPh>
    <rPh sb="101" eb="103">
      <t>ヨクセイ</t>
    </rPh>
    <rPh sb="105" eb="108">
      <t>チホウサイ</t>
    </rPh>
    <rPh sb="109" eb="111">
      <t>ハッコウ</t>
    </rPh>
    <rPh sb="117" eb="120">
      <t>コウフゼイ</t>
    </rPh>
    <rPh sb="120" eb="123">
      <t>サンニュウリツ</t>
    </rPh>
    <rPh sb="124" eb="125">
      <t>タカ</t>
    </rPh>
    <rPh sb="126" eb="129">
      <t>チホウサイ</t>
    </rPh>
    <rPh sb="130" eb="132">
      <t>センタク</t>
    </rPh>
    <rPh sb="137" eb="139">
      <t>ジッシツ</t>
    </rPh>
    <rPh sb="139" eb="142">
      <t>コウサイヒ</t>
    </rPh>
    <rPh sb="142" eb="143">
      <t>リツ</t>
    </rPh>
    <rPh sb="144" eb="146">
      <t>ショウライ</t>
    </rPh>
    <rPh sb="146" eb="148">
      <t>フタン</t>
    </rPh>
    <rPh sb="148" eb="150">
      <t>ヒリツ</t>
    </rPh>
    <rPh sb="151" eb="152">
      <t>ヒク</t>
    </rPh>
    <rPh sb="153" eb="155">
      <t>スイジュン</t>
    </rPh>
    <rPh sb="160" eb="161">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</si>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</sst>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DC971F0-D824-49C5-8DDA-82F5B29282F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7EED-4656-8FA4-33C0945CE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64258</c:v>
                </c:pt>
                <c:pt idx="1">
                  <c:v>40224</c:v>
                </c:pt>
                <c:pt idx="2">
                  <c:v>38283</c:v>
                </c:pt>
                <c:pt idx="3">
                  <c:v>31683</c:v>
                </c:pt>
                <c:pt idx="4">
                  <c:v>45309</c:v>
                </c:pt>
              </c:numCache>
            </c:numRef>
          </c:val>
          <c:smooth val="0"/>
          <c:extLst>
            <c:ext xmlns:c16="http://schemas.microsoft.com/office/drawing/2014/chart" uri="{C3380CC4-5D6E-409C-BE32-E72D297353CC}">
              <c16:uniqueId val="{00000001-7EED-4656-8FA4-33C0945CE8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6.62</c:v>
                </c:pt>
                <c:pt idx="1">
                  <c:v>6.7</c:v>
                </c:pt>
                <c:pt idx="2">
                  <c:v>7.17</c:v>
                </c:pt>
                <c:pt idx="3">
                  <c:v>7.92</c:v>
                </c:pt>
                <c:pt idx="4">
                  <c:v>6.76</c:v>
                </c:pt>
              </c:numCache>
            </c:numRef>
          </c:val>
          <c:extLst>
            <c:ext xmlns:c16="http://schemas.microsoft.com/office/drawing/2014/chart" uri="{C3380CC4-5D6E-409C-BE32-E72D297353CC}">
              <c16:uniqueId val="{00000000-3AE2-41CC-BEC7-09DB911A9A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30.72</c:v>
                </c:pt>
                <c:pt idx="1">
                  <c:v>31.4</c:v>
                </c:pt>
                <c:pt idx="2">
                  <c:v>31.64</c:v>
                </c:pt>
                <c:pt idx="3">
                  <c:v>31.95</c:v>
                </c:pt>
                <c:pt idx="4">
                  <c:v>28.8</c:v>
                </c:pt>
              </c:numCache>
            </c:numRef>
          </c:val>
          <c:extLst>
            <c:ext xmlns:c16="http://schemas.microsoft.com/office/drawing/2014/chart" uri="{C3380CC4-5D6E-409C-BE32-E72D297353CC}">
              <c16:uniqueId val="{00000001-3AE2-41CC-BEC7-09DB911A9A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0.19</c:v>
                </c:pt>
                <c:pt idx="1">
                  <c:v>-3.08</c:v>
                </c:pt>
                <c:pt idx="2">
                  <c:v>-2.86</c:v>
                </c:pt>
                <c:pt idx="3">
                  <c:v>-2.84</c:v>
                </c:pt>
                <c:pt idx="4">
                  <c:v>-8.5</c:v>
                </c:pt>
              </c:numCache>
            </c:numRef>
          </c:val>
          <c:smooth val="0"/>
          <c:extLst>
            <c:ext xmlns:c16="http://schemas.microsoft.com/office/drawing/2014/chart" uri="{C3380CC4-5D6E-409C-BE32-E72D297353CC}">
              <c16:uniqueId val="{00000002-3AE2-41CC-BEC7-09DB911A9A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42-438B-9E05-5789077B16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42-438B-9E05-5789077B16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42-438B-9E05-5789077B16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42-438B-9E05-5789077B164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342-438B-9E05-5789077B16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342-438B-9E05-5789077B164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1.1000000000000001</c:v>
                </c:pt>
                <c:pt idx="2">
                  <c:v>#N/A</c:v>
                </c:pt>
                <c:pt idx="3">
                  <c:v>1.46</c:v>
                </c:pt>
                <c:pt idx="4">
                  <c:v>#N/A</c:v>
                </c:pt>
                <c:pt idx="5">
                  <c:v>1.01</c:v>
                </c:pt>
                <c:pt idx="6">
                  <c:v>#N/A</c:v>
                </c:pt>
                <c:pt idx="7">
                  <c:v>1.29</c:v>
                </c:pt>
                <c:pt idx="8">
                  <c:v>#N/A</c:v>
                </c:pt>
                <c:pt idx="9">
                  <c:v>1.65</c:v>
                </c:pt>
              </c:numCache>
            </c:numRef>
          </c:val>
          <c:extLst>
            <c:ext xmlns:c16="http://schemas.microsoft.com/office/drawing/2014/chart" uri="{C3380CC4-5D6E-409C-BE32-E72D297353CC}">
              <c16:uniqueId val="{00000006-3342-438B-9E05-5789077B164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4.09</c:v>
                </c:pt>
                <c:pt idx="2">
                  <c:v>#N/A</c:v>
                </c:pt>
                <c:pt idx="3">
                  <c:v>3.74</c:v>
                </c:pt>
                <c:pt idx="4">
                  <c:v>#N/A</c:v>
                </c:pt>
                <c:pt idx="5">
                  <c:v>4.79</c:v>
                </c:pt>
                <c:pt idx="6">
                  <c:v>#N/A</c:v>
                </c:pt>
                <c:pt idx="7">
                  <c:v>4.0599999999999996</c:v>
                </c:pt>
                <c:pt idx="8">
                  <c:v>#N/A</c:v>
                </c:pt>
                <c:pt idx="9">
                  <c:v>2.52</c:v>
                </c:pt>
              </c:numCache>
            </c:numRef>
          </c:val>
          <c:extLst>
            <c:ext xmlns:c16="http://schemas.microsoft.com/office/drawing/2014/chart" uri="{C3380CC4-5D6E-409C-BE32-E72D297353CC}">
              <c16:uniqueId val="{00000007-3342-438B-9E05-5789077B164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4.8099999999999996</c:v>
                </c:pt>
                <c:pt idx="2">
                  <c:v>#N/A</c:v>
                </c:pt>
                <c:pt idx="3">
                  <c:v>3.65</c:v>
                </c:pt>
                <c:pt idx="4">
                  <c:v>#N/A</c:v>
                </c:pt>
                <c:pt idx="5">
                  <c:v>4.04</c:v>
                </c:pt>
                <c:pt idx="6">
                  <c:v>#N/A</c:v>
                </c:pt>
                <c:pt idx="7">
                  <c:v>3.58</c:v>
                </c:pt>
                <c:pt idx="8">
                  <c:v>#N/A</c:v>
                </c:pt>
                <c:pt idx="9">
                  <c:v>3.65</c:v>
                </c:pt>
              </c:numCache>
            </c:numRef>
          </c:val>
          <c:extLst>
            <c:ext xmlns:c16="http://schemas.microsoft.com/office/drawing/2014/chart" uri="{C3380CC4-5D6E-409C-BE32-E72D297353CC}">
              <c16:uniqueId val="{00000008-3342-438B-9E05-5789077B16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6.61</c:v>
                </c:pt>
                <c:pt idx="2">
                  <c:v>#N/A</c:v>
                </c:pt>
                <c:pt idx="3">
                  <c:v>6.69</c:v>
                </c:pt>
                <c:pt idx="4">
                  <c:v>#N/A</c:v>
                </c:pt>
                <c:pt idx="5">
                  <c:v>7.17</c:v>
                </c:pt>
                <c:pt idx="6">
                  <c:v>#N/A</c:v>
                </c:pt>
                <c:pt idx="7">
                  <c:v>7.91</c:v>
                </c:pt>
                <c:pt idx="8">
                  <c:v>#N/A</c:v>
                </c:pt>
                <c:pt idx="9">
                  <c:v>6.76</c:v>
                </c:pt>
              </c:numCache>
            </c:numRef>
          </c:val>
          <c:extLst>
            <c:ext xmlns:c16="http://schemas.microsoft.com/office/drawing/2014/chart" uri="{C3380CC4-5D6E-409C-BE32-E72D297353CC}">
              <c16:uniqueId val="{00000009-3342-438B-9E05-5789077B16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1237</c:v>
                </c:pt>
                <c:pt idx="5">
                  <c:v>1201</c:v>
                </c:pt>
                <c:pt idx="8">
                  <c:v>1237</c:v>
                </c:pt>
                <c:pt idx="11">
                  <c:v>1294</c:v>
                </c:pt>
                <c:pt idx="14">
                  <c:v>1306</c:v>
                </c:pt>
              </c:numCache>
            </c:numRef>
          </c:val>
          <c:extLst>
            <c:ext xmlns:c16="http://schemas.microsoft.com/office/drawing/2014/chart" uri="{C3380CC4-5D6E-409C-BE32-E72D297353CC}">
              <c16:uniqueId val="{00000000-9001-4148-8D84-477774466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01-4148-8D84-477774466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42</c:v>
                </c:pt>
                <c:pt idx="6">
                  <c:v>38</c:v>
                </c:pt>
                <c:pt idx="9">
                  <c:v>39</c:v>
                </c:pt>
                <c:pt idx="12">
                  <c:v>42</c:v>
                </c:pt>
              </c:numCache>
            </c:numRef>
          </c:val>
          <c:extLst>
            <c:ext xmlns:c16="http://schemas.microsoft.com/office/drawing/2014/chart" uri="{C3380CC4-5D6E-409C-BE32-E72D297353CC}">
              <c16:uniqueId val="{00000002-9001-4148-8D84-477774466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126</c:v>
                </c:pt>
                <c:pt idx="3">
                  <c:v>131</c:v>
                </c:pt>
                <c:pt idx="6">
                  <c:v>63</c:v>
                </c:pt>
                <c:pt idx="9">
                  <c:v>41</c:v>
                </c:pt>
                <c:pt idx="12">
                  <c:v>38</c:v>
                </c:pt>
              </c:numCache>
            </c:numRef>
          </c:val>
          <c:extLst>
            <c:ext xmlns:c16="http://schemas.microsoft.com/office/drawing/2014/chart" uri="{C3380CC4-5D6E-409C-BE32-E72D297353CC}">
              <c16:uniqueId val="{00000003-9001-4148-8D84-477774466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91</c:v>
                </c:pt>
                <c:pt idx="6">
                  <c:v>85</c:v>
                </c:pt>
                <c:pt idx="9">
                  <c:v>79</c:v>
                </c:pt>
                <c:pt idx="12">
                  <c:v>57</c:v>
                </c:pt>
              </c:numCache>
            </c:numRef>
          </c:val>
          <c:extLst>
            <c:ext xmlns:c16="http://schemas.microsoft.com/office/drawing/2014/chart" uri="{C3380CC4-5D6E-409C-BE32-E72D297353CC}">
              <c16:uniqueId val="{00000004-9001-4148-8D84-477774466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01-4148-8D84-477774466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01-4148-8D84-477774466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1416</c:v>
                </c:pt>
                <c:pt idx="3">
                  <c:v>1442</c:v>
                </c:pt>
                <c:pt idx="6">
                  <c:v>1553</c:v>
                </c:pt>
                <c:pt idx="9">
                  <c:v>1576</c:v>
                </c:pt>
                <c:pt idx="12">
                  <c:v>1669</c:v>
                </c:pt>
              </c:numCache>
            </c:numRef>
          </c:val>
          <c:extLst>
            <c:ext xmlns:c16="http://schemas.microsoft.com/office/drawing/2014/chart" uri="{C3380CC4-5D6E-409C-BE32-E72D297353CC}">
              <c16:uniqueId val="{00000007-9001-4148-8D84-477774466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439</c:v>
                </c:pt>
                <c:pt idx="2">
                  <c:v>#N/A</c:v>
                </c:pt>
                <c:pt idx="3">
                  <c:v>#N/A</c:v>
                </c:pt>
                <c:pt idx="4">
                  <c:v>505</c:v>
                </c:pt>
                <c:pt idx="5">
                  <c:v>#N/A</c:v>
                </c:pt>
                <c:pt idx="6">
                  <c:v>#N/A</c:v>
                </c:pt>
                <c:pt idx="7">
                  <c:v>502</c:v>
                </c:pt>
                <c:pt idx="8">
                  <c:v>#N/A</c:v>
                </c:pt>
                <c:pt idx="9">
                  <c:v>#N/A</c:v>
                </c:pt>
                <c:pt idx="10">
                  <c:v>441</c:v>
                </c:pt>
                <c:pt idx="11">
                  <c:v>#N/A</c:v>
                </c:pt>
                <c:pt idx="12">
                  <c:v>#N/A</c:v>
                </c:pt>
                <c:pt idx="13">
                  <c:v>500</c:v>
                </c:pt>
                <c:pt idx="14">
                  <c:v>#N/A</c:v>
                </c:pt>
              </c:numCache>
            </c:numRef>
          </c:val>
          <c:smooth val="0"/>
          <c:extLst>
            <c:ext xmlns:c16="http://schemas.microsoft.com/office/drawing/2014/chart" uri="{C3380CC4-5D6E-409C-BE32-E72D297353CC}">
              <c16:uniqueId val="{00000008-9001-4148-8D84-477774466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13847</c:v>
                </c:pt>
                <c:pt idx="5">
                  <c:v>13651</c:v>
                </c:pt>
                <c:pt idx="8">
                  <c:v>13246</c:v>
                </c:pt>
                <c:pt idx="11">
                  <c:v>12959</c:v>
                </c:pt>
                <c:pt idx="14">
                  <c:v>12563</c:v>
                </c:pt>
              </c:numCache>
            </c:numRef>
          </c:val>
          <c:extLst>
            <c:ext xmlns:c16="http://schemas.microsoft.com/office/drawing/2014/chart" uri="{C3380CC4-5D6E-409C-BE32-E72D297353CC}">
              <c16:uniqueId val="{00000000-15BB-4A6C-8A27-851AC3988E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BB-4A6C-8A27-851AC3988E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4909</c:v>
                </c:pt>
                <c:pt idx="5">
                  <c:v>4931</c:v>
                </c:pt>
                <c:pt idx="8">
                  <c:v>4930</c:v>
                </c:pt>
                <c:pt idx="11">
                  <c:v>5205</c:v>
                </c:pt>
                <c:pt idx="14">
                  <c:v>5121</c:v>
                </c:pt>
              </c:numCache>
            </c:numRef>
          </c:val>
          <c:extLst>
            <c:ext xmlns:c16="http://schemas.microsoft.com/office/drawing/2014/chart" uri="{C3380CC4-5D6E-409C-BE32-E72D297353CC}">
              <c16:uniqueId val="{00000002-15BB-4A6C-8A27-851AC3988E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BB-4A6C-8A27-851AC3988E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BB-4A6C-8A27-851AC3988E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BB-4A6C-8A27-851AC3988E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3186</c:v>
                </c:pt>
                <c:pt idx="3">
                  <c:v>3033</c:v>
                </c:pt>
                <c:pt idx="6">
                  <c:v>2878</c:v>
                </c:pt>
                <c:pt idx="9">
                  <c:v>2676</c:v>
                </c:pt>
                <c:pt idx="12">
                  <c:v>2532</c:v>
                </c:pt>
              </c:numCache>
            </c:numRef>
          </c:val>
          <c:extLst>
            <c:ext xmlns:c16="http://schemas.microsoft.com/office/drawing/2014/chart" uri="{C3380CC4-5D6E-409C-BE32-E72D297353CC}">
              <c16:uniqueId val="{00000006-15BB-4A6C-8A27-851AC3988E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428</c:v>
                </c:pt>
                <c:pt idx="3">
                  <c:v>289</c:v>
                </c:pt>
                <c:pt idx="6">
                  <c:v>240</c:v>
                </c:pt>
                <c:pt idx="9">
                  <c:v>226</c:v>
                </c:pt>
                <c:pt idx="12">
                  <c:v>265</c:v>
                </c:pt>
              </c:numCache>
            </c:numRef>
          </c:val>
          <c:extLst>
            <c:ext xmlns:c16="http://schemas.microsoft.com/office/drawing/2014/chart" uri="{C3380CC4-5D6E-409C-BE32-E72D297353CC}">
              <c16:uniqueId val="{00000007-15BB-4A6C-8A27-851AC3988E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641</c:v>
                </c:pt>
                <c:pt idx="3">
                  <c:v>576</c:v>
                </c:pt>
                <c:pt idx="6">
                  <c:v>520</c:v>
                </c:pt>
                <c:pt idx="9">
                  <c:v>474</c:v>
                </c:pt>
                <c:pt idx="12">
                  <c:v>437</c:v>
                </c:pt>
              </c:numCache>
            </c:numRef>
          </c:val>
          <c:extLst>
            <c:ext xmlns:c16="http://schemas.microsoft.com/office/drawing/2014/chart" uri="{C3380CC4-5D6E-409C-BE32-E72D297353CC}">
              <c16:uniqueId val="{00000008-15BB-4A6C-8A27-851AC3988E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192</c:v>
                </c:pt>
                <c:pt idx="3">
                  <c:v>167</c:v>
                </c:pt>
                <c:pt idx="6">
                  <c:v>143</c:v>
                </c:pt>
                <c:pt idx="9">
                  <c:v>118</c:v>
                </c:pt>
                <c:pt idx="12">
                  <c:v>93</c:v>
                </c:pt>
              </c:numCache>
            </c:numRef>
          </c:val>
          <c:extLst>
            <c:ext xmlns:c16="http://schemas.microsoft.com/office/drawing/2014/chart" uri="{C3380CC4-5D6E-409C-BE32-E72D297353CC}">
              <c16:uniqueId val="{00000009-15BB-4A6C-8A27-851AC3988E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17203</c:v>
                </c:pt>
                <c:pt idx="3">
                  <c:v>17079</c:v>
                </c:pt>
                <c:pt idx="6">
                  <c:v>16718</c:v>
                </c:pt>
                <c:pt idx="9">
                  <c:v>16332</c:v>
                </c:pt>
                <c:pt idx="12">
                  <c:v>16108</c:v>
                </c:pt>
              </c:numCache>
            </c:numRef>
          </c:val>
          <c:extLst>
            <c:ext xmlns:c16="http://schemas.microsoft.com/office/drawing/2014/chart" uri="{C3380CC4-5D6E-409C-BE32-E72D297353CC}">
              <c16:uniqueId val="{0000000A-15BB-4A6C-8A27-851AC3988E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2894</c:v>
                </c:pt>
                <c:pt idx="2">
                  <c:v>#N/A</c:v>
                </c:pt>
                <c:pt idx="3">
                  <c:v>#N/A</c:v>
                </c:pt>
                <c:pt idx="4">
                  <c:v>2561</c:v>
                </c:pt>
                <c:pt idx="5">
                  <c:v>#N/A</c:v>
                </c:pt>
                <c:pt idx="6">
                  <c:v>#N/A</c:v>
                </c:pt>
                <c:pt idx="7">
                  <c:v>2323</c:v>
                </c:pt>
                <c:pt idx="8">
                  <c:v>#N/A</c:v>
                </c:pt>
                <c:pt idx="9">
                  <c:v>#N/A</c:v>
                </c:pt>
                <c:pt idx="10">
                  <c:v>1661</c:v>
                </c:pt>
                <c:pt idx="11">
                  <c:v>#N/A</c:v>
                </c:pt>
                <c:pt idx="12">
                  <c:v>#N/A</c:v>
                </c:pt>
                <c:pt idx="13">
                  <c:v>1750</c:v>
                </c:pt>
                <c:pt idx="14">
                  <c:v>#N/A</c:v>
                </c:pt>
              </c:numCache>
            </c:numRef>
          </c:val>
          <c:smooth val="0"/>
          <c:extLst>
            <c:ext xmlns:c16="http://schemas.microsoft.com/office/drawing/2014/chart" uri="{C3380CC4-5D6E-409C-BE32-E72D297353CC}">
              <c16:uniqueId val="{0000000B-15BB-4A6C-8A27-851AC3988E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3057</c:v>
                </c:pt>
                <c:pt idx="1">
                  <c:v>3065</c:v>
                </c:pt>
                <c:pt idx="2">
                  <c:v>2749</c:v>
                </c:pt>
              </c:numCache>
            </c:numRef>
          </c:val>
          <c:extLst>
            <c:ext xmlns:c16="http://schemas.microsoft.com/office/drawing/2014/chart" uri="{C3380CC4-5D6E-409C-BE32-E72D297353CC}">
              <c16:uniqueId val="{00000000-28F8-4C1F-B2DB-1CC246BCC6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155</c:v>
                </c:pt>
                <c:pt idx="1">
                  <c:v>155</c:v>
                </c:pt>
                <c:pt idx="2">
                  <c:v>155</c:v>
                </c:pt>
              </c:numCache>
            </c:numRef>
          </c:val>
          <c:extLst>
            <c:ext xmlns:c16="http://schemas.microsoft.com/office/drawing/2014/chart" uri="{C3380CC4-5D6E-409C-BE32-E72D297353CC}">
              <c16:uniqueId val="{00000001-28F8-4C1F-B2DB-1CC246BCC6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2209</c:v>
                </c:pt>
                <c:pt idx="1">
                  <c:v>2181</c:v>
                </c:pt>
                <c:pt idx="2">
                  <c:v>2147</c:v>
                </c:pt>
              </c:numCache>
            </c:numRef>
          </c:val>
          <c:extLst>
            <c:ext xmlns:c16="http://schemas.microsoft.com/office/drawing/2014/chart" uri="{C3380CC4-5D6E-409C-BE32-E72D297353CC}">
              <c16:uniqueId val="{00000002-28F8-4C1F-B2DB-1CC246BCC6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{27576FEF-EF1E-47F3-B438-96232294077B}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915-470E-8F28-73C2667EE7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{59F12891-8FC5-464B-A7AF-55DEE1BC516C}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15-470E-8F28-73C2667EE7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{2D3922E4-1565-41F1-B24F-14DE7FCF0695}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15-470E-8F28-73C2667EE7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{A5A7AC0B-A621-48F0-8206-E4489D95FE42}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15-470E-8F28-73C2667EE7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{44DB126F-71E6-4C2B-B28B-BADF3F8BB644}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15-470E-8F28-73C2667EE7F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{3CA18F9F-EEC2-4DC2-9DAB-CA6460EF89AF}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915-470E-8F28-73C2667EE7F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{1DDE9D85-5052-4DBE-AA14-0AA1FB420B74}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915-470E-8F28-73C2667EE7F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{271CD8D2-2F63-442D-8591-7E95FDA8A37C}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915-470E-8F28-73C2667EE7F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{21F40195-EC32-4891-9160-F436F1564BB4}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915-470E-8F28-73C2667EE7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57.7</c:v>
                </c:pt>
                <c:pt idx="24">
                  <c:v>59.6</c:v>
                </c:pt>
                <c:pt idx="32">
                  <c:v>61.4</c:v>
                </c:pt>
              </c:numCache>
            </c:numRef>
          </c:xVal>
          <c:yVal>
            <c:numRef>
              <c:f>公会計指標分析・財政指標組合せ分析表!$BP$51:$DC$51</c:f>
              <c:numCache>
                <c:formatCode>#,##0.0;"▲ "#,##0.0</c:formatCode>
                <c:ptCount val="40"/>
                <c:pt idx="8">
                  <c:v>30</c:v>
                </c:pt>
                <c:pt idx="16">
                  <c:v>27.5</c:v>
                </c:pt>
                <c:pt idx="24">
                  <c:v>20</c:v>
                </c:pt>
                <c:pt idx="32">
                  <c:v>21.2</c:v>
                </c:pt>
              </c:numCache>
            </c:numRef>
          </c:yVal>
          <c:smooth val="0"/>
          <c:extLst>
            <c:ext xmlns:c16="http://schemas.microsoft.com/office/drawing/2014/chart" uri="{C3380CC4-5D6E-409C-BE32-E72D297353CC}">
              <c16:uniqueId val="{00000009-0915-470E-8F28-73C2667EE7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{CAC5DBCC-D00F-40FF-A171-CDB7C891C2B0}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915-470E-8F28-73C2667EE7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{DD6A54E6-7769-412E-979C-7FF954134808}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15-470E-8F28-73C2667EE7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{64BED4F9-9C6B-498C-B070-35C996618397}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15-470E-8F28-73C2667EE7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{E435C045-C78F-42DD-A400-3D7A512BEB24}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15-470E-8F28-73C2667EE7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{1EE53EF1-1298-47F5-99E1-DFA2C26CDC32}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15-470E-8F28-73C2667EE7F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{E8944DD8-97AE-4813-A40B-694BEAB1CB08}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915-470E-8F28-73C2667EE7F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{B55A93A6-BE17-4F52-B34E-8D9140DE0F0A}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915-470E-8F28-73C2667EE7F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{FB19F309-C59F-43C5-BF85-0FEE62D85D81}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915-470E-8F28-73C2667EE7F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{30FD6E97-4B0E-4ED8-A4D5-89666185EA0A}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915-470E-8F28-73C2667EE7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0915-470E-8F28-73C2667EE7FD}"/>
            </c:ext>
          </c:extLst>
        </c:ser>
        <c:dLbls>
          <c:showLegendKey val="0"/>
          <c:showVal val="1"/>
          <c:showCatName val="0"/>
          <c:showSerName val="0"/>
          <c:showPercent val="0"/>
          <c:showBubbleSize val="0"/>
        </c:dLbls>
        <c:axId val="46179840"/>
        <c:axId val="46181760"/>
      </c:scatterChart>
      <c:valAx>
        <c:axId val="46179840"/>
        <c:scaling>
          <c:orientation val="minMax"/>
          <c:max val="62.5"/>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{726A3BAF-C96C-4B90-841C-D4DAEF52E37E}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35-4B04-B7F4-7BB931DC0D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{9D7AA566-596A-4EF3-8759-243187962BE0}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35-4B04-B7F4-7BB931DC0D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{E8ADFC90-1365-407A-9897-09D74D7F8E38}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35-4B04-B7F4-7BB931DC0D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{D8E8C3BF-C2EE-45B6-B22F-045E9619660A}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35-4B04-B7F4-7BB931DC0D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{A7F7F4B2-9E81-46EB-B772-5D4400F1BD19}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35-4B04-B7F4-7BB931DC0D3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{5AB6664C-833E-4C64-AB20-97C2C71F4819}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35-4B04-B7F4-7BB931DC0D3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{DEBC61FC-95B4-493E-BD81-08C3BB41BA96}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35-4B04-B7F4-7BB931DC0D3A}"/>
                </c:ext>
              </c:extLst>
            </c:dLbl>
            <c:dLbl>
              <c:idx val="24"/>
              <c:layout>
                <c:manualLayout>
                  <c:x val="0"/>
                  <c:y val="9.5711576148343695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{EA721A57-9A6F-42B8-B378-E16C726148AE}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35-4B04-B7F4-7BB931DC0D3A}"/>
                </c:ext>
              </c:extLst>
            </c:dLbl>
            <c:dLbl>
              <c:idx val="32"/>
              <c:layout>
                <c:manualLayout>
                  <c:x val="0"/>
                  <c:y val="-9.5708151272649554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{43EE70A3-00DC-4C7D-9186-07E5F544D4B4}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35-4B04-B7F4-7BB931DC0D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5.2</c:v>
                </c:pt>
                <c:pt idx="16">
                  <c:v>5.6</c:v>
                </c:pt>
                <c:pt idx="24">
                  <c:v>5.7</c:v>
                </c:pt>
                <c:pt idx="32">
                  <c:v>5.7</c:v>
                </c:pt>
              </c:numCache>
            </c:numRef>
          </c:xVal>
          <c:yVal>
            <c:numRef>
              <c:f>公会計指標分析・財政指標組合せ分析表!$BP$73:$DC$73</c:f>
              <c:numCache>
                <c:formatCode>#,##0.0;"▲ "#,##0.0</c:formatCode>
                <c:ptCount val="40"/>
                <c:pt idx="0">
                  <c:v>33.6</c:v>
                </c:pt>
                <c:pt idx="8">
                  <c:v>30</c:v>
                </c:pt>
                <c:pt idx="16">
                  <c:v>27.5</c:v>
                </c:pt>
                <c:pt idx="24">
                  <c:v>20</c:v>
                </c:pt>
                <c:pt idx="32">
                  <c:v>21.2</c:v>
                </c:pt>
              </c:numCache>
            </c:numRef>
          </c:yVal>
          <c:smooth val="0"/>
          <c:extLst>
            <c:ext xmlns:c16="http://schemas.microsoft.com/office/drawing/2014/chart" uri="{C3380CC4-5D6E-409C-BE32-E72D297353CC}">
              <c16:uniqueId val="{00000009-8735-4B04-B7F4-7BB931DC0D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{D73973F0-4BBE-4F91-8641-90D7FF331B3E}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35-4B04-B7F4-7BB931DC0D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{A4348C49-B02B-4134-9DB4-BB7B31DADFC7}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35-4B04-B7F4-7BB931DC0D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{D9EEB319-6E8A-40F1-8416-CFFDF303F9F2}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35-4B04-B7F4-7BB931DC0D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{C0039DA6-FAAF-415B-A9DC-57DF2560BDD3}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35-4B04-B7F4-7BB931DC0D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{D85B77FC-C42F-49B9-A707-AD367B992148}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35-4B04-B7F4-7BB931DC0D3A}"/>
                </c:ext>
              </c:extLst>
            </c:dLbl>
            <c:dLbl>
              <c:idx val="8"/>
              <c:layout>
                <c:manualLayout>
                  <c:x val="-3.14783752148062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{26B0DEE4-9A53-4378-84A0-9AD0459658A6}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35-4B04-B7F4-7BB931DC0D3A}"/>
                </c:ext>
              </c:extLst>
            </c:dLbl>
            <c:dLbl>
              <c:idx val="16"/>
              <c:layout>
                <c:manualLayout>
                  <c:x val="-3.191760802341516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{67AA8E8F-129D-4E6B-8AA3-A787C1A05F87}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35-4B04-B7F4-7BB931DC0D3A}"/>
                </c:ext>
              </c:extLst>
            </c:dLbl>
            <c:dLbl>
              <c:idx val="24"/>
              <c:layout>
                <c:manualLayout>
                  <c:x val="-2.4793177202510723E-2"/>
                  <c:y val="-5.206633025254352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{4C35EEA2-7B80-43D6-95EB-8BC7AB078961}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35-4B04-B7F4-7BB931DC0D3A}"/>
                </c:ext>
              </c:extLst>
            </c:dLbl>
            <c:dLbl>
              <c:idx val="32"/>
              <c:layout>
                <c:manualLayout>
                  <c:x val="-3.8475157141675626E-2"/>
                  <c:y val="-7.276696392304440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{E2CF0BA3-504D-43BF-B84B-219A9D7A7EC4}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35-4B04-B7F4-7BB931DC0D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735-4B04-B7F4-7BB931DC0D3A}"/>
            </c:ext>
          </c:extLst>
        </c:ser>
        <c:dLbls>
          <c:showLegendKey val="0"/>
          <c:showVal val="1"/>
          <c:showCatName val="0"/>
          <c:showSerName val="0"/>
          <c:showPercent val="0"/>
          <c:showBubbleSize val="0"/>
        </c:dLbls>
        <c:axId val="84219776"/>
        <c:axId val="84234240"/>
      </c:scatterChart>
      <c:valAx>
        <c:axId val="84219776"/>
        <c:scaling>
          <c:orientation val="minMax"/>
          <c:max val="11.2"/>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令和元年度は、公営企業債の元利償還金に対する繰入金の減少があったものの、合併特例債や臨時財政対策債の元利償還金が大幅に増加した。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算入公債費等も</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万円の増加があったが、実質公債費比率の分子は前年度に比べ</a:t>
          </a:r>
          <a:r>
            <a:rPr kumimoji="1" lang="en-US" altLang="ja-JP" sz="1400">
              <a:latin typeface="ＭＳ ゴシック" pitchFamily="49" charset="-128"/>
              <a:ea typeface="ＭＳ ゴシック" pitchFamily="49" charset="-128"/>
            </a:rPr>
            <a:t>5,900</a:t>
          </a:r>
          <a:r>
            <a:rPr kumimoji="1" lang="ja-JP" altLang="en-US" sz="1400">
              <a:latin typeface="ＭＳ ゴシック" pitchFamily="49" charset="-128"/>
              <a:ea typeface="ＭＳ ゴシック" pitchFamily="49" charset="-128"/>
            </a:rPr>
            <a:t>万円の増となった。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地方債の現在高、債務負担行為に基づく支出予定額、公営企業債等繰入見込額、退職手当負担見込額の減により、将来負担額は減少となった。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また、充当可能基金と基準財政需要額算入見込額についても減となったため、充当可能財源等も減少となった。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近年、将来負担比率の分子は減少傾向にあったが、令和元年度は</a:t>
          </a:r>
          <a:r>
            <a:rPr kumimoji="1" lang="en-US" altLang="ja-JP" sz="1400">
              <a:latin typeface="ＭＳ ゴシック" pitchFamily="49" charset="-128"/>
              <a:ea typeface="ＭＳ ゴシック" pitchFamily="49" charset="-128"/>
            </a:rPr>
            <a:t>8,900</a:t>
          </a:r>
          <a:r>
            <a:rPr kumimoji="1" lang="ja-JP" altLang="en-US" sz="1400">
              <a:latin typeface="ＭＳ ゴシック" pitchFamily="49" charset="-128"/>
              <a:ea typeface="ＭＳ ゴシック" pitchFamily="49" charset="-128"/>
            </a:rPr>
            <a:t>万円増の</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千葉県匝瑳市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積み立てたことにより残高が増加した基金がある一方、それ以上に財政調整基金や地域振興基金の取崩しが増えたことで、基金全体としては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年度までは財政調整基金や地域振興基金の積立により増加傾向にあったが、今後は財源不足による取り崩しが見込まれ、減少していくことが予想される。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ふるさと振興基金：歴史、伝統、文化、産業等を活かした地域づくりの推進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社会福祉振興基金：高齢社会に対応した在宅福祉の向上、健康対策、ボランティア活動その他の地域福祉の推進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スポーツ推進基金：市民の生涯スポーツの推進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森林環境整備基金：間伐や人材育成、担い手の確保、木材利用の促進や普及啓発等の森林整備及びその促進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地域振興基金：地域振興の推進に資する事業の財源とするために取り崩したことによる減少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地域振興基金：市民の連帯強化及び地域振興の推進に資する事業の財源として取り崩して使用していく予定。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ふるさと振興基金：地域づくりの推進に資する事業の財源として取り崩して使用していく予定。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合併算定替の縮減率の増加により普通交付税及び臨時財政対策債の総額が大きく減少した一方、災害復旧に係る臨時的な歳出や、物件費・公債費等の経常的な歳出が増加し、基金の取崩しが増加した。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年度をもって終了することから、今後はさらに財源が不足していくことが見込まれる。その際に取崩しをする予定のため、減少していくことが予想される。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基金の運用益を積み立てたことにより、表示単位未満で増加している。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経済事情の変動等による市債の償還財源の不足、市債の繰上償還の財源に充てる場合等に備えて残高を維持していく。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41E66A-C702-4CBF-A6B0-79662F4EE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0F9237-AD90-44D5-AF0D-A02A3F651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56F8A4D-9371-4780-B9DE-2C980F1F8AF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72E0D58-27EC-4327-AC9D-E6420136068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433609F-F922-4D13-AF0E-E837A5285C4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4458C8C-5ABB-4818-B0AA-18303B779E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F82D69F-87D6-41E0-88EF-268B1C8B13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5107512-DC41-4511-AF18-1AD9406DDE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0F2A268-2DD8-4992-97BB-DB56CB6FB3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8F29320-52C3-4FF9-8585-581B7569E5F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D97B3EF-8F87-42C8-B6A9-A0DB089E4BB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466FD0-128D-4CDD-A71C-B83282BCDF2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206315E-3BCE-4A9C-AD94-F62D41DD56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D74C730-D8F0-42DF-8F72-23E3DD665B2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267236E-25D5-45D4-9F2E-A828E018372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D3F08F7-F948-494E-A088-784AE79BB29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6EB9013-2FDF-49DA-A741-1BB92593F11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4191087-F69E-45A6-AB9C-8A1DB85EE39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9DE7F2F-CB56-4C2A-B1DC-5D9EEBB0FF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08824CB-484D-4C58-AC64-7528C7E4C4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555A533-2539-49AE-B6DB-E689CF50521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EB8DBD5-3403-4F35-8BB9-EB59422C17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2D7BE1A-3881-4086-9995-89FBDC6736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C908EBE-C6C1-4589-85D7-A1D94D7ABF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2C1C6A-8DBA-4671-91D3-575F2D85C6E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4CDBEB7-4619-4436-AFBF-12BDF355C12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DA99B7-8062-4F05-BF44-70308720EE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7E8345B-8B3A-4921-AC9C-E9043EFD4A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C16FBB4-EA9D-4158-BFA7-709499087ED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E40987B-13CE-4A56-A04A-D1E730712EB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D5EA413-B139-46BC-9B99-630E98C082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80CD37FC-806C-4316-89DA-EB1FEC78F5C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DE861D5-4DF0-49A4-8C1B-022B40A2DD4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11C0D7B-A875-419D-91B8-BBAE1AF3415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9137310-4B9C-4BEC-A0CB-634D0E69FC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819F553-A1FA-4C8F-A8D1-B87AE903EE3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F992752-3D72-4CF8-8D60-CEB668E7B77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D467DD1-7E41-45B5-9726-8FF9C357C4D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9D396C0-4217-40D8-A6B4-E20A728BC39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01A6BCC-078D-43E4-A2A4-0D6CD8C7363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7DDAA8E-CA9D-449D-9992-FF647CF44FF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1BC0584-B1A6-4C49-A122-235868DBB3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1FA9F06-B8F0-41DE-B838-4D57B8EDB95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3A0AF3C-1011-4AFC-979F-FD63A134517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BE69796-FC46-4EF7-984B-239413570DC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247CE3F-FA94-43B5-A5BF-6580C7B6EDB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8270ABD-9755-49AD-A42C-F4046EE29C2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61.4</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％上昇した。類似団体内平均よりわずかに低いが、ほぼ同水準である。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庁舎等の有形固定資産減価償却率が平均よりも高くなっているが、学校施設や体育館・プールにおいて改修が終わったことから、施設全体の減価償却率が平均を下回っていると思われる。今後も施設の老朽化が進み、有形固定資産減価償却率の上昇が見込まれるため、公共施設総合管理計画等に基づき、適切に管理、改修等を行うことが必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89F358E-28F4-491C-8B73-CE873FA733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2EDFA84-950B-46DB-A87B-2CDAF1B978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08EEFFC-5485-4656-AE4E-AE2631A7DA6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D6A8131-BFF7-4909-8160-89290D501CD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ADE5F6BB-FC56-4A42-9D34-828FF4A083CB}"/>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4C560F9D-1A57-42F1-B993-366225FC525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172AEEA-3A62-4F21-AC60-0B08725F9CB7}"/>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44223604-9935-4603-B8D5-C4C829C2021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B46FBB9-5D71-4668-864C-63E6DE1B923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9A228D7-254C-4E99-AF23-01975CE7290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1CB77A2-7E84-4CED-BE40-28EA55B5D9D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FF13BC3-1595-4F70-8D61-80572944D18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27CC929-6BD7-44EF-AC1F-9604F35B3C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E8880963-6D2B-4FA2-9869-D2EC555568A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77FC13FE-3A40-40BE-9B34-185B9D5FB3E7}"/>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F6DDB105-0339-42D6-96A4-8A60525880D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1FAF4849-0D06-4E51-9420-EF6F738A4762}"/>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12C7F799-915C-4C39-A137-405356E8B29F}"/>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5705638E-0B97-4682-9F12-0E60D90500EB}"/>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DBCE02EA-553A-4710-AB10-2D09AF59E3B2}"/>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8AE09B4F-0AD6-421B-AF5A-7C20729CC93B}"/>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EBADE5B8-78B8-49D6-B160-9DAFC6388E66}"/>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52D88A86-1258-4591-913E-91F5D3F39399}"/>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B834F9FF-7E06-46DF-BCA5-4D1EDB862FC6}"/>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F0A0812-12ED-4F30-B4A7-9F69F8CA7F2C}"/>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99AE0C1-182C-44DC-8D35-4C8761A55E8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E9610CF-6D59-43FF-A690-28EE0529B2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14829F2-E0C9-4306-9FBE-3FBB74632A5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522A817-DD63-4655-90C2-007AE008505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6AE165-E24D-40CE-B6D0-EC19642E4F7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79" name="楕円 78">
          <a:extLst>
            <a:ext uri="{FF2B5EF4-FFF2-40B4-BE49-F238E27FC236}">
              <a16:creationId xmlns:a16="http://schemas.microsoft.com/office/drawing/2014/main" id="{47C13185-E23F-43F7-901F-295806028610}"/>
            </a:ext>
          </a:extLst>
        </xdr:cNvPr>
        <xdr:cNvSpPr/>
      </xdr:nvSpPr>
      <xdr:spPr>
        <a:xfrm>
          <a:off x="4711700" y="57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75328</xdr:rowOff>
    </xdr:from>
    <xdr:ext cx="405111" cy="259045"/>
    <xdr:sp macro="" textlink="">
      <xdr:nvSpPr>
        <xdr:cNvPr id="80" name="有形固定資産減価償却率該当値テキスト">
          <a:extLst>
            <a:ext uri="{FF2B5EF4-FFF2-40B4-BE49-F238E27FC236}">
              <a16:creationId xmlns:a16="http://schemas.microsoft.com/office/drawing/2014/main" id="{E11AAED6-F8E2-413D-815F-C50C629D1383}"/>
            </a:ext>
          </a:extLst>
        </xdr:cNvPr>
        <xdr:cNvSpPr txBox="1"/>
      </xdr:nvSpPr>
      <xdr:spPr>
        <a:xfrm>
          <a:off x="4813300" y="56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1" name="楕円 80">
          <a:extLst>
            <a:ext uri="{FF2B5EF4-FFF2-40B4-BE49-F238E27FC236}">
              <a16:creationId xmlns:a16="http://schemas.microsoft.com/office/drawing/2014/main" id="{7B0B46A2-1CDF-462E-A93C-750A13FD5D86}"/>
            </a:ext>
          </a:extLst>
        </xdr:cNvPr>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103251</xdr:rowOff>
    </xdr:to>
    <xdr:cxnSp macro="">
      <xdr:nvCxnSpPr>
        <xdr:cNvPr id="82" name="直線コネクタ 81">
          <a:extLst>
            <a:ext uri="{FF2B5EF4-FFF2-40B4-BE49-F238E27FC236}">
              <a16:creationId xmlns:a16="http://schemas.microsoft.com/office/drawing/2014/main" id="{28A659D0-9D89-484C-9960-266E2EB2CD79}"/>
            </a:ext>
          </a:extLst>
        </xdr:cNvPr>
        <xdr:cNvCxnSpPr/>
      </xdr:nvCxnSpPr>
      <xdr:spPr>
        <a:xfrm>
          <a:off x="4051300" y="580796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144018</xdr:rowOff>
    </xdr:from>
    <xdr:to>
      <xdr:col>15</xdr:col>
      <xdr:colOff>187325</xdr:colOff>
      <xdr:row>29</xdr:row>
      <xdr:rowOff>74168</xdr:rowOff>
    </xdr:to>
    <xdr:sp macro="" textlink="">
      <xdr:nvSpPr>
        <xdr:cNvPr id="83" name="楕円 82">
          <a:extLst>
            <a:ext uri="{FF2B5EF4-FFF2-40B4-BE49-F238E27FC236}">
              <a16:creationId xmlns:a16="http://schemas.microsoft.com/office/drawing/2014/main" id="{E6952714-FE81-4872-8811-5D804C3E7F0F}"/>
            </a:ext>
          </a:extLst>
        </xdr:cNvPr>
        <xdr:cNvSpPr/>
      </xdr:nvSpPr>
      <xdr:spPr>
        <a:xfrm>
          <a:off x="3238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23368</xdr:rowOff>
    </xdr:from>
    <xdr:to>
      <xdr:col>19</xdr:col>
      <xdr:colOff>136525</xdr:colOff>
      <xdr:row>29</xdr:row>
      <xdr:rowOff>64389</xdr:rowOff>
    </xdr:to>
    <xdr:cxnSp macro="">
      <xdr:nvCxnSpPr>
        <xdr:cNvPr id="84" name="直線コネクタ 83">
          <a:extLst>
            <a:ext uri="{FF2B5EF4-FFF2-40B4-BE49-F238E27FC236}">
              <a16:creationId xmlns:a16="http://schemas.microsoft.com/office/drawing/2014/main" id="{864DE896-7ABD-45DA-B6FA-3836513B4F8D}"/>
            </a:ext>
          </a:extLst>
        </xdr:cNvPr>
        <xdr:cNvCxnSpPr/>
      </xdr:nvCxnSpPr>
      <xdr:spPr>
        <a:xfrm>
          <a:off x="3289300" y="576694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113792</xdr:rowOff>
    </xdr:from>
    <xdr:to>
      <xdr:col>11</xdr:col>
      <xdr:colOff>187325</xdr:colOff>
      <xdr:row>29</xdr:row>
      <xdr:rowOff>43942</xdr:rowOff>
    </xdr:to>
    <xdr:sp macro="" textlink="">
      <xdr:nvSpPr>
        <xdr:cNvPr id="85" name="楕円 84">
          <a:extLst>
            <a:ext uri="{FF2B5EF4-FFF2-40B4-BE49-F238E27FC236}">
              <a16:creationId xmlns:a16="http://schemas.microsoft.com/office/drawing/2014/main" id="{928E72DA-889B-4BBC-903B-21089BB7D88C}"/>
            </a:ext>
          </a:extLst>
        </xdr:cNvPr>
        <xdr:cNvSpPr/>
      </xdr:nvSpPr>
      <xdr:spPr>
        <a:xfrm>
          <a:off x="2476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164592</xdr:rowOff>
    </xdr:from>
    <xdr:to>
      <xdr:col>15</xdr:col>
      <xdr:colOff>136525</xdr:colOff>
      <xdr:row>29</xdr:row>
      <xdr:rowOff>23368</xdr:rowOff>
    </xdr:to>
    <xdr:cxnSp macro="">
      <xdr:nvCxnSpPr>
        <xdr:cNvPr id="86" name="直線コネクタ 85">
          <a:extLst>
            <a:ext uri="{FF2B5EF4-FFF2-40B4-BE49-F238E27FC236}">
              <a16:creationId xmlns:a16="http://schemas.microsoft.com/office/drawing/2014/main" id="{CE824524-62EF-4860-8D8B-C84E62697B4A}"/>
            </a:ext>
          </a:extLst>
        </xdr:cNvPr>
        <xdr:cNvCxnSpPr/>
      </xdr:nvCxnSpPr>
      <xdr:spPr>
        <a:xfrm>
          <a:off x="2527300" y="573671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a:extLst>
            <a:ext uri="{FF2B5EF4-FFF2-40B4-BE49-F238E27FC236}">
              <a16:creationId xmlns:a16="http://schemas.microsoft.com/office/drawing/2014/main" id="{EB2B68D6-D9CC-49D6-934D-6794D40B720E}"/>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a:extLst>
            <a:ext uri="{FF2B5EF4-FFF2-40B4-BE49-F238E27FC236}">
              <a16:creationId xmlns:a16="http://schemas.microsoft.com/office/drawing/2014/main" id="{B758D724-51B9-4272-8C41-6E323C1171B4}"/>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a:extLst>
            <a:ext uri="{FF2B5EF4-FFF2-40B4-BE49-F238E27FC236}">
              <a16:creationId xmlns:a16="http://schemas.microsoft.com/office/drawing/2014/main" id="{E6C443AA-FCEF-4C7B-BC73-54741B11B48A}"/>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a:extLst>
            <a:ext uri="{FF2B5EF4-FFF2-40B4-BE49-F238E27FC236}">
              <a16:creationId xmlns:a16="http://schemas.microsoft.com/office/drawing/2014/main" id="{627562BE-2376-4D39-8905-D3E0966153D8}"/>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1" name="n_1mainValue有形固定資産減価償却率">
          <a:extLst>
            <a:ext uri="{FF2B5EF4-FFF2-40B4-BE49-F238E27FC236}">
              <a16:creationId xmlns:a16="http://schemas.microsoft.com/office/drawing/2014/main" id="{AD129281-B0A7-4C52-9AC9-4165BE46E07F}"/>
            </a:ext>
          </a:extLst>
        </xdr:cNvPr>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90695</xdr:rowOff>
    </xdr:from>
    <xdr:ext cx="405111" cy="259045"/>
    <xdr:sp macro="" textlink="">
      <xdr:nvSpPr>
        <xdr:cNvPr id="92" name="n_2mainValue有形固定資産減価償却率">
          <a:extLst>
            <a:ext uri="{FF2B5EF4-FFF2-40B4-BE49-F238E27FC236}">
              <a16:creationId xmlns:a16="http://schemas.microsoft.com/office/drawing/2014/main" id="{4D5ECCC2-D447-40E0-9D45-D12D837054F5}"/>
            </a:ext>
          </a:extLst>
        </xdr:cNvPr>
        <xdr:cNvSpPr txBox="1"/>
      </xdr:nvSpPr>
      <xdr:spPr>
        <a:xfrm>
          <a:off x="3086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60469</xdr:rowOff>
    </xdr:from>
    <xdr:ext cx="405111" cy="259045"/>
    <xdr:sp macro="" textlink="">
      <xdr:nvSpPr>
        <xdr:cNvPr id="93" name="n_3mainValue有形固定資産減価償却率">
          <a:extLst>
            <a:ext uri="{FF2B5EF4-FFF2-40B4-BE49-F238E27FC236}">
              <a16:creationId xmlns:a16="http://schemas.microsoft.com/office/drawing/2014/main" id="{739B447A-860A-4051-9FD7-917CCC6A1FFC}"/>
            </a:ext>
          </a:extLst>
        </xdr:cNvPr>
        <xdr:cNvSpPr txBox="1"/>
      </xdr:nvSpPr>
      <xdr:spPr>
        <a:xfrm>
          <a:off x="23247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3B5A2D20-1AD1-471B-B348-BC8B493BE88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B6F73486-AD88-4D3D-B248-9AB515E0F0E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8FDA063F-7622-4930-B6BE-EFFC0FA3A05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CA3343EF-4248-4B68-A19C-1CAD6C3CECD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C956EF50-3709-4A01-9737-95C413A6B71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22037C52-7EDC-466A-82CA-2AA42695C5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A2AC1C37-DD30-4569-BD47-8120ACD31EE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E5297198-967D-4556-A1A1-1676286BE90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5616A98D-AB5D-458C-8BCB-DCF60E841CE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68D198D6-88BD-41CE-BE86-2D8B7B9314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AA05951F-1BB0-4B15-A2F9-D17821DEA10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30F9B3C4-E1E6-4776-8848-335C86BC72D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F04DC616-EEA1-4D43-8626-F79A5F48B73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639.3</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39.9</a:t>
          </a:r>
          <a:r>
            <a:rPr kumimoji="1" lang="ja-JP" altLang="en-US" sz="1100">
              <a:latin typeface="ＭＳ Ｐゴシック" panose="020B0600070205080204" pitchFamily="50" charset="-128"/>
              <a:ea typeface="ＭＳ Ｐゴシック" panose="020B0600070205080204" pitchFamily="50" charset="-128"/>
            </a:rPr>
            <a:t>％上昇したが、類似団体内平均を</a:t>
          </a:r>
          <a:r>
            <a:rPr kumimoji="1" lang="en-US" altLang="ja-JP" sz="1100">
              <a:latin typeface="ＭＳ Ｐゴシック" panose="020B0600070205080204" pitchFamily="50" charset="-128"/>
              <a:ea typeface="ＭＳ Ｐゴシック" panose="020B0600070205080204" pitchFamily="50" charset="-128"/>
            </a:rPr>
            <a:t>76.3</a:t>
          </a:r>
          <a:r>
            <a:rPr kumimoji="1" lang="ja-JP" altLang="en-US" sz="1100">
              <a:latin typeface="ＭＳ Ｐゴシック" panose="020B0600070205080204" pitchFamily="50" charset="-128"/>
              <a:ea typeface="ＭＳ Ｐゴシック" panose="020B0600070205080204" pitchFamily="50" charset="-128"/>
            </a:rPr>
            <a:t>％下回っている。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経常一般財源等の減少、経常経費充当財源等の増加により平成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年度から上昇しているが、定員適正化計画に基づいた職員数の削減により、職員数が類似団体よりも低い水準で推移していることが要因であると思われる。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今後も地方債の新規発行を抑制し、財政の健全化や定員適正化計画に基づく職員数の適正化に努める。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53558C99-B389-49B6-A4A2-5F0238195C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B6D1A81D-27C9-4534-BD3D-6F175825A5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E6DC1E85-71A4-43A1-8D6D-F5CD10BE46B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4555C070-81BE-4DF3-9785-1C4FF018812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D047EF69-E986-465F-8DB9-CA3262FA848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427450D2-9AD2-48B7-9B26-808833E2D8D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A41D04DA-2E17-4C61-AB6D-1E1F3A992A0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2FBECCB-73E8-4F61-A2D5-7370C0BCA9F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A25A1C6F-FEA4-4A6C-A469-0408501F859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626731E8-63A1-46EF-8764-53F13932F42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A3453941-EA6B-49F2-85BE-1D9E4B0F478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E259083-5991-4990-A9F2-107690F1034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E748CFEE-C0F0-4299-BA9B-986F1DB2FCC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EFB3F949-CA43-4A23-A8D2-1A59481E281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E0A17926-2CC2-4E67-BBB3-9CCDCA77CC1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FF88AD56-9F8A-42C1-9B05-0639CEB176C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AE26A1FD-31CF-4189-921C-8AFC84A918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F65E781B-0B1C-4D18-9648-307F8294E0DD}"/>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208A0799-1922-49A3-A742-F022E9D65A45}"/>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C02AD85B-A723-42AB-8894-926A15166053}"/>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17FD40E6-F856-43A0-9DCE-B92FABF8DC1B}"/>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8C9AE9FA-E3C8-40EC-AFE6-E912333BFB04}"/>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29" name="債務償還比率平均値テキスト">
          <a:extLst>
            <a:ext uri="{FF2B5EF4-FFF2-40B4-BE49-F238E27FC236}">
              <a16:creationId xmlns:a16="http://schemas.microsoft.com/office/drawing/2014/main" id="{4DCD641E-BB64-4698-A3B0-6229B5FD0B64}"/>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47B33646-2A30-40C2-BD1F-A493C5E3D45A}"/>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EEAEE7E2-67E1-4857-B6DE-8D229FBBE89A}"/>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06002F0A-9908-40C1-9266-98FE90F74C08}"/>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04B85928-4B8C-44C2-AE24-A423F48D017C}"/>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15BCEE20-F375-46F8-837B-B2F992961F17}"/>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5303C51-8EAE-48E4-8B5B-5473C36C239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05158DB-7EEC-4C7D-A4CF-D22D25BDE5A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D709F3E-09BD-4FAB-BD54-A9282672387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A57C61E-20D6-4BCB-A880-8FB7B2D65E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7634122-CC78-476D-AB0E-41B5C81E83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124315</xdr:rowOff>
    </xdr:from>
    <xdr:to>
      <xdr:col>76</xdr:col>
      <xdr:colOff>73025</xdr:colOff>
      <xdr:row>30</xdr:row>
      <xdr:rowOff>54465</xdr:rowOff>
    </xdr:to>
    <xdr:sp macro="" textlink="">
      <xdr:nvSpPr>
        <xdr:cNvPr id="140" name="楕円 139">
          <a:extLst>
            <a:ext uri="{FF2B5EF4-FFF2-40B4-BE49-F238E27FC236}">
              <a16:creationId xmlns:a16="http://schemas.microsoft.com/office/drawing/2014/main" id="{E84EF2EC-8290-42EA-BDCA-5951AC3EF42D}"/>
            </a:ext>
          </a:extLst>
        </xdr:cNvPr>
        <xdr:cNvSpPr/>
      </xdr:nvSpPr>
      <xdr:spPr>
        <a:xfrm>
          <a:off x="14744700" y="58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147192</xdr:rowOff>
    </xdr:from>
    <xdr:ext cx="469744" cy="259045"/>
    <xdr:sp macro="" textlink="">
      <xdr:nvSpPr>
        <xdr:cNvPr id="141" name="債務償還比率該当値テキスト">
          <a:extLst>
            <a:ext uri="{FF2B5EF4-FFF2-40B4-BE49-F238E27FC236}">
              <a16:creationId xmlns:a16="http://schemas.microsoft.com/office/drawing/2014/main" id="{7C619D6D-5424-4169-9C4B-F882328DE819}"/>
            </a:ext>
          </a:extLst>
        </xdr:cNvPr>
        <xdr:cNvSpPr txBox="1"/>
      </xdr:nvSpPr>
      <xdr:spPr>
        <a:xfrm>
          <a:off x="14846300" y="571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83294</xdr:rowOff>
    </xdr:from>
    <xdr:to>
      <xdr:col>72</xdr:col>
      <xdr:colOff>123825</xdr:colOff>
      <xdr:row>30</xdr:row>
      <xdr:rowOff>13444</xdr:rowOff>
    </xdr:to>
    <xdr:sp macro="" textlink="">
      <xdr:nvSpPr>
        <xdr:cNvPr id="142" name="楕円 141">
          <a:extLst>
            <a:ext uri="{FF2B5EF4-FFF2-40B4-BE49-F238E27FC236}">
              <a16:creationId xmlns:a16="http://schemas.microsoft.com/office/drawing/2014/main" id="{D955DF56-9CE1-451B-B550-E6B2AC3B763A}"/>
            </a:ext>
          </a:extLst>
        </xdr:cNvPr>
        <xdr:cNvSpPr/>
      </xdr:nvSpPr>
      <xdr:spPr>
        <a:xfrm>
          <a:off x="14033500" y="58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134094</xdr:rowOff>
    </xdr:from>
    <xdr:to>
      <xdr:col>76</xdr:col>
      <xdr:colOff>22225</xdr:colOff>
      <xdr:row>30</xdr:row>
      <xdr:rowOff>3665</xdr:rowOff>
    </xdr:to>
    <xdr:cxnSp macro="">
      <xdr:nvCxnSpPr>
        <xdr:cNvPr id="143" name="直線コネクタ 142">
          <a:extLst>
            <a:ext uri="{FF2B5EF4-FFF2-40B4-BE49-F238E27FC236}">
              <a16:creationId xmlns:a16="http://schemas.microsoft.com/office/drawing/2014/main" id="{BE3B0F5A-55F3-4BB0-941E-8E140080758E}"/>
            </a:ext>
          </a:extLst>
        </xdr:cNvPr>
        <xdr:cNvCxnSpPr/>
      </xdr:nvCxnSpPr>
      <xdr:spPr>
        <a:xfrm>
          <a:off x="14084300" y="5877669"/>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93575</xdr:rowOff>
    </xdr:from>
    <xdr:to>
      <xdr:col>68</xdr:col>
      <xdr:colOff>123825</xdr:colOff>
      <xdr:row>30</xdr:row>
      <xdr:rowOff>23725</xdr:rowOff>
    </xdr:to>
    <xdr:sp macro="" textlink="">
      <xdr:nvSpPr>
        <xdr:cNvPr id="144" name="楕円 143">
          <a:extLst>
            <a:ext uri="{FF2B5EF4-FFF2-40B4-BE49-F238E27FC236}">
              <a16:creationId xmlns:a16="http://schemas.microsoft.com/office/drawing/2014/main" id="{823F9345-4672-4977-9F4D-0EC368DA0ADE}"/>
            </a:ext>
          </a:extLst>
        </xdr:cNvPr>
        <xdr:cNvSpPr/>
      </xdr:nvSpPr>
      <xdr:spPr>
        <a:xfrm>
          <a:off x="13271500" y="5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134094</xdr:rowOff>
    </xdr:from>
    <xdr:to>
      <xdr:col>72</xdr:col>
      <xdr:colOff>73025</xdr:colOff>
      <xdr:row>29</xdr:row>
      <xdr:rowOff>144375</xdr:rowOff>
    </xdr:to>
    <xdr:cxnSp macro="">
      <xdr:nvCxnSpPr>
        <xdr:cNvPr id="145" name="直線コネクタ 144">
          <a:extLst>
            <a:ext uri="{FF2B5EF4-FFF2-40B4-BE49-F238E27FC236}">
              <a16:creationId xmlns:a16="http://schemas.microsoft.com/office/drawing/2014/main" id="{6FEB0C01-1616-4985-8D35-86754889BCD6}"/>
            </a:ext>
          </a:extLst>
        </xdr:cNvPr>
        <xdr:cNvCxnSpPr/>
      </xdr:nvCxnSpPr>
      <xdr:spPr>
        <a:xfrm flipV="1">
          <a:off x="13322300" y="5877669"/>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116296</xdr:rowOff>
    </xdr:from>
    <xdr:to>
      <xdr:col>64</xdr:col>
      <xdr:colOff>123825</xdr:colOff>
      <xdr:row>30</xdr:row>
      <xdr:rowOff>46446</xdr:rowOff>
    </xdr:to>
    <xdr:sp macro="" textlink="">
      <xdr:nvSpPr>
        <xdr:cNvPr id="146" name="楕円 145">
          <a:extLst>
            <a:ext uri="{FF2B5EF4-FFF2-40B4-BE49-F238E27FC236}">
              <a16:creationId xmlns:a16="http://schemas.microsoft.com/office/drawing/2014/main" id="{261C3745-2D2B-462F-8C55-E4C3B7A266E3}"/>
            </a:ext>
          </a:extLst>
        </xdr:cNvPr>
        <xdr:cNvSpPr/>
      </xdr:nvSpPr>
      <xdr:spPr>
        <a:xfrm>
          <a:off x="12509500" y="58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144375</xdr:rowOff>
    </xdr:from>
    <xdr:to>
      <xdr:col>68</xdr:col>
      <xdr:colOff>73025</xdr:colOff>
      <xdr:row>29</xdr:row>
      <xdr:rowOff>167096</xdr:rowOff>
    </xdr:to>
    <xdr:cxnSp macro="">
      <xdr:nvCxnSpPr>
        <xdr:cNvPr id="147" name="直線コネクタ 146">
          <a:extLst>
            <a:ext uri="{FF2B5EF4-FFF2-40B4-BE49-F238E27FC236}">
              <a16:creationId xmlns:a16="http://schemas.microsoft.com/office/drawing/2014/main" id="{EAFC139D-CF30-46C0-AE21-F83248C816E7}"/>
            </a:ext>
          </a:extLst>
        </xdr:cNvPr>
        <xdr:cNvCxnSpPr/>
      </xdr:nvCxnSpPr>
      <xdr:spPr>
        <a:xfrm flipV="1">
          <a:off x="12560300" y="5887950"/>
          <a:ext cx="762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57694</xdr:rowOff>
    </xdr:from>
    <xdr:to>
      <xdr:col>60</xdr:col>
      <xdr:colOff>123825</xdr:colOff>
      <xdr:row>29</xdr:row>
      <xdr:rowOff>159294</xdr:rowOff>
    </xdr:to>
    <xdr:sp macro="" textlink="">
      <xdr:nvSpPr>
        <xdr:cNvPr id="148" name="楕円 147">
          <a:extLst>
            <a:ext uri="{FF2B5EF4-FFF2-40B4-BE49-F238E27FC236}">
              <a16:creationId xmlns:a16="http://schemas.microsoft.com/office/drawing/2014/main" id="{70A5379B-06EC-42B7-A42A-8FDE8D6088E0}"/>
            </a:ext>
          </a:extLst>
        </xdr:cNvPr>
        <xdr:cNvSpPr/>
      </xdr:nvSpPr>
      <xdr:spPr>
        <a:xfrm>
          <a:off x="11747500" y="58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108494</xdr:rowOff>
    </xdr:from>
    <xdr:to>
      <xdr:col>64</xdr:col>
      <xdr:colOff>73025</xdr:colOff>
      <xdr:row>29</xdr:row>
      <xdr:rowOff>167096</xdr:rowOff>
    </xdr:to>
    <xdr:cxnSp macro="">
      <xdr:nvCxnSpPr>
        <xdr:cNvPr id="149" name="直線コネクタ 148">
          <a:extLst>
            <a:ext uri="{FF2B5EF4-FFF2-40B4-BE49-F238E27FC236}">
              <a16:creationId xmlns:a16="http://schemas.microsoft.com/office/drawing/2014/main" id="{EA783E2D-5A1E-41C9-9CF4-C5C6BAC2B5E3}"/>
            </a:ext>
          </a:extLst>
        </xdr:cNvPr>
        <xdr:cNvCxnSpPr/>
      </xdr:nvCxnSpPr>
      <xdr:spPr>
        <a:xfrm>
          <a:off x="11798300" y="5852069"/>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a:extLst>
            <a:ext uri="{FF2B5EF4-FFF2-40B4-BE49-F238E27FC236}">
              <a16:creationId xmlns:a16="http://schemas.microsoft.com/office/drawing/2014/main" id="{339E9C89-F8B8-416D-81FD-5CE522D6FC87}"/>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1" name="n_2aveValue債務償還比率">
          <a:extLst>
            <a:ext uri="{FF2B5EF4-FFF2-40B4-BE49-F238E27FC236}">
              <a16:creationId xmlns:a16="http://schemas.microsoft.com/office/drawing/2014/main" id="{D6036CFE-88A8-4B41-9372-316EBC3789C6}"/>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a:extLst>
            <a:ext uri="{FF2B5EF4-FFF2-40B4-BE49-F238E27FC236}">
              <a16:creationId xmlns:a16="http://schemas.microsoft.com/office/drawing/2014/main" id="{82110880-A6CF-41E6-9EA2-82B50F69E536}"/>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a:extLst>
            <a:ext uri="{FF2B5EF4-FFF2-40B4-BE49-F238E27FC236}">
              <a16:creationId xmlns:a16="http://schemas.microsoft.com/office/drawing/2014/main" id="{1062A8DD-4C93-439B-BB2C-5068746B3EA9}"/>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29971</xdr:rowOff>
    </xdr:from>
    <xdr:ext cx="469744" cy="259045"/>
    <xdr:sp macro="" textlink="">
      <xdr:nvSpPr>
        <xdr:cNvPr id="154" name="n_1mainValue債務償還比率">
          <a:extLst>
            <a:ext uri="{FF2B5EF4-FFF2-40B4-BE49-F238E27FC236}">
              <a16:creationId xmlns:a16="http://schemas.microsoft.com/office/drawing/2014/main" id="{047EE8F4-23A8-40F5-B6E6-EC9E94060A16}"/>
            </a:ext>
          </a:extLst>
        </xdr:cNvPr>
        <xdr:cNvSpPr txBox="1"/>
      </xdr:nvSpPr>
      <xdr:spPr>
        <a:xfrm>
          <a:off x="13836727" y="56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40252</xdr:rowOff>
    </xdr:from>
    <xdr:ext cx="469744" cy="259045"/>
    <xdr:sp macro="" textlink="">
      <xdr:nvSpPr>
        <xdr:cNvPr id="155" name="n_2mainValue債務償還比率">
          <a:extLst>
            <a:ext uri="{FF2B5EF4-FFF2-40B4-BE49-F238E27FC236}">
              <a16:creationId xmlns:a16="http://schemas.microsoft.com/office/drawing/2014/main" id="{BC81D9EE-F083-4A47-80A7-95D7C3547939}"/>
            </a:ext>
          </a:extLst>
        </xdr:cNvPr>
        <xdr:cNvSpPr txBox="1"/>
      </xdr:nvSpPr>
      <xdr:spPr>
        <a:xfrm>
          <a:off x="13087427" y="5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62973</xdr:rowOff>
    </xdr:from>
    <xdr:ext cx="469744" cy="259045"/>
    <xdr:sp macro="" textlink="">
      <xdr:nvSpPr>
        <xdr:cNvPr id="156" name="n_3mainValue債務償還比率">
          <a:extLst>
            <a:ext uri="{FF2B5EF4-FFF2-40B4-BE49-F238E27FC236}">
              <a16:creationId xmlns:a16="http://schemas.microsoft.com/office/drawing/2014/main" id="{A8E353ED-7CFC-4A25-9C23-A0C2E27BA3F5}"/>
            </a:ext>
          </a:extLst>
        </xdr:cNvPr>
        <xdr:cNvSpPr txBox="1"/>
      </xdr:nvSpPr>
      <xdr:spPr>
        <a:xfrm>
          <a:off x="12325427" y="563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4371</xdr:rowOff>
    </xdr:from>
    <xdr:ext cx="469744" cy="259045"/>
    <xdr:sp macro="" textlink="">
      <xdr:nvSpPr>
        <xdr:cNvPr id="157" name="n_4mainValue債務償還比率">
          <a:extLst>
            <a:ext uri="{FF2B5EF4-FFF2-40B4-BE49-F238E27FC236}">
              <a16:creationId xmlns:a16="http://schemas.microsoft.com/office/drawing/2014/main" id="{B9D7F2E6-5590-414B-B927-C23029B6593E}"/>
            </a:ext>
          </a:extLst>
        </xdr:cNvPr>
        <xdr:cNvSpPr txBox="1"/>
      </xdr:nvSpPr>
      <xdr:spPr>
        <a:xfrm>
          <a:off x="11563427" y="55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F490519F-1A66-4F2E-BA08-8A34D5707D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7987FEF5-666D-4CCF-9E14-82211DFDE19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8EDD4E87-9A61-4FCA-934E-0BE2D289CE1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1D98BBFC-E42B-4DF2-BB62-1A79B6B2056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327A8BDB-1C9F-4B0C-BB2D-EB03803B0DA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9DD766CD-6AFE-4D49-B6D6-3F691F3E0D8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86D516-8393-4FCC-921F-FCF7DBE16D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782F50-C0A2-405B-94F5-FF71B82748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E39DB3-63DD-4430-B44A-B754DB7A8D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67CAFD-ECC0-450C-A5F9-7158D046709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801E0D-E2E4-466B-9217-7AB6FA7BD7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3E4464-F1B9-47BE-AD7B-2322C13FBA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B8B27F1-FF68-4A8D-89ED-D28ED4C415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B95A12-BDC2-47E5-8C48-B3FF17A7F0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647D09-2BBF-4A58-86F9-3A178DFA3B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892743-0D56-4CEC-9D3C-2FAC6BB0BC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6602F8-C88B-4C4D-8543-041A9D1D12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352CA7-1DD9-4D70-9485-2A0578FADA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DD7C3B-DB80-4D05-A3CE-5270672802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6E0371-EE3A-4BF6-9861-061B82F09D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B2EFA6-C3D6-44B5-91A7-F3F6B52C16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A14F11-6DE5-46C8-B774-D4A643E8EAE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A0F2CB5-64BA-460D-BB70-14C6D6F3FA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EE6A5B-B11B-442F-9664-EC211AC671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45EBD3-93D5-41B7-85C0-2418176DD7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D99C9A-5456-4710-A07B-5E31F1D127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76E8C7-768D-4923-95E9-29A63D5BB2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E744D3-61CA-4695-8588-9DDB494960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94D64F-2F94-4C55-B3D9-A6E3980D8A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6B4E39-4AA1-497C-9A6D-5257E811B8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0DDB89-97CD-4CB8-B31C-5F54B54012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E1C28A-4779-4A7E-9BB1-C9A8A54240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2DAECA2-9790-4B9C-96B1-1684452463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A0B5F5-BE6B-4458-A080-68830DAAE5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489FB84-1A69-42D0-B3BE-4ACA72E9A6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E5D6780-D617-4DA1-8179-FA1CB43CF6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4ABBCA-2A14-432B-93A9-ABFF42C0D9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778D63-23A8-4DFB-A40A-AEBE970611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A2B158-0B16-428D-805A-D3A4157154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341D3C-5B89-4A84-B2B5-5B5F98708A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F20AE7-81E1-4C16-8D90-6F3017AD7A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5FB678-95A3-40D2-A520-A383C63389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53C241-69E2-43E9-8496-7FCE46708B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FB1777-86E5-4D84-9C04-C837E350A8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696077-8688-47C5-964B-DD2AED32D1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82FE4E-439A-4FB9-862C-05F6ED895C0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0BC977-2EA8-4FE3-AD59-A12E2A06AB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2CB9BF-4A10-4304-AACF-91523803897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7D4542F-EAB2-45D1-82D0-59BB4039184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4086B6-063B-4330-B572-DF734A4F47E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A84AB40-B300-4184-A92C-E6BF573B785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F75C063-21D0-4BAE-8D4D-E92B2C389E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D42FF20-70F3-4676-A7E2-FE4FE1A53D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F67A3F9-B99C-4B9A-B602-4127653284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59E281E-42DC-4EB8-9C92-26407F4EAEC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E544919-CEDF-449C-8568-1D895CD114B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8E89B53-1E6C-401C-8FDB-FD70EC0FC4D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A458439-5CDB-4BE2-89D3-7C316B76D2B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029A6D2-B0D6-43CC-B085-B713C2C37F6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B3C3CBB-3036-4E90-A24E-B9D3797C7DF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1ADB85-31F5-4610-8B32-130475C3C5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6A67579-9567-4510-A64A-06F4504A700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C1B8B345-491E-4F25-A39B-53887D73F6E1}"/>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910FEE17-9BF8-494C-8C20-C2480E9E01C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69DF07EB-3497-40AB-A25E-1135668E1BD4}"/>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DDC24910-4949-4569-992E-EF785FC51612}"/>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6A957B9B-44B9-48AC-A43B-C116E66FF34A}"/>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2A76AC70-A414-4E64-A13B-80A365A703A5}"/>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61731F85-CB53-4448-9C1D-8F52549CAD41}"/>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E20E70B3-50CB-4F19-BDB7-1EBF72013199}"/>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2376DFCD-DE69-4CDF-96DA-8514C88802D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BFDF9FEA-9450-44E4-B8A7-0007C8354ED7}"/>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29EF348D-B13D-4706-B731-C3F756769985}"/>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B4AAEE-F569-4B8E-AB29-DBF22C6495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253C86-8BBA-42B4-BCEC-5168802353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006283D-8414-48A7-877C-DE9A745C27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504338-79C8-4B54-9E76-EE96017EFD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2F0DC85-792A-45D7-B99D-9526B1A30EC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4" name="楕円 73">
          <a:extLst>
            <a:ext uri="{FF2B5EF4-FFF2-40B4-BE49-F238E27FC236}">
              <a16:creationId xmlns:a16="http://schemas.microsoft.com/office/drawing/2014/main" id="{B1358E40-6B5F-4BE1-8C50-D456E53950FC}"/>
            </a:ext>
          </a:extLst>
        </xdr:cNvPr>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5" name="【道路】&#10;有形固定資産減価償却率該当値テキスト">
          <a:extLst>
            <a:ext uri="{FF2B5EF4-FFF2-40B4-BE49-F238E27FC236}">
              <a16:creationId xmlns:a16="http://schemas.microsoft.com/office/drawing/2014/main" id="{BB6B9591-6B51-4824-B995-5C94A7D3B2F7}"/>
            </a:ext>
          </a:extLst>
        </xdr:cNvPr>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a:extLst>
            <a:ext uri="{FF2B5EF4-FFF2-40B4-BE49-F238E27FC236}">
              <a16:creationId xmlns:a16="http://schemas.microsoft.com/office/drawing/2014/main" id="{47CA269A-4587-4AE8-896E-377D201B08CF}"/>
            </a:ext>
          </a:extLst>
        </xdr:cNvPr>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39</xdr:row>
      <xdr:rowOff>12519</xdr:rowOff>
    </xdr:to>
    <xdr:cxnSp macro="">
      <xdr:nvCxnSpPr>
        <xdr:cNvPr id="77" name="直線コネクタ 76">
          <a:extLst>
            <a:ext uri="{FF2B5EF4-FFF2-40B4-BE49-F238E27FC236}">
              <a16:creationId xmlns:a16="http://schemas.microsoft.com/office/drawing/2014/main" id="{C7A097A9-FEEB-46B5-82F7-6BDC84E53CAD}"/>
            </a:ext>
          </a:extLst>
        </xdr:cNvPr>
        <xdr:cNvCxnSpPr/>
      </xdr:nvCxnSpPr>
      <xdr:spPr>
        <a:xfrm>
          <a:off x="3797300" y="66664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a:extLst>
            <a:ext uri="{FF2B5EF4-FFF2-40B4-BE49-F238E27FC236}">
              <a16:creationId xmlns:a16="http://schemas.microsoft.com/office/drawing/2014/main" id="{1A91127B-4864-4B2A-9C0E-AFFA91E1328D}"/>
            </a:ext>
          </a:extLst>
        </xdr:cNvPr>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151312</xdr:rowOff>
    </xdr:to>
    <xdr:cxnSp macro="">
      <xdr:nvCxnSpPr>
        <xdr:cNvPr id="79" name="直線コネクタ 78">
          <a:extLst>
            <a:ext uri="{FF2B5EF4-FFF2-40B4-BE49-F238E27FC236}">
              <a16:creationId xmlns:a16="http://schemas.microsoft.com/office/drawing/2014/main" id="{1CF55F89-0742-41DE-99E4-BAE104168C5D}"/>
            </a:ext>
          </a:extLst>
        </xdr:cNvPr>
        <xdr:cNvCxnSpPr/>
      </xdr:nvCxnSpPr>
      <xdr:spPr>
        <a:xfrm>
          <a:off x="2908300" y="66353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80" name="楕円 79">
          <a:extLst>
            <a:ext uri="{FF2B5EF4-FFF2-40B4-BE49-F238E27FC236}">
              <a16:creationId xmlns:a16="http://schemas.microsoft.com/office/drawing/2014/main" id="{6C1A3219-FDAC-4F9F-8C14-D8918601AD43}"/>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120287</xdr:rowOff>
    </xdr:to>
    <xdr:cxnSp macro="">
      <xdr:nvCxnSpPr>
        <xdr:cNvPr id="81" name="直線コネクタ 80">
          <a:extLst>
            <a:ext uri="{FF2B5EF4-FFF2-40B4-BE49-F238E27FC236}">
              <a16:creationId xmlns:a16="http://schemas.microsoft.com/office/drawing/2014/main" id="{C783243E-086B-4F1C-A013-E9E117437D35}"/>
            </a:ext>
          </a:extLst>
        </xdr:cNvPr>
        <xdr:cNvCxnSpPr/>
      </xdr:nvCxnSpPr>
      <xdr:spPr>
        <a:xfrm>
          <a:off x="2019300" y="66043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2" name="n_1aveValue【道路】&#10;有形固定資産減価償却率">
          <a:extLst>
            <a:ext uri="{FF2B5EF4-FFF2-40B4-BE49-F238E27FC236}">
              <a16:creationId xmlns:a16="http://schemas.microsoft.com/office/drawing/2014/main" id="{1F92E864-AB96-4A45-B0F3-760D8AB26595}"/>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EA9AC538-55B6-41B9-84C8-2F2665FC3894}"/>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A612CEE1-F646-410F-89BA-5163B4225643}"/>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6AD8AA7F-C8CA-4A0D-BAA8-F61FFEB8E70E}"/>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21789</xdr:rowOff>
    </xdr:from>
    <xdr:ext cx="405111" cy="259045"/>
    <xdr:sp macro="" textlink="">
      <xdr:nvSpPr>
        <xdr:cNvPr id="86" name="n_1mainValue【道路】&#10;有形固定資産減価償却率">
          <a:extLst>
            <a:ext uri="{FF2B5EF4-FFF2-40B4-BE49-F238E27FC236}">
              <a16:creationId xmlns:a16="http://schemas.microsoft.com/office/drawing/2014/main" id="{A8C19AA4-D683-4B7B-B95A-5B3F29CC33C9}"/>
            </a:ext>
          </a:extLst>
        </xdr:cNvPr>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7" name="n_2mainValue【道路】&#10;有形固定資産減価償却率">
          <a:extLst>
            <a:ext uri="{FF2B5EF4-FFF2-40B4-BE49-F238E27FC236}">
              <a16:creationId xmlns:a16="http://schemas.microsoft.com/office/drawing/2014/main" id="{9CEFE541-F351-4FB7-AF50-8930894828BC}"/>
            </a:ext>
          </a:extLst>
        </xdr:cNvPr>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156590</xdr:rowOff>
    </xdr:from>
    <xdr:ext cx="405111" cy="259045"/>
    <xdr:sp macro="" textlink="">
      <xdr:nvSpPr>
        <xdr:cNvPr id="88" name="n_3mainValue【道路】&#10;有形固定資産減価償却率">
          <a:extLst>
            <a:ext uri="{FF2B5EF4-FFF2-40B4-BE49-F238E27FC236}">
              <a16:creationId xmlns:a16="http://schemas.microsoft.com/office/drawing/2014/main" id="{A26261DD-E699-42E5-B750-893A54F3684F}"/>
            </a:ext>
          </a:extLst>
        </xdr:cNvPr>
        <xdr:cNvSpPr txBox="1"/>
      </xdr:nvSpPr>
      <xdr:spPr>
        <a:xfrm>
          <a:off x="1816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EC9BE8E-7C21-4AF9-A338-AB1F0D482BA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86166C5C-54D2-4281-922C-0E3B4FF1DE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A3D77B2-D394-4F74-ADB9-414347FE84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038E7A8-9271-4ACB-9F87-68FD778B38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669F118-0B37-4C89-B518-BEEC46C32C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7F58BF2-DEB6-432E-96DE-8F6EDFBB5D1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44FDD59-2625-4D24-86CD-8361E5D8954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D4A5055-25F4-4B64-B396-F7801046E2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5B79278-C4F6-48F4-A069-7CF61A2500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FCCB2D8-AF85-4928-B0BE-FD377C3639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FC90DE8F-15B4-483E-8688-E2829F4B184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CD0C8058-EE8A-4198-AA2F-8D5542D1DDF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86B9BC8C-6142-47DE-B802-3E675BFA4E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8C8E2C50-57A4-418C-B800-16B1CC3059C1}"/>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8F6DE73E-8916-416E-B949-92EE65DAFEB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722A677B-2382-4C7A-9927-6E229B9FBF1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9210452C-D92C-4C39-886C-E3C268AA574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4E248239-8F30-4664-8181-0DC416DBEC9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E688B11-4D9F-4DE6-9170-486B6398D3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F4B06B4-20F7-4DB0-B00D-CDBF36872FB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76DF1AAF-9FEA-4F56-8860-4CC43B004A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F0C918CE-92EF-4FD8-9257-9E43551D9EEC}"/>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B7345F92-7A95-4F98-92F9-D2ACAD7E1644}"/>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ADC4A352-B8C6-4D1E-BA61-40250E56C5E8}"/>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74F54A0C-01C3-480B-A5EB-5050EC8EFFCD}"/>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761551A2-7ACE-4E65-B179-41724A900C8B}"/>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5" name="【道路】&#10;一人当たり延長平均値テキスト">
          <a:extLst>
            <a:ext uri="{FF2B5EF4-FFF2-40B4-BE49-F238E27FC236}">
              <a16:creationId xmlns:a16="http://schemas.microsoft.com/office/drawing/2014/main" id="{BD8479BF-5FFB-4AFB-990D-9DD49DAC7083}"/>
            </a:ext>
          </a:extLst>
        </xdr:cNvPr>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35A5B755-3F6B-4A6D-B275-8D6D0932EE3D}"/>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1E3C8293-F61B-4897-A940-D0C20A84E7CF}"/>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4EDACDF9-0001-4DA7-A9A7-D6483DED07C1}"/>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BCD49F2D-4FDB-4BC6-BFAE-30847D952878}"/>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47A76025-0905-4D87-BAEC-2C51CA64F94D}"/>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E32F95-AB73-429F-A436-BFAD12C769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DC17D81-0350-46BD-A751-3748BDC350B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4A26078-90AC-49BC-88C5-D3D2E3D68A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D64AA08-7C1D-451A-8E3B-025CA4485B2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3CA2B71-F8E4-47A3-BF57-38FA6703AD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10047</xdr:rowOff>
    </xdr:from>
    <xdr:to>
      <xdr:col>55</xdr:col>
      <xdr:colOff>50800</xdr:colOff>
      <xdr:row>40</xdr:row>
      <xdr:rowOff>111647</xdr:rowOff>
    </xdr:to>
    <xdr:sp macro="" textlink="">
      <xdr:nvSpPr>
        <xdr:cNvPr id="126" name="楕円 125">
          <a:extLst>
            <a:ext uri="{FF2B5EF4-FFF2-40B4-BE49-F238E27FC236}">
              <a16:creationId xmlns:a16="http://schemas.microsoft.com/office/drawing/2014/main" id="{BD04594F-0A09-40BD-9644-B6E1736CC4A2}"/>
            </a:ext>
          </a:extLst>
        </xdr:cNvPr>
        <xdr:cNvSpPr/>
      </xdr:nvSpPr>
      <xdr:spPr>
        <a:xfrm>
          <a:off x="10426700" y="68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32924</xdr:rowOff>
    </xdr:from>
    <xdr:ext cx="534377" cy="259045"/>
    <xdr:sp macro="" textlink="">
      <xdr:nvSpPr>
        <xdr:cNvPr id="127" name="【道路】&#10;一人当たり延長該当値テキスト">
          <a:extLst>
            <a:ext uri="{FF2B5EF4-FFF2-40B4-BE49-F238E27FC236}">
              <a16:creationId xmlns:a16="http://schemas.microsoft.com/office/drawing/2014/main" id="{DA2ED785-F749-4F9A-815C-C41FB9519D10}"/>
            </a:ext>
          </a:extLst>
        </xdr:cNvPr>
        <xdr:cNvSpPr txBox="1"/>
      </xdr:nvSpPr>
      <xdr:spPr>
        <a:xfrm>
          <a:off x="10515600" y="671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13769</xdr:rowOff>
    </xdr:from>
    <xdr:to>
      <xdr:col>50</xdr:col>
      <xdr:colOff>165100</xdr:colOff>
      <xdr:row>40</xdr:row>
      <xdr:rowOff>115369</xdr:rowOff>
    </xdr:to>
    <xdr:sp macro="" textlink="">
      <xdr:nvSpPr>
        <xdr:cNvPr id="128" name="楕円 127">
          <a:extLst>
            <a:ext uri="{FF2B5EF4-FFF2-40B4-BE49-F238E27FC236}">
              <a16:creationId xmlns:a16="http://schemas.microsoft.com/office/drawing/2014/main" id="{EDA74C36-4767-483A-9FD6-DB62186C0BA1}"/>
            </a:ext>
          </a:extLst>
        </xdr:cNvPr>
        <xdr:cNvSpPr/>
      </xdr:nvSpPr>
      <xdr:spPr>
        <a:xfrm>
          <a:off x="9588500" y="68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60847</xdr:rowOff>
    </xdr:from>
    <xdr:to>
      <xdr:col>55</xdr:col>
      <xdr:colOff>0</xdr:colOff>
      <xdr:row>40</xdr:row>
      <xdr:rowOff>64569</xdr:rowOff>
    </xdr:to>
    <xdr:cxnSp macro="">
      <xdr:nvCxnSpPr>
        <xdr:cNvPr id="129" name="直線コネクタ 128">
          <a:extLst>
            <a:ext uri="{FF2B5EF4-FFF2-40B4-BE49-F238E27FC236}">
              <a16:creationId xmlns:a16="http://schemas.microsoft.com/office/drawing/2014/main" id="{E22C0B2D-B62D-46C1-B13D-64EB66118CF4}"/>
            </a:ext>
          </a:extLst>
        </xdr:cNvPr>
        <xdr:cNvCxnSpPr/>
      </xdr:nvCxnSpPr>
      <xdr:spPr>
        <a:xfrm flipV="1">
          <a:off x="9639300" y="6918847"/>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17518</xdr:rowOff>
    </xdr:from>
    <xdr:to>
      <xdr:col>46</xdr:col>
      <xdr:colOff>38100</xdr:colOff>
      <xdr:row>40</xdr:row>
      <xdr:rowOff>119118</xdr:rowOff>
    </xdr:to>
    <xdr:sp macro="" textlink="">
      <xdr:nvSpPr>
        <xdr:cNvPr id="130" name="楕円 129">
          <a:extLst>
            <a:ext uri="{FF2B5EF4-FFF2-40B4-BE49-F238E27FC236}">
              <a16:creationId xmlns:a16="http://schemas.microsoft.com/office/drawing/2014/main" id="{A62537D1-22D1-47C1-A5D6-52C63397A1FF}"/>
            </a:ext>
          </a:extLst>
        </xdr:cNvPr>
        <xdr:cNvSpPr/>
      </xdr:nvSpPr>
      <xdr:spPr>
        <a:xfrm>
          <a:off x="8699500" y="6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64569</xdr:rowOff>
    </xdr:from>
    <xdr:to>
      <xdr:col>50</xdr:col>
      <xdr:colOff>114300</xdr:colOff>
      <xdr:row>40</xdr:row>
      <xdr:rowOff>68318</xdr:rowOff>
    </xdr:to>
    <xdr:cxnSp macro="">
      <xdr:nvCxnSpPr>
        <xdr:cNvPr id="131" name="直線コネクタ 130">
          <a:extLst>
            <a:ext uri="{FF2B5EF4-FFF2-40B4-BE49-F238E27FC236}">
              <a16:creationId xmlns:a16="http://schemas.microsoft.com/office/drawing/2014/main" id="{24F59E6C-5FD5-4769-AD76-58BE63FBC0E7}"/>
            </a:ext>
          </a:extLst>
        </xdr:cNvPr>
        <xdr:cNvCxnSpPr/>
      </xdr:nvCxnSpPr>
      <xdr:spPr>
        <a:xfrm flipV="1">
          <a:off x="8750300" y="6922569"/>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82075</xdr:rowOff>
    </xdr:from>
    <xdr:to>
      <xdr:col>41</xdr:col>
      <xdr:colOff>101600</xdr:colOff>
      <xdr:row>41</xdr:row>
      <xdr:rowOff>12225</xdr:rowOff>
    </xdr:to>
    <xdr:sp macro="" textlink="">
      <xdr:nvSpPr>
        <xdr:cNvPr id="132" name="楕円 131">
          <a:extLst>
            <a:ext uri="{FF2B5EF4-FFF2-40B4-BE49-F238E27FC236}">
              <a16:creationId xmlns:a16="http://schemas.microsoft.com/office/drawing/2014/main" id="{428FA22B-91C3-4766-9774-0E0087AE6E67}"/>
            </a:ext>
          </a:extLst>
        </xdr:cNvPr>
        <xdr:cNvSpPr/>
      </xdr:nvSpPr>
      <xdr:spPr>
        <a:xfrm>
          <a:off x="7810500" y="69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68318</xdr:rowOff>
    </xdr:from>
    <xdr:to>
      <xdr:col>45</xdr:col>
      <xdr:colOff>177800</xdr:colOff>
      <xdr:row>40</xdr:row>
      <xdr:rowOff>132875</xdr:rowOff>
    </xdr:to>
    <xdr:cxnSp macro="">
      <xdr:nvCxnSpPr>
        <xdr:cNvPr id="133" name="直線コネクタ 132">
          <a:extLst>
            <a:ext uri="{FF2B5EF4-FFF2-40B4-BE49-F238E27FC236}">
              <a16:creationId xmlns:a16="http://schemas.microsoft.com/office/drawing/2014/main" id="{D3EF2698-C03F-41A3-AD55-78DCA178AAA7}"/>
            </a:ext>
          </a:extLst>
        </xdr:cNvPr>
        <xdr:cNvCxnSpPr/>
      </xdr:nvCxnSpPr>
      <xdr:spPr>
        <a:xfrm flipV="1">
          <a:off x="7861300" y="6926318"/>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4" name="n_1aveValue【道路】&#10;一人当たり延長">
          <a:extLst>
            <a:ext uri="{FF2B5EF4-FFF2-40B4-BE49-F238E27FC236}">
              <a16:creationId xmlns:a16="http://schemas.microsoft.com/office/drawing/2014/main" id="{B817DE89-753E-4FCE-A9E6-4BEF74A2CF93}"/>
            </a:ext>
          </a:extLst>
        </xdr:cNvPr>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5" name="n_2aveValue【道路】&#10;一人当たり延長">
          <a:extLst>
            <a:ext uri="{FF2B5EF4-FFF2-40B4-BE49-F238E27FC236}">
              <a16:creationId xmlns:a16="http://schemas.microsoft.com/office/drawing/2014/main" id="{1CDC6196-054D-4350-9820-7CDF2F3B5B10}"/>
            </a:ext>
          </a:extLst>
        </xdr:cNvPr>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a:extLst>
            <a:ext uri="{FF2B5EF4-FFF2-40B4-BE49-F238E27FC236}">
              <a16:creationId xmlns:a16="http://schemas.microsoft.com/office/drawing/2014/main" id="{60654290-EEA0-41A7-933F-C961AEEA8924}"/>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DB814A54-E301-462D-AEF2-FC37DCB804C4}"/>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131896</xdr:rowOff>
    </xdr:from>
    <xdr:ext cx="534377" cy="259045"/>
    <xdr:sp macro="" textlink="">
      <xdr:nvSpPr>
        <xdr:cNvPr id="138" name="n_1mainValue【道路】&#10;一人当たり延長">
          <a:extLst>
            <a:ext uri="{FF2B5EF4-FFF2-40B4-BE49-F238E27FC236}">
              <a16:creationId xmlns:a16="http://schemas.microsoft.com/office/drawing/2014/main" id="{BB437ECA-D8D0-4516-BE47-BE6E1D4B1B97}"/>
            </a:ext>
          </a:extLst>
        </xdr:cNvPr>
        <xdr:cNvSpPr txBox="1"/>
      </xdr:nvSpPr>
      <xdr:spPr>
        <a:xfrm>
          <a:off x="9359411" y="664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135645</xdr:rowOff>
    </xdr:from>
    <xdr:ext cx="534377" cy="259045"/>
    <xdr:sp macro="" textlink="">
      <xdr:nvSpPr>
        <xdr:cNvPr id="139" name="n_2mainValue【道路】&#10;一人当たり延長">
          <a:extLst>
            <a:ext uri="{FF2B5EF4-FFF2-40B4-BE49-F238E27FC236}">
              <a16:creationId xmlns:a16="http://schemas.microsoft.com/office/drawing/2014/main" id="{66539DCB-3FA8-4367-95B3-97F8824F8D5C}"/>
            </a:ext>
          </a:extLst>
        </xdr:cNvPr>
        <xdr:cNvSpPr txBox="1"/>
      </xdr:nvSpPr>
      <xdr:spPr>
        <a:xfrm>
          <a:off x="8483111" y="665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3352</xdr:rowOff>
    </xdr:from>
    <xdr:ext cx="534377" cy="259045"/>
    <xdr:sp macro="" textlink="">
      <xdr:nvSpPr>
        <xdr:cNvPr id="140" name="n_3mainValue【道路】&#10;一人当たり延長">
          <a:extLst>
            <a:ext uri="{FF2B5EF4-FFF2-40B4-BE49-F238E27FC236}">
              <a16:creationId xmlns:a16="http://schemas.microsoft.com/office/drawing/2014/main" id="{5379078C-7407-4123-AFFB-197F4EBE70E3}"/>
            </a:ext>
          </a:extLst>
        </xdr:cNvPr>
        <xdr:cNvSpPr txBox="1"/>
      </xdr:nvSpPr>
      <xdr:spPr>
        <a:xfrm>
          <a:off x="7594111" y="703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6302F154-272A-441B-8B8E-5394E3AF9C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F27ADC0C-52F4-42F0-82AD-5BCB02F4FBF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7D4798B4-907C-472E-A4CE-7A438449272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56A3FBA1-0FE3-4B7F-B2F9-2E170936D0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0917F24-A3B1-4445-99A4-19BB3E6951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B1A32F35-CC95-4874-9488-BADAC8A37D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EF18BDE2-D4B2-422E-8059-399E31FB25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B59DFA3F-D4FB-44ED-8332-57F256A9E2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90E88560-4F60-446F-BA6E-FCA8E10316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D3AF4129-244E-4BAF-9DA4-5F7F2B480B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9F0F1BBB-F113-4F62-BBA8-FA8BD5C0A0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3BBE255-74B4-48E6-9AB7-2845C8C61E8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7EB252B7-89EB-49C7-A205-D596A1819EF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C63D4EED-0B59-4F53-A94F-798C7FAE47F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106A566C-854C-4FF4-8579-6DB54666711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FD6DA9CA-4142-4070-98B1-BB1AE718D2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C39D5AF0-F264-4C3B-98CD-3277EF02D02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452D624-C40D-4AFE-B1B5-485CBF8A529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20693C7-1A7D-49FE-89F4-F5EBBD89B26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4EC8CFBC-A54D-4F33-A576-E77CC39CB76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27BE89A7-3E46-45EB-9236-0256E064FB62}"/>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B23EFBBE-36F0-4E2E-9C21-542005770AF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38913766-445E-4E94-9CFE-61B824467C9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9B361DDF-5C47-4655-84BF-F2A196BA28FB}"/>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C2AC1692-10E4-42D3-8320-395683821653}"/>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3DEA5FD9-FB28-43A6-9634-A05C3678FB0D}"/>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632ACDA0-46E1-4D5A-89E9-19E3089F83E9}"/>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E0DF5007-2AF5-4812-93ED-129CA1A058C7}"/>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6268172F-325B-4C34-9C9A-5D4A19878C3A}"/>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A4E4BA02-62F5-450E-8D6F-C893A3BC59FA}"/>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9DAA1418-6A28-4C30-BAFD-B74BC036560C}"/>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B31C849C-6652-4F40-A980-782AEF683216}"/>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56C3E53D-C31E-4CEE-A386-612D4936570D}"/>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F1993C11-7321-4334-9483-3E519CFAA927}"/>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3E32543-692A-4D3B-80C7-3A609D8145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AB55F1F8-BE72-4800-AC93-586503CEB0C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C05B2DB-160F-400D-941C-3FDA217446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44ED13F7-D029-4DF9-9B8A-03F5D20974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D3F3DCAB-ACDF-453E-B9C1-BFF5B1F73C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57785</xdr:rowOff>
    </xdr:from>
    <xdr:to>
      <xdr:col>24</xdr:col>
      <xdr:colOff>114300</xdr:colOff>
      <xdr:row>64</xdr:row>
      <xdr:rowOff>159385</xdr:rowOff>
    </xdr:to>
    <xdr:sp macro="" textlink="">
      <xdr:nvSpPr>
        <xdr:cNvPr id="180" name="楕円 179">
          <a:extLst>
            <a:ext uri="{FF2B5EF4-FFF2-40B4-BE49-F238E27FC236}">
              <a16:creationId xmlns:a16="http://schemas.microsoft.com/office/drawing/2014/main" id="{18FFACA4-5BA1-4669-9001-83926F9E8549}"/>
            </a:ext>
          </a:extLst>
        </xdr:cNvPr>
        <xdr:cNvSpPr/>
      </xdr:nvSpPr>
      <xdr:spPr>
        <a:xfrm>
          <a:off x="4584700" y="110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144162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698E9749-79F1-4096-A916-2A80EB7E0946}"/>
            </a:ext>
          </a:extLst>
        </xdr:cNvPr>
        <xdr:cNvSpPr txBox="1"/>
      </xdr:nvSpPr>
      <xdr:spPr>
        <a:xfrm>
          <a:off x="4673600" y="1094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33020</xdr:rowOff>
    </xdr:from>
    <xdr:to>
      <xdr:col>20</xdr:col>
      <xdr:colOff>38100</xdr:colOff>
      <xdr:row>64</xdr:row>
      <xdr:rowOff>134620</xdr:rowOff>
    </xdr:to>
    <xdr:sp macro="" textlink="">
      <xdr:nvSpPr>
        <xdr:cNvPr id="182" name="楕円 181">
          <a:extLst>
            <a:ext uri="{FF2B5EF4-FFF2-40B4-BE49-F238E27FC236}">
              <a16:creationId xmlns:a16="http://schemas.microsoft.com/office/drawing/2014/main" id="{62E0706B-B774-44F0-9A75-D47C3A5C0963}"/>
            </a:ext>
          </a:extLst>
        </xdr:cNvPr>
        <xdr:cNvSpPr/>
      </xdr:nvSpPr>
      <xdr:spPr>
        <a:xfrm>
          <a:off x="3746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83820</xdr:rowOff>
    </xdr:from>
    <xdr:to>
      <xdr:col>24</xdr:col>
      <xdr:colOff>63500</xdr:colOff>
      <xdr:row>64</xdr:row>
      <xdr:rowOff>108585</xdr:rowOff>
    </xdr:to>
    <xdr:cxnSp macro="">
      <xdr:nvCxnSpPr>
        <xdr:cNvPr id="183" name="直線コネクタ 182">
          <a:extLst>
            <a:ext uri="{FF2B5EF4-FFF2-40B4-BE49-F238E27FC236}">
              <a16:creationId xmlns:a16="http://schemas.microsoft.com/office/drawing/2014/main" id="{7229FF39-9AC1-468F-8D6F-B04BFC4166B7}"/>
            </a:ext>
          </a:extLst>
        </xdr:cNvPr>
        <xdr:cNvCxnSpPr/>
      </xdr:nvCxnSpPr>
      <xdr:spPr>
        <a:xfrm>
          <a:off x="3797300" y="110566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10160</xdr:rowOff>
    </xdr:from>
    <xdr:to>
      <xdr:col>15</xdr:col>
      <xdr:colOff>101600</xdr:colOff>
      <xdr:row>64</xdr:row>
      <xdr:rowOff>111760</xdr:rowOff>
    </xdr:to>
    <xdr:sp macro="" textlink="">
      <xdr:nvSpPr>
        <xdr:cNvPr id="184" name="楕円 183">
          <a:extLst>
            <a:ext uri="{FF2B5EF4-FFF2-40B4-BE49-F238E27FC236}">
              <a16:creationId xmlns:a16="http://schemas.microsoft.com/office/drawing/2014/main" id="{12F724B8-4B5C-4EDC-8AF1-4CCAD9A23ED4}"/>
            </a:ext>
          </a:extLst>
        </xdr:cNvPr>
        <xdr:cNvSpPr/>
      </xdr:nvSpPr>
      <xdr:spPr>
        <a:xfrm>
          <a:off x="2857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60960</xdr:rowOff>
    </xdr:from>
    <xdr:to>
      <xdr:col>19</xdr:col>
      <xdr:colOff>177800</xdr:colOff>
      <xdr:row>64</xdr:row>
      <xdr:rowOff>83820</xdr:rowOff>
    </xdr:to>
    <xdr:cxnSp macro="">
      <xdr:nvCxnSpPr>
        <xdr:cNvPr id="185" name="直線コネクタ 184">
          <a:extLst>
            <a:ext uri="{FF2B5EF4-FFF2-40B4-BE49-F238E27FC236}">
              <a16:creationId xmlns:a16="http://schemas.microsoft.com/office/drawing/2014/main" id="{F7C7EE39-2CF4-4BE3-AA9E-766EFDBD61D5}"/>
            </a:ext>
          </a:extLst>
        </xdr:cNvPr>
        <xdr:cNvCxnSpPr/>
      </xdr:nvCxnSpPr>
      <xdr:spPr>
        <a:xfrm>
          <a:off x="2908300" y="11033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153035</xdr:rowOff>
    </xdr:from>
    <xdr:to>
      <xdr:col>10</xdr:col>
      <xdr:colOff>165100</xdr:colOff>
      <xdr:row>64</xdr:row>
      <xdr:rowOff>83185</xdr:rowOff>
    </xdr:to>
    <xdr:sp macro="" textlink="">
      <xdr:nvSpPr>
        <xdr:cNvPr id="186" name="楕円 185">
          <a:extLst>
            <a:ext uri="{FF2B5EF4-FFF2-40B4-BE49-F238E27FC236}">
              <a16:creationId xmlns:a16="http://schemas.microsoft.com/office/drawing/2014/main" id="{5F3E2859-04E8-4B55-838A-124D99259C0D}"/>
            </a:ext>
          </a:extLst>
        </xdr:cNvPr>
        <xdr:cNvSpPr/>
      </xdr:nvSpPr>
      <xdr:spPr>
        <a:xfrm>
          <a:off x="1968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32385</xdr:rowOff>
    </xdr:from>
    <xdr:to>
      <xdr:col>15</xdr:col>
      <xdr:colOff>50800</xdr:colOff>
      <xdr:row>64</xdr:row>
      <xdr:rowOff>60960</xdr:rowOff>
    </xdr:to>
    <xdr:cxnSp macro="">
      <xdr:nvCxnSpPr>
        <xdr:cNvPr id="187" name="直線コネクタ 186">
          <a:extLst>
            <a:ext uri="{FF2B5EF4-FFF2-40B4-BE49-F238E27FC236}">
              <a16:creationId xmlns:a16="http://schemas.microsoft.com/office/drawing/2014/main" id="{D88F6E1F-EFB9-424E-8D9C-E9EFC512E019}"/>
            </a:ext>
          </a:extLst>
        </xdr:cNvPr>
        <xdr:cNvCxnSpPr/>
      </xdr:nvCxnSpPr>
      <xdr:spPr>
        <a:xfrm>
          <a:off x="2019300" y="11005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EB2C0862-E0CC-41C1-9AD5-DDFA03F18D6D}"/>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392047BF-AB75-46EB-9F56-26165703453E}"/>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7BB27BAA-E6CD-41DE-9B88-B1D91A6CB643}"/>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14FB0CA2-15FE-4C74-808B-980AB743FC11}"/>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125747</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37FE41EA-4398-4EEF-851C-2D300C2216EE}"/>
            </a:ext>
          </a:extLst>
        </xdr:cNvPr>
        <xdr:cNvSpPr txBox="1"/>
      </xdr:nvSpPr>
      <xdr:spPr>
        <a:xfrm>
          <a:off x="35820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102887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3B498877-A889-40D9-B556-42BA66473D0F}"/>
            </a:ext>
          </a:extLst>
        </xdr:cNvPr>
        <xdr:cNvSpPr txBox="1"/>
      </xdr:nvSpPr>
      <xdr:spPr>
        <a:xfrm>
          <a:off x="2705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74312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ECCC217C-5536-4754-8B69-32CFB33C0629}"/>
            </a:ext>
          </a:extLst>
        </xdr:cNvPr>
        <xdr:cNvSpPr txBox="1"/>
      </xdr:nvSpPr>
      <xdr:spPr>
        <a:xfrm>
          <a:off x="1816744"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CE0053EF-CBAC-44B1-B1E0-1096C3E4EA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51759364-7596-4958-86A1-B43D1AB96C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34283763-C218-4A81-9CDF-7C848319EC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A7804640-76AD-47B3-8085-F3A04DFE30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A810A807-2F1A-40D3-B4AF-A04AE2BBA7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22C2CCC7-7103-49A1-9558-C489E55AD2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307759D1-8034-457C-B93A-755FD4F7063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50198BF8-64A3-4F52-99CC-2ACFE31DF7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ED27F6E6-4301-4F20-9CD2-3A897C838D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483A6BC9-9394-42B8-8BDF-F936CF6D5D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8AC06471-EC4A-4888-9E2F-DDE00C8E8CF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89C1351E-3846-4E82-AD50-CACCBDFF53B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00DFEB0D-7E36-4FB5-BB6D-0108BC7F78F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771C360C-938B-49D9-BC0B-AD3E26CA88C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7B5F3F92-C819-4D6C-B2C5-68C6E94D58A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19B34A8E-32E3-48B9-852A-FB6A228F817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7A86955A-F306-4171-9377-5901FCC2367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C0ECF6E4-F304-4AFE-806F-8805D21B9CF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740E59BB-8E33-45E1-B0BC-7165355319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B7E30437-875E-411E-AA59-651571FCE76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EAD44328-6520-4ED4-8C6D-8944CAA594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75E5205A-7C23-4DA0-95B2-197D5EAE58C9}"/>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998BC8F1-0368-43C7-9553-073838C6BD46}"/>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4CBD74E6-C7A1-4451-8D94-3E774D76660B}"/>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9B4E52A2-4E69-4D4B-8B79-A15B30835BF5}"/>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6444E410-C9CE-478D-BCB8-B414FFF243EF}"/>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8B73A332-DF47-4B98-928C-D5A980155E5E}"/>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0829CD68-E592-4FDE-AA47-E7794BA4186E}"/>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F8443307-6E1B-4737-A591-114C7D40497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8179AC27-D25E-4C0A-BD1D-2283806D94D2}"/>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A3C52558-3ED1-45F6-B33B-8F30E2FB31C4}"/>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437DB0F2-7D4B-4369-BF72-C67F0096C4F9}"/>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E633693-DC08-4044-8DE4-05B36C4EB4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FA0D12D-D91F-4D3B-B622-2F5C7D5993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4764C21-0929-4E71-B9EC-CC9175AFCF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AF7ADCD3-18DC-410D-A3EE-0A6AF8E359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6D3BB96-B1BC-4703-97F3-06261ADBFBC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170124</xdr:rowOff>
    </xdr:from>
    <xdr:to>
      <xdr:col>55</xdr:col>
      <xdr:colOff>50800</xdr:colOff>
      <xdr:row>63</xdr:row>
      <xdr:rowOff>100274</xdr:rowOff>
    </xdr:to>
    <xdr:sp macro="" textlink="">
      <xdr:nvSpPr>
        <xdr:cNvPr id="232" name="楕円 231">
          <a:extLst>
            <a:ext uri="{FF2B5EF4-FFF2-40B4-BE49-F238E27FC236}">
              <a16:creationId xmlns:a16="http://schemas.microsoft.com/office/drawing/2014/main" id="{18B9EBFA-1927-483E-809E-B3189965301C}"/>
            </a:ext>
          </a:extLst>
        </xdr:cNvPr>
        <xdr:cNvSpPr/>
      </xdr:nvSpPr>
      <xdr:spPr>
        <a:xfrm>
          <a:off x="10426700" y="108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85051</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5E79EEA6-E53A-4088-8D3A-E2505E2FB3EF}"/>
            </a:ext>
          </a:extLst>
        </xdr:cNvPr>
        <xdr:cNvSpPr txBox="1"/>
      </xdr:nvSpPr>
      <xdr:spPr>
        <a:xfrm>
          <a:off x="10515600" y="1071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922</xdr:rowOff>
    </xdr:from>
    <xdr:to>
      <xdr:col>50</xdr:col>
      <xdr:colOff>165100</xdr:colOff>
      <xdr:row>63</xdr:row>
      <xdr:rowOff>102522</xdr:rowOff>
    </xdr:to>
    <xdr:sp macro="" textlink="">
      <xdr:nvSpPr>
        <xdr:cNvPr id="234" name="楕円 233">
          <a:extLst>
            <a:ext uri="{FF2B5EF4-FFF2-40B4-BE49-F238E27FC236}">
              <a16:creationId xmlns:a16="http://schemas.microsoft.com/office/drawing/2014/main" id="{AC9BBEBC-71B2-417F-BD8A-312664A8BF69}"/>
            </a:ext>
          </a:extLst>
        </xdr:cNvPr>
        <xdr:cNvSpPr/>
      </xdr:nvSpPr>
      <xdr:spPr>
        <a:xfrm>
          <a:off x="9588500" y="108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49474</xdr:rowOff>
    </xdr:from>
    <xdr:to>
      <xdr:col>55</xdr:col>
      <xdr:colOff>0</xdr:colOff>
      <xdr:row>63</xdr:row>
      <xdr:rowOff>51722</xdr:rowOff>
    </xdr:to>
    <xdr:cxnSp macro="">
      <xdr:nvCxnSpPr>
        <xdr:cNvPr id="235" name="直線コネクタ 234">
          <a:extLst>
            <a:ext uri="{FF2B5EF4-FFF2-40B4-BE49-F238E27FC236}">
              <a16:creationId xmlns:a16="http://schemas.microsoft.com/office/drawing/2014/main" id="{F6C583D2-D064-4CA2-B752-0FE5C07D46D1}"/>
            </a:ext>
          </a:extLst>
        </xdr:cNvPr>
        <xdr:cNvCxnSpPr/>
      </xdr:nvCxnSpPr>
      <xdr:spPr>
        <a:xfrm flipV="1">
          <a:off x="9639300" y="10850824"/>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3418</xdr:rowOff>
    </xdr:from>
    <xdr:to>
      <xdr:col>46</xdr:col>
      <xdr:colOff>38100</xdr:colOff>
      <xdr:row>63</xdr:row>
      <xdr:rowOff>105018</xdr:rowOff>
    </xdr:to>
    <xdr:sp macro="" textlink="">
      <xdr:nvSpPr>
        <xdr:cNvPr id="236" name="楕円 235">
          <a:extLst>
            <a:ext uri="{FF2B5EF4-FFF2-40B4-BE49-F238E27FC236}">
              <a16:creationId xmlns:a16="http://schemas.microsoft.com/office/drawing/2014/main" id="{D746F767-0EC0-47A9-80AA-83D8CA1308A9}"/>
            </a:ext>
          </a:extLst>
        </xdr:cNvPr>
        <xdr:cNvSpPr/>
      </xdr:nvSpPr>
      <xdr:spPr>
        <a:xfrm>
          <a:off x="8699500" y="108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51722</xdr:rowOff>
    </xdr:from>
    <xdr:to>
      <xdr:col>50</xdr:col>
      <xdr:colOff>114300</xdr:colOff>
      <xdr:row>63</xdr:row>
      <xdr:rowOff>54218</xdr:rowOff>
    </xdr:to>
    <xdr:cxnSp macro="">
      <xdr:nvCxnSpPr>
        <xdr:cNvPr id="237" name="直線コネクタ 236">
          <a:extLst>
            <a:ext uri="{FF2B5EF4-FFF2-40B4-BE49-F238E27FC236}">
              <a16:creationId xmlns:a16="http://schemas.microsoft.com/office/drawing/2014/main" id="{39434DBE-D03E-4779-854C-A343A231EA97}"/>
            </a:ext>
          </a:extLst>
        </xdr:cNvPr>
        <xdr:cNvCxnSpPr/>
      </xdr:nvCxnSpPr>
      <xdr:spPr>
        <a:xfrm flipV="1">
          <a:off x="8750300" y="10853072"/>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5214</xdr:rowOff>
    </xdr:from>
    <xdr:to>
      <xdr:col>41</xdr:col>
      <xdr:colOff>101600</xdr:colOff>
      <xdr:row>63</xdr:row>
      <xdr:rowOff>106814</xdr:rowOff>
    </xdr:to>
    <xdr:sp macro="" textlink="">
      <xdr:nvSpPr>
        <xdr:cNvPr id="238" name="楕円 237">
          <a:extLst>
            <a:ext uri="{FF2B5EF4-FFF2-40B4-BE49-F238E27FC236}">
              <a16:creationId xmlns:a16="http://schemas.microsoft.com/office/drawing/2014/main" id="{7AB72ACB-225C-49B0-A9C5-BCF161D3023F}"/>
            </a:ext>
          </a:extLst>
        </xdr:cNvPr>
        <xdr:cNvSpPr/>
      </xdr:nvSpPr>
      <xdr:spPr>
        <a:xfrm>
          <a:off x="7810500" y="108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54218</xdr:rowOff>
    </xdr:from>
    <xdr:to>
      <xdr:col>45</xdr:col>
      <xdr:colOff>177800</xdr:colOff>
      <xdr:row>63</xdr:row>
      <xdr:rowOff>56014</xdr:rowOff>
    </xdr:to>
    <xdr:cxnSp macro="">
      <xdr:nvCxnSpPr>
        <xdr:cNvPr id="239" name="直線コネクタ 238">
          <a:extLst>
            <a:ext uri="{FF2B5EF4-FFF2-40B4-BE49-F238E27FC236}">
              <a16:creationId xmlns:a16="http://schemas.microsoft.com/office/drawing/2014/main" id="{3D4D789F-1BF3-424C-8B6B-707234F471A0}"/>
            </a:ext>
          </a:extLst>
        </xdr:cNvPr>
        <xdr:cNvCxnSpPr/>
      </xdr:nvCxnSpPr>
      <xdr:spPr>
        <a:xfrm flipV="1">
          <a:off x="7861300" y="10855568"/>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377EBD0E-18C2-490E-A458-A7B0DA65C07E}"/>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74139573-D112-430A-A803-7090826D5C94}"/>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13109C1A-5E1D-4CF1-9CCA-A93EE988BC1F}"/>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CB8B9C85-D7E6-4F23-9EA7-7CAFC8EA878E}"/>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93649</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4882E19F-8430-4280-ABAF-99FF280229C9}"/>
            </a:ext>
          </a:extLst>
        </xdr:cNvPr>
        <xdr:cNvSpPr txBox="1"/>
      </xdr:nvSpPr>
      <xdr:spPr>
        <a:xfrm>
          <a:off x="9327095" y="1089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96145</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0515965F-7914-419E-9BA5-9B5BFB684C34}"/>
            </a:ext>
          </a:extLst>
        </xdr:cNvPr>
        <xdr:cNvSpPr txBox="1"/>
      </xdr:nvSpPr>
      <xdr:spPr>
        <a:xfrm>
          <a:off x="8450795" y="108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97941</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E1090A83-6DC4-4736-9D41-00DC39736555}"/>
            </a:ext>
          </a:extLst>
        </xdr:cNvPr>
        <xdr:cNvSpPr txBox="1"/>
      </xdr:nvSpPr>
      <xdr:spPr>
        <a:xfrm>
          <a:off x="7561795" y="1089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119744A6-FC4E-442B-A4F1-26B82DE2F9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7FA4DDBE-B3EF-4785-81DE-BF81CEB453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7CF0256C-E7BD-4C83-9ECB-64919FDAEC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9E1A46D6-5B58-42E2-BEBD-39798325D4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4FFF1BBF-CE61-481C-A176-ADA7A58C7D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EAC97404-3696-4895-B5B4-B0C67F790A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7ADD78E4-E6AF-440D-A562-4A61615B27A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7B1A8A90-5577-4314-B1C5-EFDCB831CA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18A6E335-F00E-465C-960C-489E5B7060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89D72E75-B1E9-42FB-A5C1-631CF14C85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29295570-D827-423E-A58A-4ABAFC87BF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8829FE90-E919-4B45-AF75-32CD382D306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36D86B21-792F-4F2A-BA04-4232837D2B4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F0E1C970-22A6-402B-A08A-440EE34E5E0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FBD281FF-1975-4B95-85AA-7EF933A436C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E2184BB-5ED6-4C34-AE05-D682B80423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7D0EFE02-FE3F-4C89-A494-A5E6218A337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8FC542FD-FF18-43F1-AA5C-CB863142C86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8E8D186-5161-4375-BDDA-1A1848BA04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D828BDF8-2C62-4BB4-ADA7-4D1E299132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9FDC261A-43E9-4A84-AEAE-B929785425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3CA15188-7FA2-4811-95C1-FF34B97B37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8D6D0569-2B1E-4047-8F9E-FF264D10CAF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3310BD3D-3837-4232-BCF4-B05C2B3466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CA2D36E8-B40A-4C13-A6A5-CDF49CB977A8}"/>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4443E450-0041-4B22-AD47-EA10CE9B485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09494E24-D8DD-419B-900C-CDD228AEB78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C542575A-0925-461D-9286-270F24858946}"/>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09463781-A63D-44F7-8CFB-0C73D4AA3EB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BCDA639D-2BAD-401A-90B3-260B9B913FDF}"/>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8D451019-E931-4E9A-8021-AE206E70C13D}"/>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FF41D538-C4BA-4E7E-945B-30CD08ACBD3F}"/>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7E99CA5D-70D9-4F80-B143-F27437C22FC6}"/>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F498816F-02AD-44CA-8DCB-1490234705D1}"/>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B165378F-27DE-4C01-92E8-4561A783E27B}"/>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E9AD990-ECA0-4F0B-A2B8-4C3B1239E4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BAB6F43C-0E8D-4E7F-ABF0-B99CD326D6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D242508-7E44-48B4-A559-C0E43F6C9FF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69F223E-7407-46E8-985F-088FDAA339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81F7E67-1C4C-4F64-92F9-980D902F58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287" name="楕円 286">
          <a:extLst>
            <a:ext uri="{FF2B5EF4-FFF2-40B4-BE49-F238E27FC236}">
              <a16:creationId xmlns:a16="http://schemas.microsoft.com/office/drawing/2014/main" id="{285A416E-4EF2-4D22-97B1-2A844FBDB5D1}"/>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EC10A215-3D00-4E17-8030-C7B341F95241}"/>
            </a:ext>
          </a:extLst>
        </xdr:cNvPr>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289" name="楕円 288">
          <a:extLst>
            <a:ext uri="{FF2B5EF4-FFF2-40B4-BE49-F238E27FC236}">
              <a16:creationId xmlns:a16="http://schemas.microsoft.com/office/drawing/2014/main" id="{42DE9960-D456-42D9-A386-2B78AE35952E}"/>
            </a:ext>
          </a:extLst>
        </xdr:cNvPr>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36195</xdr:rowOff>
    </xdr:to>
    <xdr:cxnSp macro="">
      <xdr:nvCxnSpPr>
        <xdr:cNvPr id="290" name="直線コネクタ 289">
          <a:extLst>
            <a:ext uri="{FF2B5EF4-FFF2-40B4-BE49-F238E27FC236}">
              <a16:creationId xmlns:a16="http://schemas.microsoft.com/office/drawing/2014/main" id="{AEFEAD45-7448-472F-9734-1719D5B971C0}"/>
            </a:ext>
          </a:extLst>
        </xdr:cNvPr>
        <xdr:cNvCxnSpPr/>
      </xdr:nvCxnSpPr>
      <xdr:spPr>
        <a:xfrm>
          <a:off x="3797300" y="144151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105411</xdr:rowOff>
    </xdr:from>
    <xdr:to>
      <xdr:col>15</xdr:col>
      <xdr:colOff>101600</xdr:colOff>
      <xdr:row>84</xdr:row>
      <xdr:rowOff>35561</xdr:rowOff>
    </xdr:to>
    <xdr:sp macro="" textlink="">
      <xdr:nvSpPr>
        <xdr:cNvPr id="291" name="楕円 290">
          <a:extLst>
            <a:ext uri="{FF2B5EF4-FFF2-40B4-BE49-F238E27FC236}">
              <a16:creationId xmlns:a16="http://schemas.microsoft.com/office/drawing/2014/main" id="{64EEF0A6-B0E0-48D9-B328-F692E0E4D8F3}"/>
            </a:ext>
          </a:extLst>
        </xdr:cNvPr>
        <xdr:cNvSpPr/>
      </xdr:nvSpPr>
      <xdr:spPr>
        <a:xfrm>
          <a:off x="2857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156211</xdr:rowOff>
    </xdr:from>
    <xdr:to>
      <xdr:col>19</xdr:col>
      <xdr:colOff>177800</xdr:colOff>
      <xdr:row>84</xdr:row>
      <xdr:rowOff>13336</xdr:rowOff>
    </xdr:to>
    <xdr:cxnSp macro="">
      <xdr:nvCxnSpPr>
        <xdr:cNvPr id="292" name="直線コネクタ 291">
          <a:extLst>
            <a:ext uri="{FF2B5EF4-FFF2-40B4-BE49-F238E27FC236}">
              <a16:creationId xmlns:a16="http://schemas.microsoft.com/office/drawing/2014/main" id="{A433DAC3-7458-4FE9-9AF2-DF4E50A42CFF}"/>
            </a:ext>
          </a:extLst>
        </xdr:cNvPr>
        <xdr:cNvCxnSpPr/>
      </xdr:nvCxnSpPr>
      <xdr:spPr>
        <a:xfrm>
          <a:off x="2908300" y="14386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293" name="楕円 292">
          <a:extLst>
            <a:ext uri="{FF2B5EF4-FFF2-40B4-BE49-F238E27FC236}">
              <a16:creationId xmlns:a16="http://schemas.microsoft.com/office/drawing/2014/main" id="{8D0FAFCD-C99D-4EC2-95B1-082A3873B886}"/>
            </a:ext>
          </a:extLst>
        </xdr:cNvPr>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76200</xdr:rowOff>
    </xdr:to>
    <xdr:cxnSp macro="">
      <xdr:nvCxnSpPr>
        <xdr:cNvPr id="294" name="直線コネクタ 293">
          <a:extLst>
            <a:ext uri="{FF2B5EF4-FFF2-40B4-BE49-F238E27FC236}">
              <a16:creationId xmlns:a16="http://schemas.microsoft.com/office/drawing/2014/main" id="{D09450D7-6ED0-443F-863F-54C4A45DAF83}"/>
            </a:ext>
          </a:extLst>
        </xdr:cNvPr>
        <xdr:cNvCxnSpPr/>
      </xdr:nvCxnSpPr>
      <xdr:spPr>
        <a:xfrm flipV="1">
          <a:off x="2019300" y="14386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295" name="n_1aveValue【公営住宅】&#10;有形固定資産減価償却率">
          <a:extLst>
            <a:ext uri="{FF2B5EF4-FFF2-40B4-BE49-F238E27FC236}">
              <a16:creationId xmlns:a16="http://schemas.microsoft.com/office/drawing/2014/main" id="{B3E2F70E-5C3D-40FE-B974-6F3E9C32759D}"/>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6" name="n_2aveValue【公営住宅】&#10;有形固定資産減価償却率">
          <a:extLst>
            <a:ext uri="{FF2B5EF4-FFF2-40B4-BE49-F238E27FC236}">
              <a16:creationId xmlns:a16="http://schemas.microsoft.com/office/drawing/2014/main" id="{3DDFF835-F351-41EB-BE1B-CFA4A877A4B3}"/>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a:extLst>
            <a:ext uri="{FF2B5EF4-FFF2-40B4-BE49-F238E27FC236}">
              <a16:creationId xmlns:a16="http://schemas.microsoft.com/office/drawing/2014/main" id="{48CCACA5-E348-403C-AE66-AAAEC40D59BA}"/>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B698E3DD-39A6-45B0-9027-EA570944308D}"/>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299" name="n_1mainValue【公営住宅】&#10;有形固定資産減価償却率">
          <a:extLst>
            <a:ext uri="{FF2B5EF4-FFF2-40B4-BE49-F238E27FC236}">
              <a16:creationId xmlns:a16="http://schemas.microsoft.com/office/drawing/2014/main" id="{E3554EA8-8549-4208-B79F-F7AE1278E637}"/>
            </a:ext>
          </a:extLst>
        </xdr:cNvPr>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26688</xdr:rowOff>
    </xdr:from>
    <xdr:ext cx="405111" cy="259045"/>
    <xdr:sp macro="" textlink="">
      <xdr:nvSpPr>
        <xdr:cNvPr id="300" name="n_2mainValue【公営住宅】&#10;有形固定資産減価償却率">
          <a:extLst>
            <a:ext uri="{FF2B5EF4-FFF2-40B4-BE49-F238E27FC236}">
              <a16:creationId xmlns:a16="http://schemas.microsoft.com/office/drawing/2014/main" id="{6E17A84A-1118-4867-A084-9F11137DECA8}"/>
            </a:ext>
          </a:extLst>
        </xdr:cNvPr>
        <xdr:cNvSpPr txBox="1"/>
      </xdr:nvSpPr>
      <xdr:spPr>
        <a:xfrm>
          <a:off x="2705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01" name="n_3mainValue【公営住宅】&#10;有形固定資産減価償却率">
          <a:extLst>
            <a:ext uri="{FF2B5EF4-FFF2-40B4-BE49-F238E27FC236}">
              <a16:creationId xmlns:a16="http://schemas.microsoft.com/office/drawing/2014/main" id="{FCDAE693-4F2B-453C-BFC7-868B1B58AC81}"/>
            </a:ext>
          </a:extLst>
        </xdr:cNvPr>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F35DD4BC-3D56-4513-8A39-36DB26C2FE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73844B31-9FEA-4072-959D-9A05869768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4CC050B2-7B70-47E7-B656-675A4B1313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B9FCD922-5173-46B0-8DC6-B39D4DAEDE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28C2C4C2-D64D-4BDA-9EA2-22EE38E541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3ACC7E6A-9EA8-41E0-8BF5-4380496721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463733E1-51B5-4346-8D03-74F2F0151C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6A369A94-DE38-47E7-90F2-EE6DAF34A8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BB8E7464-1E4B-41B0-9D86-0CE002CFC5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E623A43C-6C6D-49AE-B7E3-49627CFA24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98154269-2681-4171-A264-27EFADEFF61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9A4AAED2-8379-4241-8921-145794BED43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A949D053-A634-4B69-BA88-D4BF6460A16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BA38C0DF-7DE2-4832-81D0-DC2680E8809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9B1AA82B-D4A9-4395-95A2-6BB80B65042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42E25E55-AA04-43C2-BE09-46AABE5DF591}"/>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2648FFB2-3A18-4DC3-A4B1-E52A1CCD765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239C289D-1C4A-4E37-8FCD-4357FC24228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1DB08C57-416C-4E9D-9F9D-94CDD9D743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6477CCE2-84F7-4361-9BF3-EB9B8FEDC89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1C986C8F-31DE-4C83-AE11-73AF8843F2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17196141-4B55-4CA9-8E95-39BCCD1138D3}"/>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107FDFAF-2F9C-4048-98B5-4EE87EB24C2D}"/>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707E22C8-7014-46C5-8084-99B4EAE5AED7}"/>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06A866F5-04DC-495D-B435-2466951E0063}"/>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6A438433-F4FE-456A-9BA4-0CB88243B12E}"/>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a:extLst>
            <a:ext uri="{FF2B5EF4-FFF2-40B4-BE49-F238E27FC236}">
              <a16:creationId xmlns:a16="http://schemas.microsoft.com/office/drawing/2014/main" id="{61367F1E-476C-4CA4-84AA-CD089F42213E}"/>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A77D0B4D-67C0-4AA4-819C-538C76850211}"/>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F3DE1A29-4647-450F-BE0E-452CBC2CD4FB}"/>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1AD58A25-86F5-462A-A0DA-EC2CF959F089}"/>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0A5FE0E5-C702-44C1-A016-8C54E9882143}"/>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00F7DFDF-4D4D-45F0-B98B-3BF09DB0E7AA}"/>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EEF02E80-C3FD-4F70-B7EB-EDA2428BAB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F39F1D98-EE4E-4154-8A0B-042D7C7E6B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92DF4AB-0852-41AE-B54E-063A5CDD77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C9803B86-8BDF-4F71-9246-1301628B7F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C7CE888B-E206-49FF-8B83-DA75B2A2BA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143297</xdr:rowOff>
    </xdr:from>
    <xdr:to>
      <xdr:col>55</xdr:col>
      <xdr:colOff>50800</xdr:colOff>
      <xdr:row>86</xdr:row>
      <xdr:rowOff>73447</xdr:rowOff>
    </xdr:to>
    <xdr:sp macro="" textlink="">
      <xdr:nvSpPr>
        <xdr:cNvPr id="339" name="楕円 338">
          <a:extLst>
            <a:ext uri="{FF2B5EF4-FFF2-40B4-BE49-F238E27FC236}">
              <a16:creationId xmlns:a16="http://schemas.microsoft.com/office/drawing/2014/main" id="{CE953DFD-4B1C-4467-9C82-E266BA2FA3D4}"/>
            </a:ext>
          </a:extLst>
        </xdr:cNvPr>
        <xdr:cNvSpPr/>
      </xdr:nvSpPr>
      <xdr:spPr>
        <a:xfrm>
          <a:off x="10426700" y="147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40" name="【公営住宅】&#10;一人当たり面積該当値テキスト">
          <a:extLst>
            <a:ext uri="{FF2B5EF4-FFF2-40B4-BE49-F238E27FC236}">
              <a16:creationId xmlns:a16="http://schemas.microsoft.com/office/drawing/2014/main" id="{02F1126A-B4BF-4487-B4A9-05C70C89C87D}"/>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143525</xdr:rowOff>
    </xdr:from>
    <xdr:to>
      <xdr:col>50</xdr:col>
      <xdr:colOff>165100</xdr:colOff>
      <xdr:row>86</xdr:row>
      <xdr:rowOff>73675</xdr:rowOff>
    </xdr:to>
    <xdr:sp macro="" textlink="">
      <xdr:nvSpPr>
        <xdr:cNvPr id="341" name="楕円 340">
          <a:extLst>
            <a:ext uri="{FF2B5EF4-FFF2-40B4-BE49-F238E27FC236}">
              <a16:creationId xmlns:a16="http://schemas.microsoft.com/office/drawing/2014/main" id="{1ECD21DF-49E1-4E86-834F-C268A4E4FD94}"/>
            </a:ext>
          </a:extLst>
        </xdr:cNvPr>
        <xdr:cNvSpPr/>
      </xdr:nvSpPr>
      <xdr:spPr>
        <a:xfrm>
          <a:off x="9588500" y="147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22647</xdr:rowOff>
    </xdr:from>
    <xdr:to>
      <xdr:col>55</xdr:col>
      <xdr:colOff>0</xdr:colOff>
      <xdr:row>86</xdr:row>
      <xdr:rowOff>22875</xdr:rowOff>
    </xdr:to>
    <xdr:cxnSp macro="">
      <xdr:nvCxnSpPr>
        <xdr:cNvPr id="342" name="直線コネクタ 341">
          <a:extLst>
            <a:ext uri="{FF2B5EF4-FFF2-40B4-BE49-F238E27FC236}">
              <a16:creationId xmlns:a16="http://schemas.microsoft.com/office/drawing/2014/main" id="{4371F5D6-0F25-4E73-9E74-61F9E1E6E7E5}"/>
            </a:ext>
          </a:extLst>
        </xdr:cNvPr>
        <xdr:cNvCxnSpPr/>
      </xdr:nvCxnSpPr>
      <xdr:spPr>
        <a:xfrm flipV="1">
          <a:off x="9639300" y="1476734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143754</xdr:rowOff>
    </xdr:from>
    <xdr:to>
      <xdr:col>46</xdr:col>
      <xdr:colOff>38100</xdr:colOff>
      <xdr:row>86</xdr:row>
      <xdr:rowOff>73904</xdr:rowOff>
    </xdr:to>
    <xdr:sp macro="" textlink="">
      <xdr:nvSpPr>
        <xdr:cNvPr id="343" name="楕円 342">
          <a:extLst>
            <a:ext uri="{FF2B5EF4-FFF2-40B4-BE49-F238E27FC236}">
              <a16:creationId xmlns:a16="http://schemas.microsoft.com/office/drawing/2014/main" id="{9EF06F43-13EE-40FB-AADD-4BF15A98E72C}"/>
            </a:ext>
          </a:extLst>
        </xdr:cNvPr>
        <xdr:cNvSpPr/>
      </xdr:nvSpPr>
      <xdr:spPr>
        <a:xfrm>
          <a:off x="8699500" y="147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22875</xdr:rowOff>
    </xdr:from>
    <xdr:to>
      <xdr:col>50</xdr:col>
      <xdr:colOff>114300</xdr:colOff>
      <xdr:row>86</xdr:row>
      <xdr:rowOff>23104</xdr:rowOff>
    </xdr:to>
    <xdr:cxnSp macro="">
      <xdr:nvCxnSpPr>
        <xdr:cNvPr id="344" name="直線コネクタ 343">
          <a:extLst>
            <a:ext uri="{FF2B5EF4-FFF2-40B4-BE49-F238E27FC236}">
              <a16:creationId xmlns:a16="http://schemas.microsoft.com/office/drawing/2014/main" id="{8C6F1EA8-05C4-4037-99A4-02F7B69135F7}"/>
            </a:ext>
          </a:extLst>
        </xdr:cNvPr>
        <xdr:cNvCxnSpPr/>
      </xdr:nvCxnSpPr>
      <xdr:spPr>
        <a:xfrm flipV="1">
          <a:off x="8750300" y="1476757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135159</xdr:rowOff>
    </xdr:from>
    <xdr:to>
      <xdr:col>41</xdr:col>
      <xdr:colOff>101600</xdr:colOff>
      <xdr:row>86</xdr:row>
      <xdr:rowOff>65309</xdr:rowOff>
    </xdr:to>
    <xdr:sp macro="" textlink="">
      <xdr:nvSpPr>
        <xdr:cNvPr id="345" name="楕円 344">
          <a:extLst>
            <a:ext uri="{FF2B5EF4-FFF2-40B4-BE49-F238E27FC236}">
              <a16:creationId xmlns:a16="http://schemas.microsoft.com/office/drawing/2014/main" id="{0C99A7CA-2A86-4635-B9D2-25AF172B653F}"/>
            </a:ext>
          </a:extLst>
        </xdr:cNvPr>
        <xdr:cNvSpPr/>
      </xdr:nvSpPr>
      <xdr:spPr>
        <a:xfrm>
          <a:off x="7810500" y="147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14509</xdr:rowOff>
    </xdr:from>
    <xdr:to>
      <xdr:col>45</xdr:col>
      <xdr:colOff>177800</xdr:colOff>
      <xdr:row>86</xdr:row>
      <xdr:rowOff>23104</xdr:rowOff>
    </xdr:to>
    <xdr:cxnSp macro="">
      <xdr:nvCxnSpPr>
        <xdr:cNvPr id="346" name="直線コネクタ 345">
          <a:extLst>
            <a:ext uri="{FF2B5EF4-FFF2-40B4-BE49-F238E27FC236}">
              <a16:creationId xmlns:a16="http://schemas.microsoft.com/office/drawing/2014/main" id="{6028F538-FB0E-4FAE-8B5F-0C6A209A961C}"/>
            </a:ext>
          </a:extLst>
        </xdr:cNvPr>
        <xdr:cNvCxnSpPr/>
      </xdr:nvCxnSpPr>
      <xdr:spPr>
        <a:xfrm>
          <a:off x="7861300" y="14759209"/>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A608038B-EC01-4DE4-B9A8-FA0E835EA26C}"/>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a:extLst>
            <a:ext uri="{FF2B5EF4-FFF2-40B4-BE49-F238E27FC236}">
              <a16:creationId xmlns:a16="http://schemas.microsoft.com/office/drawing/2014/main" id="{BDE8DF34-7F39-41FC-BF94-BCAE3AD0D23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a:extLst>
            <a:ext uri="{FF2B5EF4-FFF2-40B4-BE49-F238E27FC236}">
              <a16:creationId xmlns:a16="http://schemas.microsoft.com/office/drawing/2014/main" id="{BF247284-C1EF-401C-B79E-311B0BDA8C5A}"/>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84E72BEC-BD41-4793-B6F4-8E16C0545A13}"/>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64802</xdr:rowOff>
    </xdr:from>
    <xdr:ext cx="469744" cy="259045"/>
    <xdr:sp macro="" textlink="">
      <xdr:nvSpPr>
        <xdr:cNvPr id="351" name="n_1mainValue【公営住宅】&#10;一人当たり面積">
          <a:extLst>
            <a:ext uri="{FF2B5EF4-FFF2-40B4-BE49-F238E27FC236}">
              <a16:creationId xmlns:a16="http://schemas.microsoft.com/office/drawing/2014/main" id="{1F6B2E6C-3B36-4377-933D-59EBBC4BD95E}"/>
            </a:ext>
          </a:extLst>
        </xdr:cNvPr>
        <xdr:cNvSpPr txBox="1"/>
      </xdr:nvSpPr>
      <xdr:spPr>
        <a:xfrm>
          <a:off x="9391727" y="148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65031</xdr:rowOff>
    </xdr:from>
    <xdr:ext cx="469744" cy="259045"/>
    <xdr:sp macro="" textlink="">
      <xdr:nvSpPr>
        <xdr:cNvPr id="352" name="n_2mainValue【公営住宅】&#10;一人当たり面積">
          <a:extLst>
            <a:ext uri="{FF2B5EF4-FFF2-40B4-BE49-F238E27FC236}">
              <a16:creationId xmlns:a16="http://schemas.microsoft.com/office/drawing/2014/main" id="{E46505C7-B3B6-4F3F-B6C4-D3162752BF03}"/>
            </a:ext>
          </a:extLst>
        </xdr:cNvPr>
        <xdr:cNvSpPr txBox="1"/>
      </xdr:nvSpPr>
      <xdr:spPr>
        <a:xfrm>
          <a:off x="8515427" y="1480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56436</xdr:rowOff>
    </xdr:from>
    <xdr:ext cx="469744" cy="259045"/>
    <xdr:sp macro="" textlink="">
      <xdr:nvSpPr>
        <xdr:cNvPr id="353" name="n_3mainValue【公営住宅】&#10;一人当たり面積">
          <a:extLst>
            <a:ext uri="{FF2B5EF4-FFF2-40B4-BE49-F238E27FC236}">
              <a16:creationId xmlns:a16="http://schemas.microsoft.com/office/drawing/2014/main" id="{5AB42D6D-A20A-44DD-A1B8-2797DF5DEA18}"/>
            </a:ext>
          </a:extLst>
        </xdr:cNvPr>
        <xdr:cNvSpPr txBox="1"/>
      </xdr:nvSpPr>
      <xdr:spPr>
        <a:xfrm>
          <a:off x="7626427" y="1480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63CD37A1-90C7-4D2C-BA78-72FE8C02CE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64C1A04F-CA2B-4629-B156-45CF420162B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B96199FD-61CF-4DCD-BBB0-B6DD8595A3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10387A6B-291C-4371-AA29-9F1934D7FA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9DCA16A8-021F-48DF-9659-80DFAA795B7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156D2F88-ED6E-4579-AF4F-506E3549C4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F86CFA82-A434-46C3-98BF-60884BC6FC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78CECD69-FCF9-4373-8265-F22502F8C9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8EA2812-95C5-48B9-86B9-8856B86EE6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5D517A82-9AEC-413B-B93F-C763EA47EB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38C27AEF-937D-41D9-B53C-2C8FA66F15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4D8295E5-9134-41DD-BEAB-C4370AA2EF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1943B7FD-3D29-493F-BFAD-031B798894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D1D84A16-6FD8-485F-8EC9-C7D6D0B7A6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7FBE1BA6-F3EE-4CF7-A5B7-923E8C35F5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196F5AD1-7172-4A4D-8DFD-475BEDF697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64F0B7AE-DDC7-4469-8681-43A63D9BD1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CFA298AA-A594-4CFE-A811-3CDE95E9EE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3FB98267-0AD0-4E43-B3DA-2E78E5B939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CD692E29-8304-4917-A933-35E934B8EC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44E3CF4A-C0D1-46FC-822A-79D0A89624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546CCD6D-702E-479D-9361-77CB1330920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F6006C56-BC77-4AA6-9552-A2E01BD96E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6A4A7FC0-3F2E-4C9D-8090-B34FD1AB92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7581493E-7607-48DF-8123-6810E5A8A53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4B263D8A-EC24-48CD-A019-4FE6E786D7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6418F463-4F61-429D-80EC-C00E46AC15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CBA46B9F-2C1F-4E0D-AF35-C317504D32A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BFCBBCEA-970E-4CDB-9736-0B30391D07B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847A326-B300-42CE-A656-2708EBE243D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803C94D9-B92C-4CF6-99BA-A200D5BA984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A18AE0F6-1B4E-4810-8A83-18C6B213486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3C57392A-049D-43C4-91ED-43DF2C66FB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106F43E5-1D70-48FD-9B06-2B7F0054021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F107D58F-D792-4D9D-B8DA-7E1014B7942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A7058B20-8F46-4513-8C7F-303D8ADA34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28D5810F-8DA6-4C5A-B733-1E7A0A582E6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BAFACBF6-75D9-4059-A7E0-131B597D1F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893FD182-06FB-435A-8669-A7E733D980C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B88AD8AA-679B-4AC8-8152-929422CDF44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a:extLst>
            <a:ext uri="{FF2B5EF4-FFF2-40B4-BE49-F238E27FC236}">
              <a16:creationId xmlns:a16="http://schemas.microsoft.com/office/drawing/2014/main" id="{C0F903ED-A983-4C18-A8D6-D059190538DE}"/>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a:extLst>
            <a:ext uri="{FF2B5EF4-FFF2-40B4-BE49-F238E27FC236}">
              <a16:creationId xmlns:a16="http://schemas.microsoft.com/office/drawing/2014/main" id="{E91D0ADE-B550-42CE-9231-7F052231057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a:extLst>
            <a:ext uri="{FF2B5EF4-FFF2-40B4-BE49-F238E27FC236}">
              <a16:creationId xmlns:a16="http://schemas.microsoft.com/office/drawing/2014/main" id="{2C045CE8-35BB-4923-B3AD-C3B6C0DBF27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C4B1E017-DEE2-476F-AACB-2C08672ABEBA}"/>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a:extLst>
            <a:ext uri="{FF2B5EF4-FFF2-40B4-BE49-F238E27FC236}">
              <a16:creationId xmlns:a16="http://schemas.microsoft.com/office/drawing/2014/main" id="{73EF6554-B706-482A-966D-F9B3492E7CB4}"/>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1FE5C7E9-0079-43D4-88C4-7B3281BAEAB6}"/>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a:extLst>
            <a:ext uri="{FF2B5EF4-FFF2-40B4-BE49-F238E27FC236}">
              <a16:creationId xmlns:a16="http://schemas.microsoft.com/office/drawing/2014/main" id="{01449D76-6413-4AAC-8CC4-CE9CF24D8F26}"/>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a:extLst>
            <a:ext uri="{FF2B5EF4-FFF2-40B4-BE49-F238E27FC236}">
              <a16:creationId xmlns:a16="http://schemas.microsoft.com/office/drawing/2014/main" id="{7E1721AA-842A-4402-AE78-E22057749A88}"/>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a:extLst>
            <a:ext uri="{FF2B5EF4-FFF2-40B4-BE49-F238E27FC236}">
              <a16:creationId xmlns:a16="http://schemas.microsoft.com/office/drawing/2014/main" id="{1B13F41C-1878-41CC-98EB-D6D43248E8FA}"/>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a:extLst>
            <a:ext uri="{FF2B5EF4-FFF2-40B4-BE49-F238E27FC236}">
              <a16:creationId xmlns:a16="http://schemas.microsoft.com/office/drawing/2014/main" id="{58E212E2-5E36-4DCF-A486-7870F6647838}"/>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a:extLst>
            <a:ext uri="{FF2B5EF4-FFF2-40B4-BE49-F238E27FC236}">
              <a16:creationId xmlns:a16="http://schemas.microsoft.com/office/drawing/2014/main" id="{1BF98258-EC66-47F6-A88D-6768E1AF8C09}"/>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E73E45BA-7EDC-445C-B47A-F994F370B5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3C33CD65-D37C-457A-AA6B-FE1BD6F8EE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4992DB74-6E04-4351-A905-08CBD014D6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37B44FF5-CCB4-4804-BA45-9E536056C3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E77D8383-9DA5-4537-AB56-8C334B90B7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10" name="楕円 409">
          <a:extLst>
            <a:ext uri="{FF2B5EF4-FFF2-40B4-BE49-F238E27FC236}">
              <a16:creationId xmlns:a16="http://schemas.microsoft.com/office/drawing/2014/main" id="{4F83BCDA-BDAD-484E-AC2E-96170CC17057}"/>
            </a:ext>
          </a:extLst>
        </xdr:cNvPr>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id="{2A24CAA7-6C50-4319-AF0B-75018B8D18C3}"/>
            </a:ext>
          </a:extLst>
        </xdr:cNvPr>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412" name="楕円 411">
          <a:extLst>
            <a:ext uri="{FF2B5EF4-FFF2-40B4-BE49-F238E27FC236}">
              <a16:creationId xmlns:a16="http://schemas.microsoft.com/office/drawing/2014/main" id="{C0FC7DF3-260E-4F65-8B94-DD40279FD707}"/>
            </a:ext>
          </a:extLst>
        </xdr:cNvPr>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148590</xdr:rowOff>
    </xdr:from>
    <xdr:to>
      <xdr:col>85</xdr:col>
      <xdr:colOff>127000</xdr:colOff>
      <xdr:row>39</xdr:row>
      <xdr:rowOff>15240</xdr:rowOff>
    </xdr:to>
    <xdr:cxnSp macro="">
      <xdr:nvCxnSpPr>
        <xdr:cNvPr id="413" name="直線コネクタ 412">
          <a:extLst>
            <a:ext uri="{FF2B5EF4-FFF2-40B4-BE49-F238E27FC236}">
              <a16:creationId xmlns:a16="http://schemas.microsoft.com/office/drawing/2014/main" id="{AB19E58A-3AED-40AF-BD72-4A5A8B07A57A}"/>
            </a:ext>
          </a:extLst>
        </xdr:cNvPr>
        <xdr:cNvCxnSpPr/>
      </xdr:nvCxnSpPr>
      <xdr:spPr>
        <a:xfrm>
          <a:off x="15481300" y="6663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414" name="楕円 413">
          <a:extLst>
            <a:ext uri="{FF2B5EF4-FFF2-40B4-BE49-F238E27FC236}">
              <a16:creationId xmlns:a16="http://schemas.microsoft.com/office/drawing/2014/main" id="{E3C8DE68-D62A-447B-928C-95343FFA9464}"/>
            </a:ext>
          </a:extLst>
        </xdr:cNvPr>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148590</xdr:rowOff>
    </xdr:to>
    <xdr:cxnSp macro="">
      <xdr:nvCxnSpPr>
        <xdr:cNvPr id="415" name="直線コネクタ 414">
          <a:extLst>
            <a:ext uri="{FF2B5EF4-FFF2-40B4-BE49-F238E27FC236}">
              <a16:creationId xmlns:a16="http://schemas.microsoft.com/office/drawing/2014/main" id="{82398EC7-6CE5-49A4-A17D-D6FFB5DA852C}"/>
            </a:ext>
          </a:extLst>
        </xdr:cNvPr>
        <xdr:cNvCxnSpPr/>
      </xdr:nvCxnSpPr>
      <xdr:spPr>
        <a:xfrm>
          <a:off x="14592300" y="6623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16" name="楕円 415">
          <a:extLst>
            <a:ext uri="{FF2B5EF4-FFF2-40B4-BE49-F238E27FC236}">
              <a16:creationId xmlns:a16="http://schemas.microsoft.com/office/drawing/2014/main" id="{4B915D35-2663-4F05-9445-6B52427ACA58}"/>
            </a:ext>
          </a:extLst>
        </xdr:cNvPr>
        <xdr:cNvSpPr/>
      </xdr:nvSpPr>
      <xdr:spPr>
        <a:xfrm>
          <a:off x="13652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66675</xdr:rowOff>
    </xdr:from>
    <xdr:to>
      <xdr:col>76</xdr:col>
      <xdr:colOff>114300</xdr:colOff>
      <xdr:row>38</xdr:row>
      <xdr:rowOff>108585</xdr:rowOff>
    </xdr:to>
    <xdr:cxnSp macro="">
      <xdr:nvCxnSpPr>
        <xdr:cNvPr id="417" name="直線コネクタ 416">
          <a:extLst>
            <a:ext uri="{FF2B5EF4-FFF2-40B4-BE49-F238E27FC236}">
              <a16:creationId xmlns:a16="http://schemas.microsoft.com/office/drawing/2014/main" id="{E7CC38D9-DC59-4EB1-A9AB-F45075139D35}"/>
            </a:ext>
          </a:extLst>
        </xdr:cNvPr>
        <xdr:cNvCxnSpPr/>
      </xdr:nvCxnSpPr>
      <xdr:spPr>
        <a:xfrm>
          <a:off x="13703300" y="6581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0F9C1BC2-9B95-40E3-9D70-4309B3FD200E}"/>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2E1F9827-655D-4FA2-9BB3-FDEBB363AE0E}"/>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B8A13972-B50F-4A4E-B3CF-9137C04C563D}"/>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496DF73F-4A37-4C2A-897E-6121D617BD13}"/>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422" name="n_1mainValue【認定こども園・幼稚園・保育所】&#10;有形固定資産減価償却率">
          <a:extLst>
            <a:ext uri="{FF2B5EF4-FFF2-40B4-BE49-F238E27FC236}">
              <a16:creationId xmlns:a16="http://schemas.microsoft.com/office/drawing/2014/main" id="{FE4E3F51-32DC-473F-8C7F-7454C83ACCE6}"/>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150512</xdr:rowOff>
    </xdr:from>
    <xdr:ext cx="405111" cy="259045"/>
    <xdr:sp macro="" textlink="">
      <xdr:nvSpPr>
        <xdr:cNvPr id="423" name="n_2mainValue【認定こども園・幼稚園・保育所】&#10;有形固定資産減価償却率">
          <a:extLst>
            <a:ext uri="{FF2B5EF4-FFF2-40B4-BE49-F238E27FC236}">
              <a16:creationId xmlns:a16="http://schemas.microsoft.com/office/drawing/2014/main" id="{BA78EDEC-3C57-4B9E-B5D7-AF9B2D56F525}"/>
            </a:ext>
          </a:extLst>
        </xdr:cNvPr>
        <xdr:cNvSpPr txBox="1"/>
      </xdr:nvSpPr>
      <xdr:spPr>
        <a:xfrm>
          <a:off x="14389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424" name="n_3mainValue【認定こども園・幼稚園・保育所】&#10;有形固定資産減価償却率">
          <a:extLst>
            <a:ext uri="{FF2B5EF4-FFF2-40B4-BE49-F238E27FC236}">
              <a16:creationId xmlns:a16="http://schemas.microsoft.com/office/drawing/2014/main" id="{D95D70E1-2FAF-4E43-9640-BD9BD73FEB89}"/>
            </a:ext>
          </a:extLst>
        </xdr:cNvPr>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2F12AE18-EA07-4413-BE04-8BD9ADA7196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84FD34FA-A3A0-40C1-825E-A92F218D73A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500FC111-5330-4E3C-858B-0C02BDADDF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17C914C1-6CCC-41BF-B9AA-AE98CCF0F9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7E5BCBC5-B3C0-4167-85B7-BDC65FBE22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ABD85081-6851-4FBF-B41E-E5A20B4ECE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747FE1CF-0829-4CB3-888D-22A0C09B135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E84B82B0-F3DD-429E-94C8-20813004BD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A41AFFE3-601D-4B32-9942-D14FB1A5AA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21E12469-4347-4722-936A-92F0ACEDCB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1331D175-D6EB-4BBF-96D2-FD11FDBA43A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6C2DA95F-7370-44D9-B537-0C6D312122B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310A7AB2-5C76-49D1-A021-90B99560538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F39B0DEE-B59A-4606-84C2-B85B5F39463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C2AACD0D-C2E5-419D-A052-650642903A0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8CBD10CD-ABE9-4177-8239-82854AA48D9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DF52A7D9-158F-4AAF-B143-F109F0075BC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EB934706-83DA-4663-813B-D9A4E1CE12E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F4D4D6D9-A15C-44D2-9780-753348B319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93ED966F-B54F-4FD9-8180-BFFE26404E4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F9041C87-3284-4FCB-A3ED-078EA206BE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a:extLst>
            <a:ext uri="{FF2B5EF4-FFF2-40B4-BE49-F238E27FC236}">
              <a16:creationId xmlns:a16="http://schemas.microsoft.com/office/drawing/2014/main" id="{34B4B205-FCDE-41C6-B2D1-36CD3E3C61A1}"/>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A735D685-93C6-4769-BB15-66C58B4EE287}"/>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a:extLst>
            <a:ext uri="{FF2B5EF4-FFF2-40B4-BE49-F238E27FC236}">
              <a16:creationId xmlns:a16="http://schemas.microsoft.com/office/drawing/2014/main" id="{253260D1-593B-4520-A9FF-CD788FE7540B}"/>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9A868B53-6017-47E3-971B-B5FCC8C01773}"/>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a:extLst>
            <a:ext uri="{FF2B5EF4-FFF2-40B4-BE49-F238E27FC236}">
              <a16:creationId xmlns:a16="http://schemas.microsoft.com/office/drawing/2014/main" id="{8FDBC89D-D01D-42DF-BB9D-922CF734A795}"/>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219F8BA2-1675-4A36-B0D5-E9C64B4D241E}"/>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a:extLst>
            <a:ext uri="{FF2B5EF4-FFF2-40B4-BE49-F238E27FC236}">
              <a16:creationId xmlns:a16="http://schemas.microsoft.com/office/drawing/2014/main" id="{B815DE40-80A7-478B-82DF-57AEF1E56B57}"/>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a:extLst>
            <a:ext uri="{FF2B5EF4-FFF2-40B4-BE49-F238E27FC236}">
              <a16:creationId xmlns:a16="http://schemas.microsoft.com/office/drawing/2014/main" id="{3379FE69-BFE2-4CE4-9EEE-C6C6CA40F27C}"/>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a:extLst>
            <a:ext uri="{FF2B5EF4-FFF2-40B4-BE49-F238E27FC236}">
              <a16:creationId xmlns:a16="http://schemas.microsoft.com/office/drawing/2014/main" id="{9583A13F-F5C1-4C63-B02B-3C07886AE0AD}"/>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a:extLst>
            <a:ext uri="{FF2B5EF4-FFF2-40B4-BE49-F238E27FC236}">
              <a16:creationId xmlns:a16="http://schemas.microsoft.com/office/drawing/2014/main" id="{C380AC42-1AAF-4DB9-BACC-61070CC9B36D}"/>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a:extLst>
            <a:ext uri="{FF2B5EF4-FFF2-40B4-BE49-F238E27FC236}">
              <a16:creationId xmlns:a16="http://schemas.microsoft.com/office/drawing/2014/main" id="{AD98B912-FEF4-4A95-ABBE-A0BAED9E64E3}"/>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E9A79A4B-CCF3-4945-86B3-C8788204D79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DD500911-15C3-4CA4-B995-4A475B88FD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CA90DB26-1DDD-4297-9949-8E0FA7F183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D4FB6E83-047A-4E92-AD25-ECC79F9818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1023B525-A035-4B0F-AB0B-295F0526A7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62" name="楕円 461">
          <a:extLst>
            <a:ext uri="{FF2B5EF4-FFF2-40B4-BE49-F238E27FC236}">
              <a16:creationId xmlns:a16="http://schemas.microsoft.com/office/drawing/2014/main" id="{426EA02E-DE7F-41C2-9ED8-52875ABE57AF}"/>
            </a:ext>
          </a:extLst>
        </xdr:cNvPr>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3804903F-C465-4880-ACE4-565A7749962D}"/>
            </a:ext>
          </a:extLst>
        </xdr:cNvPr>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132842</xdr:rowOff>
    </xdr:from>
    <xdr:to>
      <xdr:col>112</xdr:col>
      <xdr:colOff>38100</xdr:colOff>
      <xdr:row>40</xdr:row>
      <xdr:rowOff>62992</xdr:rowOff>
    </xdr:to>
    <xdr:sp macro="" textlink="">
      <xdr:nvSpPr>
        <xdr:cNvPr id="464" name="楕円 463">
          <a:extLst>
            <a:ext uri="{FF2B5EF4-FFF2-40B4-BE49-F238E27FC236}">
              <a16:creationId xmlns:a16="http://schemas.microsoft.com/office/drawing/2014/main" id="{1AFA1AA8-6526-4431-B459-FE19C798D585}"/>
            </a:ext>
          </a:extLst>
        </xdr:cNvPr>
        <xdr:cNvSpPr/>
      </xdr:nvSpPr>
      <xdr:spPr>
        <a:xfrm>
          <a:off x="2127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12192</xdr:rowOff>
    </xdr:to>
    <xdr:cxnSp macro="">
      <xdr:nvCxnSpPr>
        <xdr:cNvPr id="465" name="直線コネクタ 464">
          <a:extLst>
            <a:ext uri="{FF2B5EF4-FFF2-40B4-BE49-F238E27FC236}">
              <a16:creationId xmlns:a16="http://schemas.microsoft.com/office/drawing/2014/main" id="{7D530881-3C8E-4E2E-ABCF-2292B452D798}"/>
            </a:ext>
          </a:extLst>
        </xdr:cNvPr>
        <xdr:cNvCxnSpPr/>
      </xdr:nvCxnSpPr>
      <xdr:spPr>
        <a:xfrm flipV="1">
          <a:off x="21323300" y="686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466" name="楕円 465">
          <a:extLst>
            <a:ext uri="{FF2B5EF4-FFF2-40B4-BE49-F238E27FC236}">
              <a16:creationId xmlns:a16="http://schemas.microsoft.com/office/drawing/2014/main" id="{97EEDC91-E77A-43B0-99FF-577F51F86D8A}"/>
            </a:ext>
          </a:extLst>
        </xdr:cNvPr>
        <xdr:cNvSpPr/>
      </xdr:nvSpPr>
      <xdr:spPr>
        <a:xfrm>
          <a:off x="20383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xdr:rowOff>
    </xdr:from>
    <xdr:to>
      <xdr:col>111</xdr:col>
      <xdr:colOff>177800</xdr:colOff>
      <xdr:row>40</xdr:row>
      <xdr:rowOff>16764</xdr:rowOff>
    </xdr:to>
    <xdr:cxnSp macro="">
      <xdr:nvCxnSpPr>
        <xdr:cNvPr id="467" name="直線コネクタ 466">
          <a:extLst>
            <a:ext uri="{FF2B5EF4-FFF2-40B4-BE49-F238E27FC236}">
              <a16:creationId xmlns:a16="http://schemas.microsoft.com/office/drawing/2014/main" id="{74725B7C-4CE9-4DA5-88C2-E212C78E9E79}"/>
            </a:ext>
          </a:extLst>
        </xdr:cNvPr>
        <xdr:cNvCxnSpPr/>
      </xdr:nvCxnSpPr>
      <xdr:spPr>
        <a:xfrm flipV="1">
          <a:off x="20434300" y="6870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68" name="楕円 467">
          <a:extLst>
            <a:ext uri="{FF2B5EF4-FFF2-40B4-BE49-F238E27FC236}">
              <a16:creationId xmlns:a16="http://schemas.microsoft.com/office/drawing/2014/main" id="{AB5A4ABA-8942-4F2C-BD4D-6547F6E1FDBA}"/>
            </a:ext>
          </a:extLst>
        </xdr:cNvPr>
        <xdr:cNvSpPr/>
      </xdr:nvSpPr>
      <xdr:spPr>
        <a:xfrm>
          <a:off x="19494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147066</xdr:rowOff>
    </xdr:from>
    <xdr:to>
      <xdr:col>107</xdr:col>
      <xdr:colOff>50800</xdr:colOff>
      <xdr:row>40</xdr:row>
      <xdr:rowOff>16764</xdr:rowOff>
    </xdr:to>
    <xdr:cxnSp macro="">
      <xdr:nvCxnSpPr>
        <xdr:cNvPr id="469" name="直線コネクタ 468">
          <a:extLst>
            <a:ext uri="{FF2B5EF4-FFF2-40B4-BE49-F238E27FC236}">
              <a16:creationId xmlns:a16="http://schemas.microsoft.com/office/drawing/2014/main" id="{F0849D82-0274-4D01-AB41-562891F96FFF}"/>
            </a:ext>
          </a:extLst>
        </xdr:cNvPr>
        <xdr:cNvCxnSpPr/>
      </xdr:nvCxnSpPr>
      <xdr:spPr>
        <a:xfrm>
          <a:off x="19545300" y="6833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DB3C953B-D2AB-49A2-98E2-A6A88F3A6ABE}"/>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AA8C5F07-E087-48EF-9741-499A680F675A}"/>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FD0B4EA0-BD68-451A-BAF5-E3E726A670A7}"/>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CA4B5C98-8EB3-42B7-8054-C42949EB62AE}"/>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54119</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FA3082B6-AA74-44EE-8F82-2BDEA49F1CED}"/>
            </a:ext>
          </a:extLst>
        </xdr:cNvPr>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473BFE76-1D45-4855-88E2-288A047F8954}"/>
            </a:ext>
          </a:extLst>
        </xdr:cNvPr>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B10A953D-0A5E-4F58-BCD4-DE64BFE2FAEE}"/>
            </a:ext>
          </a:extLst>
        </xdr:cNvPr>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006E0B21-E924-4794-A1FE-FB04182DA9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87A87448-F559-4075-90B3-4CCF286340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F54319A1-5CBA-4DAA-B3FA-943952E92A7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61A4A83B-202D-497B-90A6-D8996A5913B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8A8FA375-7FAA-4B9F-9BBE-9958181A43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91906420-7D59-4445-9571-65D7E36732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A0B07FA2-67BE-4E15-9EA6-EA8CF908E9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E463EA45-6859-46AB-BC84-92CB6D3BA0D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DF331315-1FFB-44D0-B767-E4607E3569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361FBD49-5BD0-4FCC-A3BB-141AC0948B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232D94D0-FD34-46A9-8FD5-CB97E48423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AE8D1B4C-4361-4617-B691-81A18F2A2B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4CAC0D27-69DB-40DA-A30A-CD7AE21B1F6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6E6760F1-F0A5-4571-8C20-9198D55428D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5A9DA19B-D96D-4942-90B1-AC0C497C6A7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22B9D80F-08AF-49C3-9BD5-C8F82FD598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DD693B2F-F7D3-4D7A-A6F1-4F206B87D45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6E1AFEA0-69D3-4A77-942A-69D1CC73603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9CDE2F74-E9B0-4D72-89DA-F6B1DE1FEE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2E81370D-E979-4E01-9659-785F4F2D770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7020D94D-B436-492D-BDDC-621120D6122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2331583C-00BA-40F7-B81F-CAF793E713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a:extLst>
            <a:ext uri="{FF2B5EF4-FFF2-40B4-BE49-F238E27FC236}">
              <a16:creationId xmlns:a16="http://schemas.microsoft.com/office/drawing/2014/main" id="{AA5EB8DB-DB92-4D50-96E1-471EE4A96B8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1EAD304E-7216-479F-A946-9C60709DC7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a:extLst>
            <a:ext uri="{FF2B5EF4-FFF2-40B4-BE49-F238E27FC236}">
              <a16:creationId xmlns:a16="http://schemas.microsoft.com/office/drawing/2014/main" id="{56FCA945-2CA0-4936-8742-77CE03CF3B43}"/>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3C8EBE05-EC42-4576-8A12-28742857E6A1}"/>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a:extLst>
            <a:ext uri="{FF2B5EF4-FFF2-40B4-BE49-F238E27FC236}">
              <a16:creationId xmlns:a16="http://schemas.microsoft.com/office/drawing/2014/main" id="{05163500-392C-4807-926A-9C3BBEBEA241}"/>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0F2F2E1B-6757-4F36-A42A-0C5C73349567}"/>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a:extLst>
            <a:ext uri="{FF2B5EF4-FFF2-40B4-BE49-F238E27FC236}">
              <a16:creationId xmlns:a16="http://schemas.microsoft.com/office/drawing/2014/main" id="{92D0FC56-7CE2-4762-AF15-B9D6104B456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4E92188C-5B21-46CD-B68E-F82BF35F6247}"/>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a:extLst>
            <a:ext uri="{FF2B5EF4-FFF2-40B4-BE49-F238E27FC236}">
              <a16:creationId xmlns:a16="http://schemas.microsoft.com/office/drawing/2014/main" id="{B1344DAD-D994-4C87-83C8-7729C3D7FC36}"/>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a:extLst>
            <a:ext uri="{FF2B5EF4-FFF2-40B4-BE49-F238E27FC236}">
              <a16:creationId xmlns:a16="http://schemas.microsoft.com/office/drawing/2014/main" id="{7493FADB-AC03-4219-BF21-346D550EB3E1}"/>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a:extLst>
            <a:ext uri="{FF2B5EF4-FFF2-40B4-BE49-F238E27FC236}">
              <a16:creationId xmlns:a16="http://schemas.microsoft.com/office/drawing/2014/main" id="{CAB71C2B-1C08-484A-91BD-9DE1E6990272}"/>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a:extLst>
            <a:ext uri="{FF2B5EF4-FFF2-40B4-BE49-F238E27FC236}">
              <a16:creationId xmlns:a16="http://schemas.microsoft.com/office/drawing/2014/main" id="{2BAA37C2-5AFD-40AC-8C70-1D318FAF872E}"/>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a:extLst>
            <a:ext uri="{FF2B5EF4-FFF2-40B4-BE49-F238E27FC236}">
              <a16:creationId xmlns:a16="http://schemas.microsoft.com/office/drawing/2014/main" id="{ADDBD980-B8B5-486C-957C-26FCE90AA339}"/>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59EFE93E-1993-4523-A1E2-C51FE32B6E3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BD1078DF-E908-45D3-986A-2BBC5EA29A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6E0464A-A771-4AD6-B3BD-E51EA0290E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FBBFB4EC-04DA-4CE5-9A59-85CBCCD2A5C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EBF710AD-CDE2-4A00-A109-02B4212436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42545</xdr:rowOff>
    </xdr:from>
    <xdr:to>
      <xdr:col>85</xdr:col>
      <xdr:colOff>177800</xdr:colOff>
      <xdr:row>58</xdr:row>
      <xdr:rowOff>144145</xdr:rowOff>
    </xdr:to>
    <xdr:sp macro="" textlink="">
      <xdr:nvSpPr>
        <xdr:cNvPr id="517" name="楕円 516">
          <a:extLst>
            <a:ext uri="{FF2B5EF4-FFF2-40B4-BE49-F238E27FC236}">
              <a16:creationId xmlns:a16="http://schemas.microsoft.com/office/drawing/2014/main" id="{2AE9F12B-9D94-40F6-9849-96905317A4A2}"/>
            </a:ext>
          </a:extLst>
        </xdr:cNvPr>
        <xdr:cNvSpPr/>
      </xdr:nvSpPr>
      <xdr:spPr>
        <a:xfrm>
          <a:off x="16268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65422</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EC120CA9-2213-4D2B-8567-DFC621ADD153}"/>
            </a:ext>
          </a:extLst>
        </xdr:cNvPr>
        <xdr:cNvSpPr txBox="1"/>
      </xdr:nvSpPr>
      <xdr:spPr>
        <a:xfrm>
          <a:off x="1635760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27305</xdr:rowOff>
    </xdr:from>
    <xdr:to>
      <xdr:col>81</xdr:col>
      <xdr:colOff>101600</xdr:colOff>
      <xdr:row>58</xdr:row>
      <xdr:rowOff>128905</xdr:rowOff>
    </xdr:to>
    <xdr:sp macro="" textlink="">
      <xdr:nvSpPr>
        <xdr:cNvPr id="519" name="楕円 518">
          <a:extLst>
            <a:ext uri="{FF2B5EF4-FFF2-40B4-BE49-F238E27FC236}">
              <a16:creationId xmlns:a16="http://schemas.microsoft.com/office/drawing/2014/main" id="{3FA97FBD-6F71-4382-8A5D-E383A388773D}"/>
            </a:ext>
          </a:extLst>
        </xdr:cNvPr>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78105</xdr:rowOff>
    </xdr:from>
    <xdr:to>
      <xdr:col>85</xdr:col>
      <xdr:colOff>127000</xdr:colOff>
      <xdr:row>58</xdr:row>
      <xdr:rowOff>93345</xdr:rowOff>
    </xdr:to>
    <xdr:cxnSp macro="">
      <xdr:nvCxnSpPr>
        <xdr:cNvPr id="520" name="直線コネクタ 519">
          <a:extLst>
            <a:ext uri="{FF2B5EF4-FFF2-40B4-BE49-F238E27FC236}">
              <a16:creationId xmlns:a16="http://schemas.microsoft.com/office/drawing/2014/main" id="{C058ED90-D19C-4B2A-8879-A66426A32585}"/>
            </a:ext>
          </a:extLst>
        </xdr:cNvPr>
        <xdr:cNvCxnSpPr/>
      </xdr:nvCxnSpPr>
      <xdr:spPr>
        <a:xfrm>
          <a:off x="15481300" y="10022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38735</xdr:rowOff>
    </xdr:from>
    <xdr:to>
      <xdr:col>76</xdr:col>
      <xdr:colOff>165100</xdr:colOff>
      <xdr:row>58</xdr:row>
      <xdr:rowOff>140335</xdr:rowOff>
    </xdr:to>
    <xdr:sp macro="" textlink="">
      <xdr:nvSpPr>
        <xdr:cNvPr id="521" name="楕円 520">
          <a:extLst>
            <a:ext uri="{FF2B5EF4-FFF2-40B4-BE49-F238E27FC236}">
              <a16:creationId xmlns:a16="http://schemas.microsoft.com/office/drawing/2014/main" id="{D518FFD0-FDB8-4642-B69B-55C4BCB6B3CE}"/>
            </a:ext>
          </a:extLst>
        </xdr:cNvPr>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78105</xdr:rowOff>
    </xdr:from>
    <xdr:to>
      <xdr:col>81</xdr:col>
      <xdr:colOff>50800</xdr:colOff>
      <xdr:row>58</xdr:row>
      <xdr:rowOff>89535</xdr:rowOff>
    </xdr:to>
    <xdr:cxnSp macro="">
      <xdr:nvCxnSpPr>
        <xdr:cNvPr id="522" name="直線コネクタ 521">
          <a:extLst>
            <a:ext uri="{FF2B5EF4-FFF2-40B4-BE49-F238E27FC236}">
              <a16:creationId xmlns:a16="http://schemas.microsoft.com/office/drawing/2014/main" id="{CE129C7A-7AC4-4ADB-AA5D-810B792EA403}"/>
            </a:ext>
          </a:extLst>
        </xdr:cNvPr>
        <xdr:cNvCxnSpPr/>
      </xdr:nvCxnSpPr>
      <xdr:spPr>
        <a:xfrm flipV="1">
          <a:off x="14592300" y="10022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126365</xdr:rowOff>
    </xdr:from>
    <xdr:to>
      <xdr:col>72</xdr:col>
      <xdr:colOff>38100</xdr:colOff>
      <xdr:row>58</xdr:row>
      <xdr:rowOff>56515</xdr:rowOff>
    </xdr:to>
    <xdr:sp macro="" textlink="">
      <xdr:nvSpPr>
        <xdr:cNvPr id="523" name="楕円 522">
          <a:extLst>
            <a:ext uri="{FF2B5EF4-FFF2-40B4-BE49-F238E27FC236}">
              <a16:creationId xmlns:a16="http://schemas.microsoft.com/office/drawing/2014/main" id="{02B881A8-FA8A-4C94-BE13-2C3782076297}"/>
            </a:ext>
          </a:extLst>
        </xdr:cNvPr>
        <xdr:cNvSpPr/>
      </xdr:nvSpPr>
      <xdr:spPr>
        <a:xfrm>
          <a:off x="13652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xdr:rowOff>
    </xdr:from>
    <xdr:to>
      <xdr:col>76</xdr:col>
      <xdr:colOff>114300</xdr:colOff>
      <xdr:row>58</xdr:row>
      <xdr:rowOff>89535</xdr:rowOff>
    </xdr:to>
    <xdr:cxnSp macro="">
      <xdr:nvCxnSpPr>
        <xdr:cNvPr id="524" name="直線コネクタ 523">
          <a:extLst>
            <a:ext uri="{FF2B5EF4-FFF2-40B4-BE49-F238E27FC236}">
              <a16:creationId xmlns:a16="http://schemas.microsoft.com/office/drawing/2014/main" id="{CE8BBD5A-0457-40F5-94AB-1361F71D33AE}"/>
            </a:ext>
          </a:extLst>
        </xdr:cNvPr>
        <xdr:cNvCxnSpPr/>
      </xdr:nvCxnSpPr>
      <xdr:spPr>
        <a:xfrm>
          <a:off x="13703300" y="994981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25" name="n_1aveValue【学校施設】&#10;有形固定資産減価償却率">
          <a:extLst>
            <a:ext uri="{FF2B5EF4-FFF2-40B4-BE49-F238E27FC236}">
              <a16:creationId xmlns:a16="http://schemas.microsoft.com/office/drawing/2014/main" id="{1ABFAD6B-B7E3-4E2D-AE2D-7BC55D78C40C}"/>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26" name="n_2aveValue【学校施設】&#10;有形固定資産減価償却率">
          <a:extLst>
            <a:ext uri="{FF2B5EF4-FFF2-40B4-BE49-F238E27FC236}">
              <a16:creationId xmlns:a16="http://schemas.microsoft.com/office/drawing/2014/main" id="{566F4121-B28C-4DA4-A232-BA5221BF8D51}"/>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27" name="n_3aveValue【学校施設】&#10;有形固定資産減価償却率">
          <a:extLst>
            <a:ext uri="{FF2B5EF4-FFF2-40B4-BE49-F238E27FC236}">
              <a16:creationId xmlns:a16="http://schemas.microsoft.com/office/drawing/2014/main" id="{CA265940-FACE-4375-BC57-711536D8A17D}"/>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a:extLst>
            <a:ext uri="{FF2B5EF4-FFF2-40B4-BE49-F238E27FC236}">
              <a16:creationId xmlns:a16="http://schemas.microsoft.com/office/drawing/2014/main" id="{D76CF841-CA19-4478-A5B7-C48AE89822E8}"/>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145432</xdr:rowOff>
    </xdr:from>
    <xdr:ext cx="405111" cy="259045"/>
    <xdr:sp macro="" textlink="">
      <xdr:nvSpPr>
        <xdr:cNvPr id="529" name="n_1mainValue【学校施設】&#10;有形固定資産減価償却率">
          <a:extLst>
            <a:ext uri="{FF2B5EF4-FFF2-40B4-BE49-F238E27FC236}">
              <a16:creationId xmlns:a16="http://schemas.microsoft.com/office/drawing/2014/main" id="{111190FF-C3A3-4F8B-8FFE-C555D81B776F}"/>
            </a:ext>
          </a:extLst>
        </xdr:cNvPr>
        <xdr:cNvSpPr txBox="1"/>
      </xdr:nvSpPr>
      <xdr:spPr>
        <a:xfrm>
          <a:off x="15266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156862</xdr:rowOff>
    </xdr:from>
    <xdr:ext cx="405111" cy="259045"/>
    <xdr:sp macro="" textlink="">
      <xdr:nvSpPr>
        <xdr:cNvPr id="530" name="n_2mainValue【学校施設】&#10;有形固定資産減価償却率">
          <a:extLst>
            <a:ext uri="{FF2B5EF4-FFF2-40B4-BE49-F238E27FC236}">
              <a16:creationId xmlns:a16="http://schemas.microsoft.com/office/drawing/2014/main" id="{234192E4-E61A-4CF2-8982-6CF1055278EC}"/>
            </a:ext>
          </a:extLst>
        </xdr:cNvPr>
        <xdr:cNvSpPr txBox="1"/>
      </xdr:nvSpPr>
      <xdr:spPr>
        <a:xfrm>
          <a:off x="14389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73042</xdr:rowOff>
    </xdr:from>
    <xdr:ext cx="405111" cy="259045"/>
    <xdr:sp macro="" textlink="">
      <xdr:nvSpPr>
        <xdr:cNvPr id="531" name="n_3mainValue【学校施設】&#10;有形固定資産減価償却率">
          <a:extLst>
            <a:ext uri="{FF2B5EF4-FFF2-40B4-BE49-F238E27FC236}">
              <a16:creationId xmlns:a16="http://schemas.microsoft.com/office/drawing/2014/main" id="{D55A48F9-6F1F-4808-98CB-98B3418D19E5}"/>
            </a:ext>
          </a:extLst>
        </xdr:cNvPr>
        <xdr:cNvSpPr txBox="1"/>
      </xdr:nvSpPr>
      <xdr:spPr>
        <a:xfrm>
          <a:off x="13500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5901FE7F-0766-43CC-809C-591CB79E03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517B25AE-13B2-4CF7-8A64-670F84311B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ED5B0884-5F39-4915-9C5A-BB5A2E1279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EC4F14DE-D191-4265-9FC6-06202361AC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00C7B63B-F170-4958-B84B-A22EE4C506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2DC6C75E-25E2-40C2-B576-06D944863B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F580C800-0846-4DD9-BFA5-EFC3739088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28297C6D-83EF-4599-BC22-8383EC2862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6965B720-2C83-4FF2-B901-68F887000A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BF0CEA48-61CA-41AB-9E32-E7B20AC4CA7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AF4F414D-3569-4326-9F96-20796715F17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D7529886-B7C2-42A5-9643-BE35CFE661D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E86B9B25-7272-48B3-82BC-73A641C6074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AFFAF4FF-CFAC-4B61-A8F6-C5CD1279066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E9921091-90EC-462D-A871-952E6E466C7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7A0C0CF8-7714-4627-9ADF-A8BF698404F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82E661A3-B64C-425F-9E70-E8FBF511BD5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21A0CD3A-D839-4A33-B9BB-C4B27C200C6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F24772F6-6C3F-400B-BBD5-0D467578345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a:extLst>
            <a:ext uri="{FF2B5EF4-FFF2-40B4-BE49-F238E27FC236}">
              <a16:creationId xmlns:a16="http://schemas.microsoft.com/office/drawing/2014/main" id="{D9BF116D-3A1F-4487-A087-9148FEF4137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E32AA990-1D69-421E-B7FF-A77136110A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a:extLst>
            <a:ext uri="{FF2B5EF4-FFF2-40B4-BE49-F238E27FC236}">
              <a16:creationId xmlns:a16="http://schemas.microsoft.com/office/drawing/2014/main" id="{2405E878-3314-4412-BC0E-76CF7068835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E25AC1A2-8FDE-4C53-8E79-00F79B3E0F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a:extLst>
            <a:ext uri="{FF2B5EF4-FFF2-40B4-BE49-F238E27FC236}">
              <a16:creationId xmlns:a16="http://schemas.microsoft.com/office/drawing/2014/main" id="{8216EB6D-9C07-4664-802D-B4B69A6FFF94}"/>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a:extLst>
            <a:ext uri="{FF2B5EF4-FFF2-40B4-BE49-F238E27FC236}">
              <a16:creationId xmlns:a16="http://schemas.microsoft.com/office/drawing/2014/main" id="{5DAC9175-4073-4768-A517-F74571324782}"/>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a:extLst>
            <a:ext uri="{FF2B5EF4-FFF2-40B4-BE49-F238E27FC236}">
              <a16:creationId xmlns:a16="http://schemas.microsoft.com/office/drawing/2014/main" id="{D154B243-EC56-419E-9015-B2236DF9090F}"/>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a:extLst>
            <a:ext uri="{FF2B5EF4-FFF2-40B4-BE49-F238E27FC236}">
              <a16:creationId xmlns:a16="http://schemas.microsoft.com/office/drawing/2014/main" id="{C68A86AD-A188-4C0E-AF5C-BCF8DCDAC7A6}"/>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a:extLst>
            <a:ext uri="{FF2B5EF4-FFF2-40B4-BE49-F238E27FC236}">
              <a16:creationId xmlns:a16="http://schemas.microsoft.com/office/drawing/2014/main" id="{26150414-BC0A-4BBC-8A0E-02AB951112C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a:extLst>
            <a:ext uri="{FF2B5EF4-FFF2-40B4-BE49-F238E27FC236}">
              <a16:creationId xmlns:a16="http://schemas.microsoft.com/office/drawing/2014/main" id="{631CEC93-7C33-4CC2-9D1B-F1845BE483DA}"/>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a:extLst>
            <a:ext uri="{FF2B5EF4-FFF2-40B4-BE49-F238E27FC236}">
              <a16:creationId xmlns:a16="http://schemas.microsoft.com/office/drawing/2014/main" id="{92A46507-5784-49CA-8745-122EF88B5F52}"/>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a:extLst>
            <a:ext uri="{FF2B5EF4-FFF2-40B4-BE49-F238E27FC236}">
              <a16:creationId xmlns:a16="http://schemas.microsoft.com/office/drawing/2014/main" id="{B8788DCB-1193-494C-8B3E-E7FF14654B8B}"/>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a:extLst>
            <a:ext uri="{FF2B5EF4-FFF2-40B4-BE49-F238E27FC236}">
              <a16:creationId xmlns:a16="http://schemas.microsoft.com/office/drawing/2014/main" id="{21F174B6-5297-49E1-B8C3-6A0CFDFA2D9A}"/>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a:extLst>
            <a:ext uri="{FF2B5EF4-FFF2-40B4-BE49-F238E27FC236}">
              <a16:creationId xmlns:a16="http://schemas.microsoft.com/office/drawing/2014/main" id="{1B59E646-F391-42E3-A969-F4A9B2D538ED}"/>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a:extLst>
            <a:ext uri="{FF2B5EF4-FFF2-40B4-BE49-F238E27FC236}">
              <a16:creationId xmlns:a16="http://schemas.microsoft.com/office/drawing/2014/main" id="{77F324C4-0D32-43CD-B679-5C19D50ED823}"/>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4AD64FBC-A193-4B98-B005-DE8B036A7D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8B5871E3-51B1-4F2D-B4A9-03F43F4439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28C28919-D352-4498-8439-8D978171F7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A7900A08-EC88-4694-A670-EEA667CDA4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5E624D6-093C-4ED8-927A-17C69D14F6E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133794</xdr:rowOff>
    </xdr:from>
    <xdr:to>
      <xdr:col>116</xdr:col>
      <xdr:colOff>114300</xdr:colOff>
      <xdr:row>62</xdr:row>
      <xdr:rowOff>63944</xdr:rowOff>
    </xdr:to>
    <xdr:sp macro="" textlink="">
      <xdr:nvSpPr>
        <xdr:cNvPr id="571" name="楕円 570">
          <a:extLst>
            <a:ext uri="{FF2B5EF4-FFF2-40B4-BE49-F238E27FC236}">
              <a16:creationId xmlns:a16="http://schemas.microsoft.com/office/drawing/2014/main" id="{446558FD-B181-4089-9D92-BE8AFDCBE1F8}"/>
            </a:ext>
          </a:extLst>
        </xdr:cNvPr>
        <xdr:cNvSpPr/>
      </xdr:nvSpPr>
      <xdr:spPr>
        <a:xfrm>
          <a:off x="221107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112221</xdr:rowOff>
    </xdr:from>
    <xdr:ext cx="469744" cy="259045"/>
    <xdr:sp macro="" textlink="">
      <xdr:nvSpPr>
        <xdr:cNvPr id="572" name="【学校施設】&#10;一人当たり面積該当値テキスト">
          <a:extLst>
            <a:ext uri="{FF2B5EF4-FFF2-40B4-BE49-F238E27FC236}">
              <a16:creationId xmlns:a16="http://schemas.microsoft.com/office/drawing/2014/main" id="{A1B454A9-0C7D-49BA-8E01-241743EEE69A}"/>
            </a:ext>
          </a:extLst>
        </xdr:cNvPr>
        <xdr:cNvSpPr txBox="1"/>
      </xdr:nvSpPr>
      <xdr:spPr>
        <a:xfrm>
          <a:off x="22199600" y="1057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139509</xdr:rowOff>
    </xdr:from>
    <xdr:to>
      <xdr:col>112</xdr:col>
      <xdr:colOff>38100</xdr:colOff>
      <xdr:row>62</xdr:row>
      <xdr:rowOff>69659</xdr:rowOff>
    </xdr:to>
    <xdr:sp macro="" textlink="">
      <xdr:nvSpPr>
        <xdr:cNvPr id="573" name="楕円 572">
          <a:extLst>
            <a:ext uri="{FF2B5EF4-FFF2-40B4-BE49-F238E27FC236}">
              <a16:creationId xmlns:a16="http://schemas.microsoft.com/office/drawing/2014/main" id="{FA30E2E0-D989-4F01-811D-139DB35F6167}"/>
            </a:ext>
          </a:extLst>
        </xdr:cNvPr>
        <xdr:cNvSpPr/>
      </xdr:nvSpPr>
      <xdr:spPr>
        <a:xfrm>
          <a:off x="21272500" y="105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13144</xdr:rowOff>
    </xdr:from>
    <xdr:to>
      <xdr:col>116</xdr:col>
      <xdr:colOff>63500</xdr:colOff>
      <xdr:row>62</xdr:row>
      <xdr:rowOff>18859</xdr:rowOff>
    </xdr:to>
    <xdr:cxnSp macro="">
      <xdr:nvCxnSpPr>
        <xdr:cNvPr id="574" name="直線コネクタ 573">
          <a:extLst>
            <a:ext uri="{FF2B5EF4-FFF2-40B4-BE49-F238E27FC236}">
              <a16:creationId xmlns:a16="http://schemas.microsoft.com/office/drawing/2014/main" id="{02B95950-20FF-48ED-9E11-7E83CFEE7257}"/>
            </a:ext>
          </a:extLst>
        </xdr:cNvPr>
        <xdr:cNvCxnSpPr/>
      </xdr:nvCxnSpPr>
      <xdr:spPr>
        <a:xfrm flipV="1">
          <a:off x="21323300" y="1064304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169608</xdr:rowOff>
    </xdr:from>
    <xdr:to>
      <xdr:col>107</xdr:col>
      <xdr:colOff>101600</xdr:colOff>
      <xdr:row>62</xdr:row>
      <xdr:rowOff>99758</xdr:rowOff>
    </xdr:to>
    <xdr:sp macro="" textlink="">
      <xdr:nvSpPr>
        <xdr:cNvPr id="575" name="楕円 574">
          <a:extLst>
            <a:ext uri="{FF2B5EF4-FFF2-40B4-BE49-F238E27FC236}">
              <a16:creationId xmlns:a16="http://schemas.microsoft.com/office/drawing/2014/main" id="{F1B82558-F77A-428B-A6E5-F9B52CD30CF3}"/>
            </a:ext>
          </a:extLst>
        </xdr:cNvPr>
        <xdr:cNvSpPr/>
      </xdr:nvSpPr>
      <xdr:spPr>
        <a:xfrm>
          <a:off x="20383500" y="106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18859</xdr:rowOff>
    </xdr:from>
    <xdr:to>
      <xdr:col>111</xdr:col>
      <xdr:colOff>177800</xdr:colOff>
      <xdr:row>62</xdr:row>
      <xdr:rowOff>48958</xdr:rowOff>
    </xdr:to>
    <xdr:cxnSp macro="">
      <xdr:nvCxnSpPr>
        <xdr:cNvPr id="576" name="直線コネクタ 575">
          <a:extLst>
            <a:ext uri="{FF2B5EF4-FFF2-40B4-BE49-F238E27FC236}">
              <a16:creationId xmlns:a16="http://schemas.microsoft.com/office/drawing/2014/main" id="{959B8B24-5324-46B3-BCA8-73E2EFCCD678}"/>
            </a:ext>
          </a:extLst>
        </xdr:cNvPr>
        <xdr:cNvCxnSpPr/>
      </xdr:nvCxnSpPr>
      <xdr:spPr>
        <a:xfrm flipV="1">
          <a:off x="20434300" y="1064875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150558</xdr:rowOff>
    </xdr:from>
    <xdr:to>
      <xdr:col>102</xdr:col>
      <xdr:colOff>165100</xdr:colOff>
      <xdr:row>62</xdr:row>
      <xdr:rowOff>80708</xdr:rowOff>
    </xdr:to>
    <xdr:sp macro="" textlink="">
      <xdr:nvSpPr>
        <xdr:cNvPr id="577" name="楕円 576">
          <a:extLst>
            <a:ext uri="{FF2B5EF4-FFF2-40B4-BE49-F238E27FC236}">
              <a16:creationId xmlns:a16="http://schemas.microsoft.com/office/drawing/2014/main" id="{F6396E0F-7049-4C56-B210-9F3A84AA59BE}"/>
            </a:ext>
          </a:extLst>
        </xdr:cNvPr>
        <xdr:cNvSpPr/>
      </xdr:nvSpPr>
      <xdr:spPr>
        <a:xfrm>
          <a:off x="19494500" y="106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29908</xdr:rowOff>
    </xdr:from>
    <xdr:to>
      <xdr:col>107</xdr:col>
      <xdr:colOff>50800</xdr:colOff>
      <xdr:row>62</xdr:row>
      <xdr:rowOff>48958</xdr:rowOff>
    </xdr:to>
    <xdr:cxnSp macro="">
      <xdr:nvCxnSpPr>
        <xdr:cNvPr id="578" name="直線コネクタ 577">
          <a:extLst>
            <a:ext uri="{FF2B5EF4-FFF2-40B4-BE49-F238E27FC236}">
              <a16:creationId xmlns:a16="http://schemas.microsoft.com/office/drawing/2014/main" id="{B0288D35-F0F3-494C-B313-22D1A8106980}"/>
            </a:ext>
          </a:extLst>
        </xdr:cNvPr>
        <xdr:cNvCxnSpPr/>
      </xdr:nvCxnSpPr>
      <xdr:spPr>
        <a:xfrm>
          <a:off x="19545300" y="1065980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a:extLst>
            <a:ext uri="{FF2B5EF4-FFF2-40B4-BE49-F238E27FC236}">
              <a16:creationId xmlns:a16="http://schemas.microsoft.com/office/drawing/2014/main" id="{1AE3823C-1A86-44AA-B7C9-54478F0FC1A1}"/>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a:extLst>
            <a:ext uri="{FF2B5EF4-FFF2-40B4-BE49-F238E27FC236}">
              <a16:creationId xmlns:a16="http://schemas.microsoft.com/office/drawing/2014/main" id="{C49F2BF3-E14A-4E08-8CC4-2DF2B53345CA}"/>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a:extLst>
            <a:ext uri="{FF2B5EF4-FFF2-40B4-BE49-F238E27FC236}">
              <a16:creationId xmlns:a16="http://schemas.microsoft.com/office/drawing/2014/main" id="{009BC3C7-0327-4AA1-BA31-ED6EC6A44D0F}"/>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a:extLst>
            <a:ext uri="{FF2B5EF4-FFF2-40B4-BE49-F238E27FC236}">
              <a16:creationId xmlns:a16="http://schemas.microsoft.com/office/drawing/2014/main" id="{D8BB48AE-4FB3-40AD-A24A-9ED04333313A}"/>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60786</xdr:rowOff>
    </xdr:from>
    <xdr:ext cx="469744" cy="259045"/>
    <xdr:sp macro="" textlink="">
      <xdr:nvSpPr>
        <xdr:cNvPr id="583" name="n_1mainValue【学校施設】&#10;一人当たり面積">
          <a:extLst>
            <a:ext uri="{FF2B5EF4-FFF2-40B4-BE49-F238E27FC236}">
              <a16:creationId xmlns:a16="http://schemas.microsoft.com/office/drawing/2014/main" id="{341A2A22-01E2-45B5-B83F-4E83A50B0D4D}"/>
            </a:ext>
          </a:extLst>
        </xdr:cNvPr>
        <xdr:cNvSpPr txBox="1"/>
      </xdr:nvSpPr>
      <xdr:spPr>
        <a:xfrm>
          <a:off x="21075727" y="106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90885</xdr:rowOff>
    </xdr:from>
    <xdr:ext cx="469744" cy="259045"/>
    <xdr:sp macro="" textlink="">
      <xdr:nvSpPr>
        <xdr:cNvPr id="584" name="n_2mainValue【学校施設】&#10;一人当たり面積">
          <a:extLst>
            <a:ext uri="{FF2B5EF4-FFF2-40B4-BE49-F238E27FC236}">
              <a16:creationId xmlns:a16="http://schemas.microsoft.com/office/drawing/2014/main" id="{8388D3EB-1451-49DD-B4E4-A368E7137961}"/>
            </a:ext>
          </a:extLst>
        </xdr:cNvPr>
        <xdr:cNvSpPr txBox="1"/>
      </xdr:nvSpPr>
      <xdr:spPr>
        <a:xfrm>
          <a:off x="20199427" y="107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71835</xdr:rowOff>
    </xdr:from>
    <xdr:ext cx="469744" cy="259045"/>
    <xdr:sp macro="" textlink="">
      <xdr:nvSpPr>
        <xdr:cNvPr id="585" name="n_3mainValue【学校施設】&#10;一人当たり面積">
          <a:extLst>
            <a:ext uri="{FF2B5EF4-FFF2-40B4-BE49-F238E27FC236}">
              <a16:creationId xmlns:a16="http://schemas.microsoft.com/office/drawing/2014/main" id="{B1FA1D56-0B92-4813-A6C4-8032AC477151}"/>
            </a:ext>
          </a:extLst>
        </xdr:cNvPr>
        <xdr:cNvSpPr txBox="1"/>
      </xdr:nvSpPr>
      <xdr:spPr>
        <a:xfrm>
          <a:off x="19310427" y="107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9CB9BCE1-1299-4481-A358-7E9EAE6009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58622C02-98BC-4F06-971B-A6EF3A94E9E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670472B0-540E-4E11-BF67-390E84DC5A4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2546630A-E684-4700-BEAD-0DAA404DA5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09BE94C1-36CE-4A70-B1BC-5CE6F7FD17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BCA27E19-4062-409E-B703-B4C14D0E54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CE1E87FB-E903-488E-B311-70D7FC549D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2A990AA0-2CF5-4310-AF95-88C03D16654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a:extLst>
            <a:ext uri="{FF2B5EF4-FFF2-40B4-BE49-F238E27FC236}">
              <a16:creationId xmlns:a16="http://schemas.microsoft.com/office/drawing/2014/main" id="{78265ADF-B2BF-4DFE-B1C5-682BF8BBF5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a:extLst>
            <a:ext uri="{FF2B5EF4-FFF2-40B4-BE49-F238E27FC236}">
              <a16:creationId xmlns:a16="http://schemas.microsoft.com/office/drawing/2014/main" id="{E19094A6-69AA-4E49-8F15-F1DEFF4F695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a:extLst>
            <a:ext uri="{FF2B5EF4-FFF2-40B4-BE49-F238E27FC236}">
              <a16:creationId xmlns:a16="http://schemas.microsoft.com/office/drawing/2014/main" id="{F04E728D-85C0-4641-B53B-290AC49DE5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a:extLst>
            <a:ext uri="{FF2B5EF4-FFF2-40B4-BE49-F238E27FC236}">
              <a16:creationId xmlns:a16="http://schemas.microsoft.com/office/drawing/2014/main" id="{70645AFE-C349-4EB4-BC24-F5283E3DC9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a:extLst>
            <a:ext uri="{FF2B5EF4-FFF2-40B4-BE49-F238E27FC236}">
              <a16:creationId xmlns:a16="http://schemas.microsoft.com/office/drawing/2014/main" id="{8964DF83-5693-4E1F-A86C-8DBE9B9B22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a:extLst>
            <a:ext uri="{FF2B5EF4-FFF2-40B4-BE49-F238E27FC236}">
              <a16:creationId xmlns:a16="http://schemas.microsoft.com/office/drawing/2014/main" id="{A0F8DAE6-55D5-4619-BE17-0E6EF1B250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a:extLst>
            <a:ext uri="{FF2B5EF4-FFF2-40B4-BE49-F238E27FC236}">
              <a16:creationId xmlns:a16="http://schemas.microsoft.com/office/drawing/2014/main" id="{AE0FCEFE-B31B-4FE6-B95D-B87B3FBB0A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a:extLst>
            <a:ext uri="{FF2B5EF4-FFF2-40B4-BE49-F238E27FC236}">
              <a16:creationId xmlns:a16="http://schemas.microsoft.com/office/drawing/2014/main" id="{3835E7C6-6D28-4A09-8296-24B1F0BF36D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AA4AD18B-036E-478C-AC9B-D64E4EBEA97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E1021581-DA0F-424A-B5C7-11E4AE520A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F7BE2B37-89A5-4D5F-8844-D1C6D653A9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B8D42BAB-275B-45DE-B055-7DD1B39431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689ED9ED-8C48-4AFC-A8F3-85E9EEAB64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90C3B7CE-CB79-484C-8B78-87C3750A5F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6637B422-C9AF-4B32-8C54-5940FD6B6A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9598C2D7-52FA-48BA-9AAB-4FEE7121CA0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215A8CEE-C018-49BF-931D-6663102017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CFA1EDF4-F274-4EF1-85BC-4F32669BC7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a:extLst>
            <a:ext uri="{FF2B5EF4-FFF2-40B4-BE49-F238E27FC236}">
              <a16:creationId xmlns:a16="http://schemas.microsoft.com/office/drawing/2014/main" id="{E46730A7-07E6-4F3E-8DD1-EF2760F025D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29A5748A-88F6-430E-8345-C167831AC4A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4" name="テキスト ボックス 613">
          <a:extLst>
            <a:ext uri="{FF2B5EF4-FFF2-40B4-BE49-F238E27FC236}">
              <a16:creationId xmlns:a16="http://schemas.microsoft.com/office/drawing/2014/main" id="{9F107433-0E54-4E22-9A73-9E707F08807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4C98C63E-96E2-4EED-809C-FAB79464695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6E11381C-99AF-4D5C-A288-AA4E6CF0ED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316789A7-E3A5-47E9-AA3E-704B71E42D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3F4E83E9-3F15-49FE-838C-DADD52326FC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8FEA9494-A56D-4CA8-8C78-AC0F5667E59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B14E068F-998E-4DB8-AF67-0006D1B3AF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FE77FF10-9CA9-45D2-B0F9-C977165324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8C2C4AF2-2066-490E-9760-20308034CE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4A94A94A-DE6F-4A25-A58D-D164AAE19CE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4" name="テキスト ボックス 623">
          <a:extLst>
            <a:ext uri="{FF2B5EF4-FFF2-40B4-BE49-F238E27FC236}">
              <a16:creationId xmlns:a16="http://schemas.microsoft.com/office/drawing/2014/main" id="{9AA7B1D4-360F-41A5-84E2-F8571313EF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62DC1B9E-D1E7-49C4-82B7-2B3CCA2DA6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公民館】&#10;有形固定資産減価償却率グラフ枠">
          <a:extLst>
            <a:ext uri="{FF2B5EF4-FFF2-40B4-BE49-F238E27FC236}">
              <a16:creationId xmlns:a16="http://schemas.microsoft.com/office/drawing/2014/main" id="{E816CBD9-8255-4888-88BE-78C2273C539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27" name="直線コネクタ 626">
          <a:extLst>
            <a:ext uri="{FF2B5EF4-FFF2-40B4-BE49-F238E27FC236}">
              <a16:creationId xmlns:a16="http://schemas.microsoft.com/office/drawing/2014/main" id="{EE70F211-9DA1-475A-AC6A-4958EF5D2ACF}"/>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8" name="【公民館】&#10;有形固定資産減価償却率最小値テキスト">
          <a:extLst>
            <a:ext uri="{FF2B5EF4-FFF2-40B4-BE49-F238E27FC236}">
              <a16:creationId xmlns:a16="http://schemas.microsoft.com/office/drawing/2014/main" id="{AAA7B206-9E07-4388-914D-8B595F0BDCC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9" name="直線コネクタ 628">
          <a:extLst>
            <a:ext uri="{FF2B5EF4-FFF2-40B4-BE49-F238E27FC236}">
              <a16:creationId xmlns:a16="http://schemas.microsoft.com/office/drawing/2014/main" id="{9AC89DE2-DDD7-4608-B06E-73438E97454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30" name="【公民館】&#10;有形固定資産減価償却率最大値テキスト">
          <a:extLst>
            <a:ext uri="{FF2B5EF4-FFF2-40B4-BE49-F238E27FC236}">
              <a16:creationId xmlns:a16="http://schemas.microsoft.com/office/drawing/2014/main" id="{AE6DDE7E-261A-44F0-B2F9-591C6A898A6B}"/>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31" name="直線コネクタ 630">
          <a:extLst>
            <a:ext uri="{FF2B5EF4-FFF2-40B4-BE49-F238E27FC236}">
              <a16:creationId xmlns:a16="http://schemas.microsoft.com/office/drawing/2014/main" id="{E154FB5F-2128-4C54-A693-250E4A6907DF}"/>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32" name="【公民館】&#10;有形固定資産減価償却率平均値テキスト">
          <a:extLst>
            <a:ext uri="{FF2B5EF4-FFF2-40B4-BE49-F238E27FC236}">
              <a16:creationId xmlns:a16="http://schemas.microsoft.com/office/drawing/2014/main" id="{F80B6AE4-3628-4322-BDE9-3D62B14FA808}"/>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33" name="フローチャート: 判断 632">
          <a:extLst>
            <a:ext uri="{FF2B5EF4-FFF2-40B4-BE49-F238E27FC236}">
              <a16:creationId xmlns:a16="http://schemas.microsoft.com/office/drawing/2014/main" id="{67A3F1CD-2132-4F80-957A-427C78D3C07F}"/>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34" name="フローチャート: 判断 633">
          <a:extLst>
            <a:ext uri="{FF2B5EF4-FFF2-40B4-BE49-F238E27FC236}">
              <a16:creationId xmlns:a16="http://schemas.microsoft.com/office/drawing/2014/main" id="{06DA383E-3F6D-48E6-B4F0-8A70C8381AE8}"/>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35" name="フローチャート: 判断 634">
          <a:extLst>
            <a:ext uri="{FF2B5EF4-FFF2-40B4-BE49-F238E27FC236}">
              <a16:creationId xmlns:a16="http://schemas.microsoft.com/office/drawing/2014/main" id="{FC108801-4C51-4E7D-A20F-792050B1DB53}"/>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36" name="フローチャート: 判断 635">
          <a:extLst>
            <a:ext uri="{FF2B5EF4-FFF2-40B4-BE49-F238E27FC236}">
              <a16:creationId xmlns:a16="http://schemas.microsoft.com/office/drawing/2014/main" id="{45F310D0-1F3C-49A6-A614-7218641E2B38}"/>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37" name="フローチャート: 判断 636">
          <a:extLst>
            <a:ext uri="{FF2B5EF4-FFF2-40B4-BE49-F238E27FC236}">
              <a16:creationId xmlns:a16="http://schemas.microsoft.com/office/drawing/2014/main" id="{5CFD9C6A-3084-431D-9752-A31A59BBBE99}"/>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6DADD94D-11D5-4943-B66C-3A3A001277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E0FC77B-7C90-4353-A983-0F4B315B37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3F6F3E3-D6F4-4D63-94E4-40DBE1CABD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AA003A6A-17C8-482E-AA54-BEFF99AB16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883CD4D-95BA-4701-A3B5-F4262836511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643" name="楕円 642">
          <a:extLst>
            <a:ext uri="{FF2B5EF4-FFF2-40B4-BE49-F238E27FC236}">
              <a16:creationId xmlns:a16="http://schemas.microsoft.com/office/drawing/2014/main" id="{9EAAB4CD-7B85-4B12-8ECA-C4B475D02E4A}"/>
            </a:ext>
          </a:extLst>
        </xdr:cNvPr>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644" name="【公民館】&#10;有形固定資産減価償却率該当値テキスト">
          <a:extLst>
            <a:ext uri="{FF2B5EF4-FFF2-40B4-BE49-F238E27FC236}">
              <a16:creationId xmlns:a16="http://schemas.microsoft.com/office/drawing/2014/main" id="{A51E4562-6C2A-44E5-86AB-E0786207F3D4}"/>
            </a:ext>
          </a:extLst>
        </xdr:cNvPr>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645" name="楕円 644">
          <a:extLst>
            <a:ext uri="{FF2B5EF4-FFF2-40B4-BE49-F238E27FC236}">
              <a16:creationId xmlns:a16="http://schemas.microsoft.com/office/drawing/2014/main" id="{A668AD53-E045-49F8-A08A-E2A57A044D03}"/>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53339</xdr:rowOff>
    </xdr:to>
    <xdr:cxnSp macro="">
      <xdr:nvCxnSpPr>
        <xdr:cNvPr id="646" name="直線コネクタ 645">
          <a:extLst>
            <a:ext uri="{FF2B5EF4-FFF2-40B4-BE49-F238E27FC236}">
              <a16:creationId xmlns:a16="http://schemas.microsoft.com/office/drawing/2014/main" id="{1F9FF8C2-CE8D-4CFA-B47D-717E0B6CB7C9}"/>
            </a:ext>
          </a:extLst>
        </xdr:cNvPr>
        <xdr:cNvCxnSpPr/>
      </xdr:nvCxnSpPr>
      <xdr:spPr>
        <a:xfrm>
          <a:off x="15481300" y="176718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647" name="楕円 646">
          <a:extLst>
            <a:ext uri="{FF2B5EF4-FFF2-40B4-BE49-F238E27FC236}">
              <a16:creationId xmlns:a16="http://schemas.microsoft.com/office/drawing/2014/main" id="{F94276A3-5FC7-4F54-AB45-0E773B2FD44D}"/>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51707</xdr:rowOff>
    </xdr:to>
    <xdr:cxnSp macro="">
      <xdr:nvCxnSpPr>
        <xdr:cNvPr id="648" name="直線コネクタ 647">
          <a:extLst>
            <a:ext uri="{FF2B5EF4-FFF2-40B4-BE49-F238E27FC236}">
              <a16:creationId xmlns:a16="http://schemas.microsoft.com/office/drawing/2014/main" id="{D0CFB464-9F78-4F22-9238-5A503D3A177E}"/>
            </a:ext>
          </a:extLst>
        </xdr:cNvPr>
        <xdr:cNvCxnSpPr/>
      </xdr:nvCxnSpPr>
      <xdr:spPr>
        <a:xfrm flipV="1">
          <a:off x="14592300" y="176718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134801</xdr:rowOff>
    </xdr:from>
    <xdr:to>
      <xdr:col>72</xdr:col>
      <xdr:colOff>38100</xdr:colOff>
      <xdr:row>103</xdr:row>
      <xdr:rowOff>64951</xdr:rowOff>
    </xdr:to>
    <xdr:sp macro="" textlink="">
      <xdr:nvSpPr>
        <xdr:cNvPr id="649" name="楕円 648">
          <a:extLst>
            <a:ext uri="{FF2B5EF4-FFF2-40B4-BE49-F238E27FC236}">
              <a16:creationId xmlns:a16="http://schemas.microsoft.com/office/drawing/2014/main" id="{4D744F49-1FA4-4759-A38E-16B563C03219}"/>
            </a:ext>
          </a:extLst>
        </xdr:cNvPr>
        <xdr:cNvSpPr/>
      </xdr:nvSpPr>
      <xdr:spPr>
        <a:xfrm>
          <a:off x="13652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xdr:rowOff>
    </xdr:from>
    <xdr:to>
      <xdr:col>76</xdr:col>
      <xdr:colOff>114300</xdr:colOff>
      <xdr:row>103</xdr:row>
      <xdr:rowOff>51707</xdr:rowOff>
    </xdr:to>
    <xdr:cxnSp macro="">
      <xdr:nvCxnSpPr>
        <xdr:cNvPr id="650" name="直線コネクタ 649">
          <a:extLst>
            <a:ext uri="{FF2B5EF4-FFF2-40B4-BE49-F238E27FC236}">
              <a16:creationId xmlns:a16="http://schemas.microsoft.com/office/drawing/2014/main" id="{56537AEA-15B1-4B64-8DCD-B13D8FB267DD}"/>
            </a:ext>
          </a:extLst>
        </xdr:cNvPr>
        <xdr:cNvCxnSpPr/>
      </xdr:nvCxnSpPr>
      <xdr:spPr>
        <a:xfrm>
          <a:off x="13703300" y="176735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651" name="n_1aveValue【公民館】&#10;有形固定資産減価償却率">
          <a:extLst>
            <a:ext uri="{FF2B5EF4-FFF2-40B4-BE49-F238E27FC236}">
              <a16:creationId xmlns:a16="http://schemas.microsoft.com/office/drawing/2014/main" id="{F787B77E-8C51-43C1-935D-43792EB271F3}"/>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652" name="n_2aveValue【公民館】&#10;有形固定資産減価償却率">
          <a:extLst>
            <a:ext uri="{FF2B5EF4-FFF2-40B4-BE49-F238E27FC236}">
              <a16:creationId xmlns:a16="http://schemas.microsoft.com/office/drawing/2014/main" id="{9D667A74-347C-4869-B303-2951002B56B9}"/>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653" name="n_3aveValue【公民館】&#10;有形固定資産減価償却率">
          <a:extLst>
            <a:ext uri="{FF2B5EF4-FFF2-40B4-BE49-F238E27FC236}">
              <a16:creationId xmlns:a16="http://schemas.microsoft.com/office/drawing/2014/main" id="{8C0178AA-7F75-4B0C-8357-823D7FBF026E}"/>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654" name="n_4aveValue【公民館】&#10;有形固定資産減価償却率">
          <a:extLst>
            <a:ext uri="{FF2B5EF4-FFF2-40B4-BE49-F238E27FC236}">
              <a16:creationId xmlns:a16="http://schemas.microsoft.com/office/drawing/2014/main" id="{F00E106E-8C11-4033-B7B4-3DE43A2A55E5}"/>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655" name="n_1mainValue【公民館】&#10;有形固定資産減価償却率">
          <a:extLst>
            <a:ext uri="{FF2B5EF4-FFF2-40B4-BE49-F238E27FC236}">
              <a16:creationId xmlns:a16="http://schemas.microsoft.com/office/drawing/2014/main" id="{EAD5D1E3-FDD5-48BE-BF5B-C451FA2B9FD8}"/>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656" name="n_2mainValue【公民館】&#10;有形固定資産減価償却率">
          <a:extLst>
            <a:ext uri="{FF2B5EF4-FFF2-40B4-BE49-F238E27FC236}">
              <a16:creationId xmlns:a16="http://schemas.microsoft.com/office/drawing/2014/main" id="{11609AAA-E0AD-4C27-B5F2-A6A68ADBCB58}"/>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81478</xdr:rowOff>
    </xdr:from>
    <xdr:ext cx="405111" cy="259045"/>
    <xdr:sp macro="" textlink="">
      <xdr:nvSpPr>
        <xdr:cNvPr id="657" name="n_3mainValue【公民館】&#10;有形固定資産減価償却率">
          <a:extLst>
            <a:ext uri="{FF2B5EF4-FFF2-40B4-BE49-F238E27FC236}">
              <a16:creationId xmlns:a16="http://schemas.microsoft.com/office/drawing/2014/main" id="{20CCF427-BA41-4CA6-AB51-0A4AF97B99B7}"/>
            </a:ext>
          </a:extLst>
        </xdr:cNvPr>
        <xdr:cNvSpPr txBox="1"/>
      </xdr:nvSpPr>
      <xdr:spPr>
        <a:xfrm>
          <a:off x="13500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BCC8948F-E9D7-44C4-AE5B-D700AFB0ACC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657E6CDD-5547-46D9-B168-3E44634A2F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E7F5610A-F06A-42D0-A000-699FA10C90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37618B5A-36BF-4A12-B263-8E94E6B033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61D20F2F-0860-4EF6-A25B-746E417368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83E2471C-49A7-4382-92C9-B91353A6A3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6A5F32EE-26CC-48DB-9786-38531F5A21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85102BB5-27F8-4A2E-80A0-7CCFA3EACA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906CFBCB-059F-43B5-A2BD-E28437E9D7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841F381A-604A-4914-9109-58738AC635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a:extLst>
            <a:ext uri="{FF2B5EF4-FFF2-40B4-BE49-F238E27FC236}">
              <a16:creationId xmlns:a16="http://schemas.microsoft.com/office/drawing/2014/main" id="{F11942F3-3F8D-4E36-88F1-DF9EF3A1C0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a:extLst>
            <a:ext uri="{FF2B5EF4-FFF2-40B4-BE49-F238E27FC236}">
              <a16:creationId xmlns:a16="http://schemas.microsoft.com/office/drawing/2014/main" id="{CC8484BA-C122-4D6C-9D68-50692FFEACF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a:extLst>
            <a:ext uri="{FF2B5EF4-FFF2-40B4-BE49-F238E27FC236}">
              <a16:creationId xmlns:a16="http://schemas.microsoft.com/office/drawing/2014/main" id="{A23B7C88-0A8B-4973-A204-C5664AE9940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a:extLst>
            <a:ext uri="{FF2B5EF4-FFF2-40B4-BE49-F238E27FC236}">
              <a16:creationId xmlns:a16="http://schemas.microsoft.com/office/drawing/2014/main" id="{FB59D972-2CB5-4497-ABB6-EB0240D170A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a:extLst>
            <a:ext uri="{FF2B5EF4-FFF2-40B4-BE49-F238E27FC236}">
              <a16:creationId xmlns:a16="http://schemas.microsoft.com/office/drawing/2014/main" id="{F77BBE48-F9B6-4701-BFE3-2C7B1C1D289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a:extLst>
            <a:ext uri="{FF2B5EF4-FFF2-40B4-BE49-F238E27FC236}">
              <a16:creationId xmlns:a16="http://schemas.microsoft.com/office/drawing/2014/main" id="{C8DEAAB3-C4F7-4F2D-BE5C-A24B6A16846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a:extLst>
            <a:ext uri="{FF2B5EF4-FFF2-40B4-BE49-F238E27FC236}">
              <a16:creationId xmlns:a16="http://schemas.microsoft.com/office/drawing/2014/main" id="{A838B37E-CDFD-49C7-8F88-C0612A3D2F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a:extLst>
            <a:ext uri="{FF2B5EF4-FFF2-40B4-BE49-F238E27FC236}">
              <a16:creationId xmlns:a16="http://schemas.microsoft.com/office/drawing/2014/main" id="{CF3E0C60-D5D7-486C-811B-6FEEA441746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a:extLst>
            <a:ext uri="{FF2B5EF4-FFF2-40B4-BE49-F238E27FC236}">
              <a16:creationId xmlns:a16="http://schemas.microsoft.com/office/drawing/2014/main" id="{89A0EF69-C7ED-47E8-BE11-BCBB8E61348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a:extLst>
            <a:ext uri="{FF2B5EF4-FFF2-40B4-BE49-F238E27FC236}">
              <a16:creationId xmlns:a16="http://schemas.microsoft.com/office/drawing/2014/main" id="{A2361F6F-D68B-4ECA-95B5-7858DAF45FC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a:extLst>
            <a:ext uri="{FF2B5EF4-FFF2-40B4-BE49-F238E27FC236}">
              <a16:creationId xmlns:a16="http://schemas.microsoft.com/office/drawing/2014/main" id="{FEC726A2-CA8E-4DD8-B8D3-E2632CA25F0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a:extLst>
            <a:ext uri="{FF2B5EF4-FFF2-40B4-BE49-F238E27FC236}">
              <a16:creationId xmlns:a16="http://schemas.microsoft.com/office/drawing/2014/main" id="{D371D9B6-C4F6-42DB-A341-34A74C8AC5D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8C702A5A-72EB-4678-A158-5E7AB7776C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AD861481-54B3-4019-8AD5-B4E26DC1B3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a:extLst>
            <a:ext uri="{FF2B5EF4-FFF2-40B4-BE49-F238E27FC236}">
              <a16:creationId xmlns:a16="http://schemas.microsoft.com/office/drawing/2014/main" id="{F3A70C7E-071E-405A-B5B4-DA8F55C259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83" name="直線コネクタ 682">
          <a:extLst>
            <a:ext uri="{FF2B5EF4-FFF2-40B4-BE49-F238E27FC236}">
              <a16:creationId xmlns:a16="http://schemas.microsoft.com/office/drawing/2014/main" id="{42D293A5-26DD-459D-BE91-1BB21FE14DBC}"/>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4" name="【公民館】&#10;一人当たり面積最小値テキスト">
          <a:extLst>
            <a:ext uri="{FF2B5EF4-FFF2-40B4-BE49-F238E27FC236}">
              <a16:creationId xmlns:a16="http://schemas.microsoft.com/office/drawing/2014/main" id="{3E687B6C-9AAC-44D0-8F6D-6525071DBF25}"/>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5" name="直線コネクタ 684">
          <a:extLst>
            <a:ext uri="{FF2B5EF4-FFF2-40B4-BE49-F238E27FC236}">
              <a16:creationId xmlns:a16="http://schemas.microsoft.com/office/drawing/2014/main" id="{7F469AE7-F3DA-4460-B627-7B45CF23A542}"/>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86" name="【公民館】&#10;一人当たり面積最大値テキスト">
          <a:extLst>
            <a:ext uri="{FF2B5EF4-FFF2-40B4-BE49-F238E27FC236}">
              <a16:creationId xmlns:a16="http://schemas.microsoft.com/office/drawing/2014/main" id="{24C7339D-3172-46A8-A851-4296550050E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87" name="直線コネクタ 686">
          <a:extLst>
            <a:ext uri="{FF2B5EF4-FFF2-40B4-BE49-F238E27FC236}">
              <a16:creationId xmlns:a16="http://schemas.microsoft.com/office/drawing/2014/main" id="{AD98D1A2-E461-47A8-AA1F-AEB96BE752CF}"/>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88" name="【公民館】&#10;一人当たり面積平均値テキスト">
          <a:extLst>
            <a:ext uri="{FF2B5EF4-FFF2-40B4-BE49-F238E27FC236}">
              <a16:creationId xmlns:a16="http://schemas.microsoft.com/office/drawing/2014/main" id="{281F5AA2-3EC3-4D8B-BDAB-4520B1074C6A}"/>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89" name="フローチャート: 判断 688">
          <a:extLst>
            <a:ext uri="{FF2B5EF4-FFF2-40B4-BE49-F238E27FC236}">
              <a16:creationId xmlns:a16="http://schemas.microsoft.com/office/drawing/2014/main" id="{0FB87F73-1ABB-404F-9F7D-B3C40C2B84C2}"/>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90" name="フローチャート: 判断 689">
          <a:extLst>
            <a:ext uri="{FF2B5EF4-FFF2-40B4-BE49-F238E27FC236}">
              <a16:creationId xmlns:a16="http://schemas.microsoft.com/office/drawing/2014/main" id="{948FDA57-E831-4897-844F-03BEC7FC9476}"/>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91" name="フローチャート: 判断 690">
          <a:extLst>
            <a:ext uri="{FF2B5EF4-FFF2-40B4-BE49-F238E27FC236}">
              <a16:creationId xmlns:a16="http://schemas.microsoft.com/office/drawing/2014/main" id="{D151C894-61F6-4316-AC86-9DE476D10C6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92" name="フローチャート: 判断 691">
          <a:extLst>
            <a:ext uri="{FF2B5EF4-FFF2-40B4-BE49-F238E27FC236}">
              <a16:creationId xmlns:a16="http://schemas.microsoft.com/office/drawing/2014/main" id="{0AE7207F-0A73-4D5F-A459-AE0810016086}"/>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93" name="フローチャート: 判断 692">
          <a:extLst>
            <a:ext uri="{FF2B5EF4-FFF2-40B4-BE49-F238E27FC236}">
              <a16:creationId xmlns:a16="http://schemas.microsoft.com/office/drawing/2014/main" id="{F0359E00-8A7E-4310-B27F-2C98B8839611}"/>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C0FC672-BD60-48A6-99D2-07B2C16C64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186FF411-0DBC-4759-B7D3-385A494047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CE6BC59-C1E7-4C94-83D3-3426B400CBC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CDA6A4B0-20BE-406A-87B1-1ACA98BBFC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74C0D634-E4DA-4451-807E-61FE5281F4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85816</xdr:rowOff>
    </xdr:from>
    <xdr:to>
      <xdr:col>116</xdr:col>
      <xdr:colOff>114300</xdr:colOff>
      <xdr:row>109</xdr:row>
      <xdr:rowOff>15966</xdr:rowOff>
    </xdr:to>
    <xdr:sp macro="" textlink="">
      <xdr:nvSpPr>
        <xdr:cNvPr id="699" name="楕円 698">
          <a:extLst>
            <a:ext uri="{FF2B5EF4-FFF2-40B4-BE49-F238E27FC236}">
              <a16:creationId xmlns:a16="http://schemas.microsoft.com/office/drawing/2014/main" id="{021034A8-B04D-42AF-A81D-FA5B7B3B58FE}"/>
            </a:ext>
          </a:extLst>
        </xdr:cNvPr>
        <xdr:cNvSpPr/>
      </xdr:nvSpPr>
      <xdr:spPr>
        <a:xfrm>
          <a:off x="221107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743</xdr:rowOff>
    </xdr:from>
    <xdr:ext cx="469744" cy="259045"/>
    <xdr:sp macro="" textlink="">
      <xdr:nvSpPr>
        <xdr:cNvPr id="700" name="【公民館】&#10;一人当たり面積該当値テキスト">
          <a:extLst>
            <a:ext uri="{FF2B5EF4-FFF2-40B4-BE49-F238E27FC236}">
              <a16:creationId xmlns:a16="http://schemas.microsoft.com/office/drawing/2014/main" id="{6317F8DD-5108-40D1-90ED-57E4741CFB5D}"/>
            </a:ext>
          </a:extLst>
        </xdr:cNvPr>
        <xdr:cNvSpPr txBox="1"/>
      </xdr:nvSpPr>
      <xdr:spPr>
        <a:xfrm>
          <a:off x="22199600" y="185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85816</xdr:rowOff>
    </xdr:from>
    <xdr:to>
      <xdr:col>112</xdr:col>
      <xdr:colOff>38100</xdr:colOff>
      <xdr:row>109</xdr:row>
      <xdr:rowOff>15966</xdr:rowOff>
    </xdr:to>
    <xdr:sp macro="" textlink="">
      <xdr:nvSpPr>
        <xdr:cNvPr id="701" name="楕円 700">
          <a:extLst>
            <a:ext uri="{FF2B5EF4-FFF2-40B4-BE49-F238E27FC236}">
              <a16:creationId xmlns:a16="http://schemas.microsoft.com/office/drawing/2014/main" id="{5E8C2C53-AB17-42C5-9C1D-4FB9892CA95F}"/>
            </a:ext>
          </a:extLst>
        </xdr:cNvPr>
        <xdr:cNvSpPr/>
      </xdr:nvSpPr>
      <xdr:spPr>
        <a:xfrm>
          <a:off x="21272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136616</xdr:rowOff>
    </xdr:from>
    <xdr:to>
      <xdr:col>116</xdr:col>
      <xdr:colOff>63500</xdr:colOff>
      <xdr:row>108</xdr:row>
      <xdr:rowOff>136616</xdr:rowOff>
    </xdr:to>
    <xdr:cxnSp macro="">
      <xdr:nvCxnSpPr>
        <xdr:cNvPr id="702" name="直線コネクタ 701">
          <a:extLst>
            <a:ext uri="{FF2B5EF4-FFF2-40B4-BE49-F238E27FC236}">
              <a16:creationId xmlns:a16="http://schemas.microsoft.com/office/drawing/2014/main" id="{6FC1C57E-3239-4D3A-8F78-6E475C3F6417}"/>
            </a:ext>
          </a:extLst>
        </xdr:cNvPr>
        <xdr:cNvCxnSpPr/>
      </xdr:nvCxnSpPr>
      <xdr:spPr>
        <a:xfrm>
          <a:off x="21323300" y="18653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703" name="楕円 702">
          <a:extLst>
            <a:ext uri="{FF2B5EF4-FFF2-40B4-BE49-F238E27FC236}">
              <a16:creationId xmlns:a16="http://schemas.microsoft.com/office/drawing/2014/main" id="{27666B2B-6544-466F-BA44-139714692011}"/>
            </a:ext>
          </a:extLst>
        </xdr:cNvPr>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136616</xdr:rowOff>
    </xdr:from>
    <xdr:to>
      <xdr:col>111</xdr:col>
      <xdr:colOff>177800</xdr:colOff>
      <xdr:row>108</xdr:row>
      <xdr:rowOff>138249</xdr:rowOff>
    </xdr:to>
    <xdr:cxnSp macro="">
      <xdr:nvCxnSpPr>
        <xdr:cNvPr id="704" name="直線コネクタ 703">
          <a:extLst>
            <a:ext uri="{FF2B5EF4-FFF2-40B4-BE49-F238E27FC236}">
              <a16:creationId xmlns:a16="http://schemas.microsoft.com/office/drawing/2014/main" id="{27B60E12-AEC9-4FA8-BE69-2A416DCA7BD8}"/>
            </a:ext>
          </a:extLst>
        </xdr:cNvPr>
        <xdr:cNvCxnSpPr/>
      </xdr:nvCxnSpPr>
      <xdr:spPr>
        <a:xfrm flipV="1">
          <a:off x="20434300" y="186532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89081</xdr:rowOff>
    </xdr:from>
    <xdr:to>
      <xdr:col>102</xdr:col>
      <xdr:colOff>165100</xdr:colOff>
      <xdr:row>109</xdr:row>
      <xdr:rowOff>19231</xdr:rowOff>
    </xdr:to>
    <xdr:sp macro="" textlink="">
      <xdr:nvSpPr>
        <xdr:cNvPr id="705" name="楕円 704">
          <a:extLst>
            <a:ext uri="{FF2B5EF4-FFF2-40B4-BE49-F238E27FC236}">
              <a16:creationId xmlns:a16="http://schemas.microsoft.com/office/drawing/2014/main" id="{8F2011E8-501D-46E6-8381-3E836ACF1031}"/>
            </a:ext>
          </a:extLst>
        </xdr:cNvPr>
        <xdr:cNvSpPr/>
      </xdr:nvSpPr>
      <xdr:spPr>
        <a:xfrm>
          <a:off x="19494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139881</xdr:rowOff>
    </xdr:to>
    <xdr:cxnSp macro="">
      <xdr:nvCxnSpPr>
        <xdr:cNvPr id="706" name="直線コネクタ 705">
          <a:extLst>
            <a:ext uri="{FF2B5EF4-FFF2-40B4-BE49-F238E27FC236}">
              <a16:creationId xmlns:a16="http://schemas.microsoft.com/office/drawing/2014/main" id="{B38E5E8F-0571-4ACA-A238-05D9B73E943E}"/>
            </a:ext>
          </a:extLst>
        </xdr:cNvPr>
        <xdr:cNvCxnSpPr/>
      </xdr:nvCxnSpPr>
      <xdr:spPr>
        <a:xfrm flipV="1">
          <a:off x="19545300" y="186548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07" name="n_1aveValue【公民館】&#10;一人当たり面積">
          <a:extLst>
            <a:ext uri="{FF2B5EF4-FFF2-40B4-BE49-F238E27FC236}">
              <a16:creationId xmlns:a16="http://schemas.microsoft.com/office/drawing/2014/main" id="{A698CC1E-01A5-4D40-AE8A-897D9AFAB7F6}"/>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08" name="n_2aveValue【公民館】&#10;一人当たり面積">
          <a:extLst>
            <a:ext uri="{FF2B5EF4-FFF2-40B4-BE49-F238E27FC236}">
              <a16:creationId xmlns:a16="http://schemas.microsoft.com/office/drawing/2014/main" id="{2908CD83-D4BB-41EF-8DCA-4B374CAD6B69}"/>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09" name="n_3aveValue【公民館】&#10;一人当たり面積">
          <a:extLst>
            <a:ext uri="{FF2B5EF4-FFF2-40B4-BE49-F238E27FC236}">
              <a16:creationId xmlns:a16="http://schemas.microsoft.com/office/drawing/2014/main" id="{905B1181-A3E3-4C75-84AC-1F17DF06E073}"/>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10" name="n_4aveValue【公民館】&#10;一人当たり面積">
          <a:extLst>
            <a:ext uri="{FF2B5EF4-FFF2-40B4-BE49-F238E27FC236}">
              <a16:creationId xmlns:a16="http://schemas.microsoft.com/office/drawing/2014/main" id="{A74F4B94-41E0-4C6A-B5DB-12B8EBD26EC1}"/>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7093</xdr:rowOff>
    </xdr:from>
    <xdr:ext cx="469744" cy="259045"/>
    <xdr:sp macro="" textlink="">
      <xdr:nvSpPr>
        <xdr:cNvPr id="711" name="n_1mainValue【公民館】&#10;一人当たり面積">
          <a:extLst>
            <a:ext uri="{FF2B5EF4-FFF2-40B4-BE49-F238E27FC236}">
              <a16:creationId xmlns:a16="http://schemas.microsoft.com/office/drawing/2014/main" id="{07ABC0EF-E11E-4E85-8AFA-F0CF2F60BB2D}"/>
            </a:ext>
          </a:extLst>
        </xdr:cNvPr>
        <xdr:cNvSpPr txBox="1"/>
      </xdr:nvSpPr>
      <xdr:spPr>
        <a:xfrm>
          <a:off x="21075727" y="186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712" name="n_2mainValue【公民館】&#10;一人当たり面積">
          <a:extLst>
            <a:ext uri="{FF2B5EF4-FFF2-40B4-BE49-F238E27FC236}">
              <a16:creationId xmlns:a16="http://schemas.microsoft.com/office/drawing/2014/main" id="{580B53D7-FE9A-4A69-A9D1-5DF38405272F}"/>
            </a:ext>
          </a:extLst>
        </xdr:cNvPr>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10358</xdr:rowOff>
    </xdr:from>
    <xdr:ext cx="469744" cy="259045"/>
    <xdr:sp macro="" textlink="">
      <xdr:nvSpPr>
        <xdr:cNvPr id="713" name="n_3mainValue【公民館】&#10;一人当たり面積">
          <a:extLst>
            <a:ext uri="{FF2B5EF4-FFF2-40B4-BE49-F238E27FC236}">
              <a16:creationId xmlns:a16="http://schemas.microsoft.com/office/drawing/2014/main" id="{826B8F31-A86D-4158-8E3C-E5F3B0AACCE1}"/>
            </a:ext>
          </a:extLst>
        </xdr:cNvPr>
        <xdr:cNvSpPr txBox="1"/>
      </xdr:nvSpPr>
      <xdr:spPr>
        <a:xfrm>
          <a:off x="19310427" y="186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609CB821-56D4-4DD9-A9F9-4E662AB66C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B4996A5D-D44E-4FE5-94A5-0EAB7EB32E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D3CC9946-51D0-4F4F-ABC2-17910A792C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類似団体と比較して有形固定資産減価償却率が高い施設は、橋りょう・トンネル、認定こども園・幼稚園・保育所、公営住宅である。学校施設と公民館は類似団体平均や県内平均よりも低い水準である。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橋りょう・トンネルは有形固定資産減価償却率が</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％で、類似団体平均を上回り、類似団体の中で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番目に高い水準となった。市内橋りょう</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橋については、橋りょう長寿命化修繕計画を策定し、計画的に点検や補修工事を行っているところである。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年代～平成初期にかけて整備された施設があり、有形固定資産減価償却率が高くなっている。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年代にかけて整備されたものが多いため、有形固定資産減価償却率が高くなっている。建物の改修や除却等、施設整備を行っているところである。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学校施設は耐震化事業が実施されたことにより、有形固定資産減価償却率が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％と類似団体内でも</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番目に低い水準で、類似団体平均を下回った。今後も長寿命化計画等をもとに、引き続き施設整備を行っていく。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FAC91A-865E-4DC7-992F-1AB18B1610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87C98F-BCA7-48A7-BE43-F4EAF05E01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99902E-14CC-4633-A502-04790F5D900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8166E6-EFBB-404F-9ECF-47D34852FB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749851-20FA-4C90-8338-1DB24A5BB6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73361A-36C7-4277-9E0B-92F0B541DE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31F2C8-457C-4CB0-9C13-66B7CF7BCF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650F13-E4B0-45DE-8648-E67C1771A5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E4430A-9E7C-4854-A7D5-025F1274E2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CD536D-D4E0-4D97-B243-EE9A911A94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421E0A-97ED-4102-A89B-A1ECA39B62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0D4F3E-993F-43DD-A0AC-AA9BAE0243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2FAFB6-E2EB-4428-9D35-84B6118573A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2432A5-32A7-4ED1-B445-EAD53EF3C8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E2BA4A6-E01C-4543-87E5-BD8B043885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DA0FFB-51F6-49CD-B627-D0C3BC2CB5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7435F7-8D63-4765-BD93-966973D469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8D9459-3BB4-4B11-B209-1C695D1754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9FBD15-E751-4E19-B1C6-322FB34535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6BDE49-2F1D-4FA3-8AB8-12E63FAEBC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3122D3-8702-4E6B-87C2-902CB005D3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4BDD9F-8F7F-4389-967D-733AEF3D4EC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73E605-D9CD-40B8-BB40-15DC06ADB9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27A3F0-382E-4D02-93E1-F2273729FB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A75946-4A2F-47DB-A94B-4312EDBFE97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357341-A842-4484-8E00-44871E43EB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7AF013-D9BD-4329-9F4E-DC3F0014A8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187DDF-8275-4EEE-ABA9-7BD0DE37CC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7F9C53-71AA-4116-A398-F39A485C02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CA98DFC-ACC8-4F5F-82EA-AE9AB1051E8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711B3B-DBD8-47B8-BF69-79F88D2317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04FF7C7-97DA-4343-BF3B-F23437506C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B40023-B2AA-48C2-82B5-3C2652F5CB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978AB3E-03A4-432D-8574-D74EBD0457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1C067C-F0B2-4253-9655-0387526236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E4EA6A-140F-43AE-9D66-5B55CF81170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2B73B3-7D2F-4BB9-BB2A-F278DC03A6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89D325-1513-4550-8374-D23C569FE8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EBFA81-3CDB-4DE1-A979-449676A034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FAC9AD-A660-450E-826B-52B4AC5142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EC3A98E-B85C-4ABE-AE4A-9DF3306408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70D0EC6-157A-4757-B86B-CC8A69595C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54A6D68-503E-41C5-A180-2735B4FA235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738AFA8-EFBF-45C4-89EF-BC70E32CAB3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408A43B-AED5-4208-B62C-47B9B3EA0AC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B45F487-4422-4D72-BCB5-CDF8C93DF93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CEDC0E9-710F-41C0-932C-7C9C8F8E3C5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2C93651-7B1F-4A52-A885-F4B8E4F4125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B7A72A-B14D-4B50-8F93-E7E32C19E64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E0E17C9-9A65-497F-A081-B1C2112FCCF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0991F1C-6020-4074-9366-6FA637A6B2A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C7B743C1-F849-44D0-A277-4FA97DF0541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17F085A-831E-4EE2-BD2A-2E4500786E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6EC314E1-A730-4DDF-B879-1A160A4B3B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5EB11CFE-7080-46A9-AF71-7DC57D30289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814A1D76-0E79-49F7-AB75-0324A7F901A5}"/>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C9D8197-5F68-41C4-956D-E3F609846E7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1B85EE3C-01F6-4466-AD1E-67028A256B8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A334F294-891D-4C13-9991-D99DC519D778}"/>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3BD2A619-C21C-43A5-BC54-DF16882BB5EE}"/>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BAFCB28A-DE03-4BD7-AB84-1F417CA2200C}"/>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B8A3FF8E-2F38-4FDD-93C0-223FEA7C7626}"/>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5A73152-20EE-4986-8016-E81977949761}"/>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24F2E11-ADC6-4669-929F-C9A198C2F677}"/>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CC79AD7D-7392-49A4-AE82-4B5FF9CB613B}"/>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32B8F55-31FE-4B01-B748-78243B5839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3FDA17D-35D8-4300-8F7D-F54B41AFA2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22D7BF-BCA4-466F-94CD-A4AAC5D3BF4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DD22E15-C5A4-4B93-AA85-ABD8B4BAEE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681D99-09E4-4374-8FBE-D43A1D49FF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104140</xdr:rowOff>
    </xdr:from>
    <xdr:to>
      <xdr:col>24</xdr:col>
      <xdr:colOff>114300</xdr:colOff>
      <xdr:row>37</xdr:row>
      <xdr:rowOff>34290</xdr:rowOff>
    </xdr:to>
    <xdr:sp macro="" textlink="">
      <xdr:nvSpPr>
        <xdr:cNvPr id="72" name="楕円 71">
          <a:extLst>
            <a:ext uri="{FF2B5EF4-FFF2-40B4-BE49-F238E27FC236}">
              <a16:creationId xmlns:a16="http://schemas.microsoft.com/office/drawing/2014/main" id="{4F4D924A-F42C-4158-975E-AE86D1D66E2E}"/>
            </a:ext>
          </a:extLst>
        </xdr:cNvPr>
        <xdr:cNvSpPr/>
      </xdr:nvSpPr>
      <xdr:spPr>
        <a:xfrm>
          <a:off x="4584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3" name="【図書館】&#10;有形固定資産減価償却率該当値テキスト">
          <a:extLst>
            <a:ext uri="{FF2B5EF4-FFF2-40B4-BE49-F238E27FC236}">
              <a16:creationId xmlns:a16="http://schemas.microsoft.com/office/drawing/2014/main" id="{387C2111-CFC5-4DD0-B44B-D336AF31966A}"/>
            </a:ext>
          </a:extLst>
        </xdr:cNvPr>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81280</xdr:rowOff>
    </xdr:from>
    <xdr:to>
      <xdr:col>20</xdr:col>
      <xdr:colOff>38100</xdr:colOff>
      <xdr:row>37</xdr:row>
      <xdr:rowOff>11430</xdr:rowOff>
    </xdr:to>
    <xdr:sp macro="" textlink="">
      <xdr:nvSpPr>
        <xdr:cNvPr id="74" name="楕円 73">
          <a:extLst>
            <a:ext uri="{FF2B5EF4-FFF2-40B4-BE49-F238E27FC236}">
              <a16:creationId xmlns:a16="http://schemas.microsoft.com/office/drawing/2014/main" id="{A04AA9B3-3786-4827-983F-603A2881C567}"/>
            </a:ext>
          </a:extLst>
        </xdr:cNvPr>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132080</xdr:rowOff>
    </xdr:from>
    <xdr:to>
      <xdr:col>24</xdr:col>
      <xdr:colOff>63500</xdr:colOff>
      <xdr:row>36</xdr:row>
      <xdr:rowOff>154940</xdr:rowOff>
    </xdr:to>
    <xdr:cxnSp macro="">
      <xdr:nvCxnSpPr>
        <xdr:cNvPr id="75" name="直線コネクタ 74">
          <a:extLst>
            <a:ext uri="{FF2B5EF4-FFF2-40B4-BE49-F238E27FC236}">
              <a16:creationId xmlns:a16="http://schemas.microsoft.com/office/drawing/2014/main" id="{099CDD39-6A2D-4AF0-8851-829329C26B54}"/>
            </a:ext>
          </a:extLst>
        </xdr:cNvPr>
        <xdr:cNvCxnSpPr/>
      </xdr:nvCxnSpPr>
      <xdr:spPr>
        <a:xfrm>
          <a:off x="3797300" y="6304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76" name="楕円 75">
          <a:extLst>
            <a:ext uri="{FF2B5EF4-FFF2-40B4-BE49-F238E27FC236}">
              <a16:creationId xmlns:a16="http://schemas.microsoft.com/office/drawing/2014/main" id="{65D4D8C5-5861-409F-A421-584518A837B8}"/>
            </a:ext>
          </a:extLst>
        </xdr:cNvPr>
        <xdr:cNvSpPr/>
      </xdr:nvSpPr>
      <xdr:spPr>
        <a:xfrm>
          <a:off x="2857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95250</xdr:rowOff>
    </xdr:from>
    <xdr:to>
      <xdr:col>19</xdr:col>
      <xdr:colOff>177800</xdr:colOff>
      <xdr:row>36</xdr:row>
      <xdr:rowOff>132080</xdr:rowOff>
    </xdr:to>
    <xdr:cxnSp macro="">
      <xdr:nvCxnSpPr>
        <xdr:cNvPr id="77" name="直線コネクタ 76">
          <a:extLst>
            <a:ext uri="{FF2B5EF4-FFF2-40B4-BE49-F238E27FC236}">
              <a16:creationId xmlns:a16="http://schemas.microsoft.com/office/drawing/2014/main" id="{2AD35236-3FB1-44FF-9C6D-CE1591EFC3AA}"/>
            </a:ext>
          </a:extLst>
        </xdr:cNvPr>
        <xdr:cNvCxnSpPr/>
      </xdr:nvCxnSpPr>
      <xdr:spPr>
        <a:xfrm>
          <a:off x="2908300" y="62674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8" name="楕円 77">
          <a:extLst>
            <a:ext uri="{FF2B5EF4-FFF2-40B4-BE49-F238E27FC236}">
              <a16:creationId xmlns:a16="http://schemas.microsoft.com/office/drawing/2014/main" id="{AC1FCAA4-A83A-4280-A7F6-3790B7066384}"/>
            </a:ext>
          </a:extLst>
        </xdr:cNvPr>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95250</xdr:rowOff>
    </xdr:from>
    <xdr:to>
      <xdr:col>15</xdr:col>
      <xdr:colOff>50800</xdr:colOff>
      <xdr:row>36</xdr:row>
      <xdr:rowOff>113030</xdr:rowOff>
    </xdr:to>
    <xdr:cxnSp macro="">
      <xdr:nvCxnSpPr>
        <xdr:cNvPr id="79" name="直線コネクタ 78">
          <a:extLst>
            <a:ext uri="{FF2B5EF4-FFF2-40B4-BE49-F238E27FC236}">
              <a16:creationId xmlns:a16="http://schemas.microsoft.com/office/drawing/2014/main" id="{F7CB82A3-A0FC-4780-80A6-17EEEAA8C7D5}"/>
            </a:ext>
          </a:extLst>
        </xdr:cNvPr>
        <xdr:cNvCxnSpPr/>
      </xdr:nvCxnSpPr>
      <xdr:spPr>
        <a:xfrm flipV="1">
          <a:off x="2019300" y="62674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387A3721-C3E9-4ABF-807D-5A7516D0BAF0}"/>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B0449DD9-EA27-4D8E-821C-F6761900FBE5}"/>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348AA366-A64E-4B7F-BF6D-61F1EA31B534}"/>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20B91BE9-77E7-4B3E-A382-97A4C3CBEECF}"/>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2557</xdr:rowOff>
    </xdr:from>
    <xdr:ext cx="405111" cy="259045"/>
    <xdr:sp macro="" textlink="">
      <xdr:nvSpPr>
        <xdr:cNvPr id="84" name="n_1mainValue【図書館】&#10;有形固定資産減価償却率">
          <a:extLst>
            <a:ext uri="{FF2B5EF4-FFF2-40B4-BE49-F238E27FC236}">
              <a16:creationId xmlns:a16="http://schemas.microsoft.com/office/drawing/2014/main" id="{9EF0C29E-F75B-4A54-83D7-6CE5C74B27DB}"/>
            </a:ext>
          </a:extLst>
        </xdr:cNvPr>
        <xdr:cNvSpPr txBox="1"/>
      </xdr:nvSpPr>
      <xdr:spPr>
        <a:xfrm>
          <a:off x="3582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137177</xdr:rowOff>
    </xdr:from>
    <xdr:ext cx="405111" cy="259045"/>
    <xdr:sp macro="" textlink="">
      <xdr:nvSpPr>
        <xdr:cNvPr id="85" name="n_2mainValue【図書館】&#10;有形固定資産減価償却率">
          <a:extLst>
            <a:ext uri="{FF2B5EF4-FFF2-40B4-BE49-F238E27FC236}">
              <a16:creationId xmlns:a16="http://schemas.microsoft.com/office/drawing/2014/main" id="{42588BE7-9CF8-4115-8511-529684D33F08}"/>
            </a:ext>
          </a:extLst>
        </xdr:cNvPr>
        <xdr:cNvSpPr txBox="1"/>
      </xdr:nvSpPr>
      <xdr:spPr>
        <a:xfrm>
          <a:off x="2705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154957</xdr:rowOff>
    </xdr:from>
    <xdr:ext cx="405111" cy="259045"/>
    <xdr:sp macro="" textlink="">
      <xdr:nvSpPr>
        <xdr:cNvPr id="86" name="n_3mainValue【図書館】&#10;有形固定資産減価償却率">
          <a:extLst>
            <a:ext uri="{FF2B5EF4-FFF2-40B4-BE49-F238E27FC236}">
              <a16:creationId xmlns:a16="http://schemas.microsoft.com/office/drawing/2014/main" id="{9EE707A4-592A-4C56-87EF-4D94D4187EEE}"/>
            </a:ext>
          </a:extLst>
        </xdr:cNvPr>
        <xdr:cNvSpPr txBox="1"/>
      </xdr:nvSpPr>
      <xdr:spPr>
        <a:xfrm>
          <a:off x="1816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422C2D72-0958-401F-8EF3-443D66DC6A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29761B51-7F5D-43F5-B4E3-08C1A8DB0C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8FA2DC44-DD1D-48BE-B8E3-C5C691D451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E55131C7-FF41-41A3-8469-7A9C8D8110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863CD45F-71EF-4513-8334-84B41969BC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FD7080F0-167E-4FD7-9265-B1F7F1DCD05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E0AA3335-1717-4A2C-B487-15C5E0E733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F91F0C27-014D-45D3-A00D-4DDDE48F1A2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7971ABC4-340A-4319-902A-59F7006D026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E03F07AC-EB85-4EAC-8BD1-B3EC5DECE4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1E5FDA99-C8C8-4307-9C10-96374D858B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F0BFD629-07A5-45C4-940A-CB21E2E5C73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4BCFDABC-E1D9-4A01-858A-A6D8C8ACBD1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14FB6EB4-326E-4580-8241-097EB16E143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A430A82D-0E02-4728-B435-6D2EFE28E4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7FDD508-4273-434F-B58A-A620D380BB8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126BE45F-94C8-4D24-9967-242E9BFD4A2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31507170-DB50-498A-B44C-8411E05506E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3235AE2-8455-4CA7-8D1F-26B93F7B7BC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2F433E7E-7784-4163-82B7-A1D43FC1C1B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DE86C324-BEE9-4A3D-B1F8-58B70EE14F6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934678-AF3A-4F16-8B57-6A52BA052CA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2E9CC529-1E05-4BA4-A55B-2149899DD8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DA04F033-9962-4072-855B-8121B155BC48}"/>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C8815200-A070-488F-B2AF-6E3CF204B2C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6317CBD6-1E0A-498B-A141-056DE86D6F76}"/>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B049B076-B1AF-43AA-8A1C-44756F3FFDC3}"/>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8889B532-347D-4835-8670-1E9032E7A90A}"/>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0A400D26-C3FB-4213-9126-3656467C14F4}"/>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E06D5B47-7575-48AA-AC8F-1A8F00466BE1}"/>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B46824A5-56B5-45BB-BCA2-3249A658C962}"/>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71F22907-6544-4583-944C-6C873288F54D}"/>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49D4B099-DC14-4D8D-B351-4A6C872690B1}"/>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71F9EB0E-5219-4611-9B8C-3370535CFA74}"/>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EECCF00-5942-42E4-9ADC-BDD4459028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1006E49-9E3B-480A-9187-F7FB42CCD7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A984EA3-F80D-4351-B141-466A1C93B83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72A29B-8E1F-4E9F-91E0-BF4CDD811B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2A686C-F378-4D3D-8E1A-F59E27DC34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86360</xdr:rowOff>
    </xdr:from>
    <xdr:to>
      <xdr:col>55</xdr:col>
      <xdr:colOff>50800</xdr:colOff>
      <xdr:row>40</xdr:row>
      <xdr:rowOff>16510</xdr:rowOff>
    </xdr:to>
    <xdr:sp macro="" textlink="">
      <xdr:nvSpPr>
        <xdr:cNvPr id="126" name="楕円 125">
          <a:extLst>
            <a:ext uri="{FF2B5EF4-FFF2-40B4-BE49-F238E27FC236}">
              <a16:creationId xmlns:a16="http://schemas.microsoft.com/office/drawing/2014/main" id="{A9C07139-C255-45E6-AFC2-1225E4432BF2}"/>
            </a:ext>
          </a:extLst>
        </xdr:cNvPr>
        <xdr:cNvSpPr/>
      </xdr:nvSpPr>
      <xdr:spPr>
        <a:xfrm>
          <a:off x="10426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109237</xdr:rowOff>
    </xdr:from>
    <xdr:ext cx="469744" cy="259045"/>
    <xdr:sp macro="" textlink="">
      <xdr:nvSpPr>
        <xdr:cNvPr id="127" name="【図書館】&#10;一人当たり面積該当値テキスト">
          <a:extLst>
            <a:ext uri="{FF2B5EF4-FFF2-40B4-BE49-F238E27FC236}">
              <a16:creationId xmlns:a16="http://schemas.microsoft.com/office/drawing/2014/main" id="{8336A795-3E52-47CD-AC72-26EF47DD3713}"/>
            </a:ext>
          </a:extLst>
        </xdr:cNvPr>
        <xdr:cNvSpPr txBox="1"/>
      </xdr:nvSpPr>
      <xdr:spPr>
        <a:xfrm>
          <a:off x="10515600"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8" name="楕円 127">
          <a:extLst>
            <a:ext uri="{FF2B5EF4-FFF2-40B4-BE49-F238E27FC236}">
              <a16:creationId xmlns:a16="http://schemas.microsoft.com/office/drawing/2014/main" id="{6BBBB846-3994-4384-A893-1C77DC142DCE}"/>
            </a:ext>
          </a:extLst>
        </xdr:cNvPr>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137160</xdr:rowOff>
    </xdr:from>
    <xdr:to>
      <xdr:col>55</xdr:col>
      <xdr:colOff>0</xdr:colOff>
      <xdr:row>39</xdr:row>
      <xdr:rowOff>144780</xdr:rowOff>
    </xdr:to>
    <xdr:cxnSp macro="">
      <xdr:nvCxnSpPr>
        <xdr:cNvPr id="129" name="直線コネクタ 128">
          <a:extLst>
            <a:ext uri="{FF2B5EF4-FFF2-40B4-BE49-F238E27FC236}">
              <a16:creationId xmlns:a16="http://schemas.microsoft.com/office/drawing/2014/main" id="{E2F1C150-F5A9-4284-95B7-E1855178D5FF}"/>
            </a:ext>
          </a:extLst>
        </xdr:cNvPr>
        <xdr:cNvCxnSpPr/>
      </xdr:nvCxnSpPr>
      <xdr:spPr>
        <a:xfrm flipV="1">
          <a:off x="9639300" y="6823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0" name="楕円 129">
          <a:extLst>
            <a:ext uri="{FF2B5EF4-FFF2-40B4-BE49-F238E27FC236}">
              <a16:creationId xmlns:a16="http://schemas.microsoft.com/office/drawing/2014/main" id="{CAF10476-36E0-4B54-84C0-5EF85CDF1B54}"/>
            </a:ext>
          </a:extLst>
        </xdr:cNvPr>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148590</xdr:rowOff>
    </xdr:to>
    <xdr:cxnSp macro="">
      <xdr:nvCxnSpPr>
        <xdr:cNvPr id="131" name="直線コネクタ 130">
          <a:extLst>
            <a:ext uri="{FF2B5EF4-FFF2-40B4-BE49-F238E27FC236}">
              <a16:creationId xmlns:a16="http://schemas.microsoft.com/office/drawing/2014/main" id="{A1E8DF65-12A8-4634-B2BB-812FF711B219}"/>
            </a:ext>
          </a:extLst>
        </xdr:cNvPr>
        <xdr:cNvCxnSpPr/>
      </xdr:nvCxnSpPr>
      <xdr:spPr>
        <a:xfrm flipV="1">
          <a:off x="8750300" y="683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2" name="楕円 131">
          <a:extLst>
            <a:ext uri="{FF2B5EF4-FFF2-40B4-BE49-F238E27FC236}">
              <a16:creationId xmlns:a16="http://schemas.microsoft.com/office/drawing/2014/main" id="{5763703A-EF7D-4002-AB50-9974031614BD}"/>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156210</xdr:rowOff>
    </xdr:to>
    <xdr:cxnSp macro="">
      <xdr:nvCxnSpPr>
        <xdr:cNvPr id="133" name="直線コネクタ 132">
          <a:extLst>
            <a:ext uri="{FF2B5EF4-FFF2-40B4-BE49-F238E27FC236}">
              <a16:creationId xmlns:a16="http://schemas.microsoft.com/office/drawing/2014/main" id="{9D3F4EA0-7618-415F-933E-02804760FFCE}"/>
            </a:ext>
          </a:extLst>
        </xdr:cNvPr>
        <xdr:cNvCxnSpPr/>
      </xdr:nvCxnSpPr>
      <xdr:spPr>
        <a:xfrm flipV="1">
          <a:off x="7861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a:extLst>
            <a:ext uri="{FF2B5EF4-FFF2-40B4-BE49-F238E27FC236}">
              <a16:creationId xmlns:a16="http://schemas.microsoft.com/office/drawing/2014/main" id="{612672B8-3B5A-408E-A298-98DA465A4312}"/>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a:extLst>
            <a:ext uri="{FF2B5EF4-FFF2-40B4-BE49-F238E27FC236}">
              <a16:creationId xmlns:a16="http://schemas.microsoft.com/office/drawing/2014/main" id="{7725DB66-5B96-44A8-8338-6F49010E1665}"/>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a:extLst>
            <a:ext uri="{FF2B5EF4-FFF2-40B4-BE49-F238E27FC236}">
              <a16:creationId xmlns:a16="http://schemas.microsoft.com/office/drawing/2014/main" id="{3EF0CDF7-81F0-4E93-9F2E-128E94985465}"/>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5690418D-B3AD-4CFD-8933-868B9E72307E}"/>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40657</xdr:rowOff>
    </xdr:from>
    <xdr:ext cx="469744" cy="259045"/>
    <xdr:sp macro="" textlink="">
      <xdr:nvSpPr>
        <xdr:cNvPr id="138" name="n_1mainValue【図書館】&#10;一人当たり面積">
          <a:extLst>
            <a:ext uri="{FF2B5EF4-FFF2-40B4-BE49-F238E27FC236}">
              <a16:creationId xmlns:a16="http://schemas.microsoft.com/office/drawing/2014/main" id="{40F217E1-685D-40D7-AA8D-695F21890CC3}"/>
            </a:ext>
          </a:extLst>
        </xdr:cNvPr>
        <xdr:cNvSpPr txBox="1"/>
      </xdr:nvSpPr>
      <xdr:spPr>
        <a:xfrm>
          <a:off x="93917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39" name="n_2mainValue【図書館】&#10;一人当たり面積">
          <a:extLst>
            <a:ext uri="{FF2B5EF4-FFF2-40B4-BE49-F238E27FC236}">
              <a16:creationId xmlns:a16="http://schemas.microsoft.com/office/drawing/2014/main" id="{568E9ECB-519D-438C-8810-3E015C526282}"/>
            </a:ext>
          </a:extLst>
        </xdr:cNvPr>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0" name="n_3mainValue【図書館】&#10;一人当たり面積">
          <a:extLst>
            <a:ext uri="{FF2B5EF4-FFF2-40B4-BE49-F238E27FC236}">
              <a16:creationId xmlns:a16="http://schemas.microsoft.com/office/drawing/2014/main" id="{026CEF14-5F69-4EA2-8E4D-5EDB0C429616}"/>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2A76AA89-ABAA-4374-A6C4-9886AD7596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9CC25B6-9EE1-4026-A73D-DFCB360A4B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539B46A3-1849-41CF-A5BC-3630F66B50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9F7C372A-DD4B-4154-AF10-03D4204AC0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4336AD0C-03D2-4C32-A071-FB1E5FF03A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B786ACDF-18A9-41E0-B599-F3C2C2F614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DB8DF07E-FF66-45CD-9688-9E758048EC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2640711A-3FD9-4BF2-A0D3-10F571C235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B8CFA434-1F74-4CB1-A001-33F91CAC33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D77DD9D5-E92F-4EF6-A62F-9C366CB08E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C7E4EF56-E71F-4309-8A32-CC3E102D0C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CE48C728-769A-41CB-A77B-0BDA539C77D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142C591A-793B-41F7-82AE-B86496190D5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F1ABC846-26C6-43F2-8858-4E40B3A37A0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C7BDCDEB-2868-4CD1-94D2-01EEDC71F5D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52ECAA83-7209-4CA6-AAE6-1C1B656F342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BB0AA0E1-FF19-49F1-9273-3EEDBCE4880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D1EEABE2-ECD5-4A05-AE95-7A57782CAE7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AEC4A778-AB34-414A-83EA-0AD37EAEDA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6FC7E312-7245-4710-BFEB-4151300579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B347FF00-6B24-4FFF-A653-0975DB21D4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F86D7E73-0387-4455-9DCF-F74A7274E0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DA4C3A70-C4C3-492A-B737-77E995205CA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E72A2BF5-B13A-450C-AE4E-E460F9476D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432D32D3-B171-4475-9549-21E2E81570CB}"/>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AFBA14FB-E142-48C5-BDB1-651816C249E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AC1507-3ED2-446A-A9FC-BC93F9C2B40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7BF8A769-3FBC-43A8-B4F7-1FBD0CA0A5C4}"/>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E053CD5A-2EF9-436D-A6F1-6578C76B4D45}"/>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7F1544D8-E065-4AFB-827D-91668C0D9FBF}"/>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1CC2A782-C5CE-4ADC-87D3-E41096BCEEB9}"/>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507220C7-6D1A-44F6-89B5-184FD56B86D9}"/>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153F5EFE-1172-4B91-BF4A-8BAC3A1B6E51}"/>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FE43AAF2-D7DE-437F-B221-2575D9EFF825}"/>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F1492F3B-A13C-4D9C-B262-D83E2C40268C}"/>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0E5B2A0-E1EE-4FA7-8331-6F90803D753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19CDC22-2F31-4A23-8B48-307ACF4422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9313CFD-B4A3-4257-91AD-0F0722BD279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FDC9F71-0134-4E82-B834-7F8211955D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D67639D-47F8-41C0-9216-DDB693BD07B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81" name="楕円 180">
          <a:extLst>
            <a:ext uri="{FF2B5EF4-FFF2-40B4-BE49-F238E27FC236}">
              <a16:creationId xmlns:a16="http://schemas.microsoft.com/office/drawing/2014/main" id="{CEA3698F-9DB5-4C82-8099-D472F02A4DD5}"/>
            </a:ext>
          </a:extLst>
        </xdr:cNvPr>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A204189B-87CF-4745-9B32-566E9DA0E8AA}"/>
            </a:ext>
          </a:extLst>
        </xdr:cNvPr>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90170</xdr:rowOff>
    </xdr:from>
    <xdr:to>
      <xdr:col>20</xdr:col>
      <xdr:colOff>38100</xdr:colOff>
      <xdr:row>59</xdr:row>
      <xdr:rowOff>20320</xdr:rowOff>
    </xdr:to>
    <xdr:sp macro="" textlink="">
      <xdr:nvSpPr>
        <xdr:cNvPr id="183" name="楕円 182">
          <a:extLst>
            <a:ext uri="{FF2B5EF4-FFF2-40B4-BE49-F238E27FC236}">
              <a16:creationId xmlns:a16="http://schemas.microsoft.com/office/drawing/2014/main" id="{5EA24153-62E9-46C2-B808-79862105AFC8}"/>
            </a:ext>
          </a:extLst>
        </xdr:cNvPr>
        <xdr:cNvSpPr/>
      </xdr:nvSpPr>
      <xdr:spPr>
        <a:xfrm>
          <a:off x="3746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13335</xdr:rowOff>
    </xdr:to>
    <xdr:cxnSp macro="">
      <xdr:nvCxnSpPr>
        <xdr:cNvPr id="184" name="直線コネクタ 183">
          <a:extLst>
            <a:ext uri="{FF2B5EF4-FFF2-40B4-BE49-F238E27FC236}">
              <a16:creationId xmlns:a16="http://schemas.microsoft.com/office/drawing/2014/main" id="{C6E12620-BFEB-4ECF-A770-74CC8A8973D2}"/>
            </a:ext>
          </a:extLst>
        </xdr:cNvPr>
        <xdr:cNvCxnSpPr/>
      </xdr:nvCxnSpPr>
      <xdr:spPr>
        <a:xfrm>
          <a:off x="3797300" y="100850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46355</xdr:rowOff>
    </xdr:from>
    <xdr:to>
      <xdr:col>15</xdr:col>
      <xdr:colOff>101600</xdr:colOff>
      <xdr:row>58</xdr:row>
      <xdr:rowOff>147955</xdr:rowOff>
    </xdr:to>
    <xdr:sp macro="" textlink="">
      <xdr:nvSpPr>
        <xdr:cNvPr id="185" name="楕円 184">
          <a:extLst>
            <a:ext uri="{FF2B5EF4-FFF2-40B4-BE49-F238E27FC236}">
              <a16:creationId xmlns:a16="http://schemas.microsoft.com/office/drawing/2014/main" id="{B047F8DA-DB7F-4DDF-8734-D864D2E79F25}"/>
            </a:ext>
          </a:extLst>
        </xdr:cNvPr>
        <xdr:cNvSpPr/>
      </xdr:nvSpPr>
      <xdr:spPr>
        <a:xfrm>
          <a:off x="2857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140970</xdr:rowOff>
    </xdr:to>
    <xdr:cxnSp macro="">
      <xdr:nvCxnSpPr>
        <xdr:cNvPr id="186" name="直線コネクタ 185">
          <a:extLst>
            <a:ext uri="{FF2B5EF4-FFF2-40B4-BE49-F238E27FC236}">
              <a16:creationId xmlns:a16="http://schemas.microsoft.com/office/drawing/2014/main" id="{12F17056-8CDF-496E-AEF8-DAB60AAC66D5}"/>
            </a:ext>
          </a:extLst>
        </xdr:cNvPr>
        <xdr:cNvCxnSpPr/>
      </xdr:nvCxnSpPr>
      <xdr:spPr>
        <a:xfrm>
          <a:off x="2908300" y="100412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87" name="楕円 186">
          <a:extLst>
            <a:ext uri="{FF2B5EF4-FFF2-40B4-BE49-F238E27FC236}">
              <a16:creationId xmlns:a16="http://schemas.microsoft.com/office/drawing/2014/main" id="{BBD7B5A5-EDA5-4709-9510-B4C4197A157E}"/>
            </a:ext>
          </a:extLst>
        </xdr:cNvPr>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97155</xdr:rowOff>
    </xdr:to>
    <xdr:cxnSp macro="">
      <xdr:nvCxnSpPr>
        <xdr:cNvPr id="188" name="直線コネクタ 187">
          <a:extLst>
            <a:ext uri="{FF2B5EF4-FFF2-40B4-BE49-F238E27FC236}">
              <a16:creationId xmlns:a16="http://schemas.microsoft.com/office/drawing/2014/main" id="{06634269-BA3A-4278-AEED-AA70E85F3C74}"/>
            </a:ext>
          </a:extLst>
        </xdr:cNvPr>
        <xdr:cNvCxnSpPr/>
      </xdr:nvCxnSpPr>
      <xdr:spPr>
        <a:xfrm>
          <a:off x="2019300" y="100241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a:extLst>
            <a:ext uri="{FF2B5EF4-FFF2-40B4-BE49-F238E27FC236}">
              <a16:creationId xmlns:a16="http://schemas.microsoft.com/office/drawing/2014/main" id="{58087761-319F-4D76-846C-8D425F50B57E}"/>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645453B1-BEBF-4AC3-B1B4-4695104A8F24}"/>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a:extLst>
            <a:ext uri="{FF2B5EF4-FFF2-40B4-BE49-F238E27FC236}">
              <a16:creationId xmlns:a16="http://schemas.microsoft.com/office/drawing/2014/main" id="{7A6AF2BB-ECA9-4957-9593-EA45117E4E68}"/>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12681BBC-1630-4B1F-9FDF-5EFB019B382F}"/>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36847</xdr:rowOff>
    </xdr:from>
    <xdr:ext cx="405111" cy="259045"/>
    <xdr:sp macro="" textlink="">
      <xdr:nvSpPr>
        <xdr:cNvPr id="193" name="n_1mainValue【体育館・プール】&#10;有形固定資産減価償却率">
          <a:extLst>
            <a:ext uri="{FF2B5EF4-FFF2-40B4-BE49-F238E27FC236}">
              <a16:creationId xmlns:a16="http://schemas.microsoft.com/office/drawing/2014/main" id="{765EF397-06ED-4DB0-8906-1FD906DFD8D0}"/>
            </a:ext>
          </a:extLst>
        </xdr:cNvPr>
        <xdr:cNvSpPr txBox="1"/>
      </xdr:nvSpPr>
      <xdr:spPr>
        <a:xfrm>
          <a:off x="3582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164482</xdr:rowOff>
    </xdr:from>
    <xdr:ext cx="405111" cy="259045"/>
    <xdr:sp macro="" textlink="">
      <xdr:nvSpPr>
        <xdr:cNvPr id="194" name="n_2mainValue【体育館・プール】&#10;有形固定資産減価償却率">
          <a:extLst>
            <a:ext uri="{FF2B5EF4-FFF2-40B4-BE49-F238E27FC236}">
              <a16:creationId xmlns:a16="http://schemas.microsoft.com/office/drawing/2014/main" id="{5C6C3950-3A97-4944-907D-4ED4936FCD93}"/>
            </a:ext>
          </a:extLst>
        </xdr:cNvPr>
        <xdr:cNvSpPr txBox="1"/>
      </xdr:nvSpPr>
      <xdr:spPr>
        <a:xfrm>
          <a:off x="27057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195" name="n_3mainValue【体育館・プール】&#10;有形固定資産減価償却率">
          <a:extLst>
            <a:ext uri="{FF2B5EF4-FFF2-40B4-BE49-F238E27FC236}">
              <a16:creationId xmlns:a16="http://schemas.microsoft.com/office/drawing/2014/main" id="{7DFA6B26-E82C-459C-8D40-B7729C0147F1}"/>
            </a:ext>
          </a:extLst>
        </xdr:cNvPr>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4787EA2D-EF1C-4CEB-866D-3E3F46DAEE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B93156B4-5F0B-4288-A5BD-8460AE1C0D0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AE58448A-1527-45FB-BAB9-A37122E138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2F79DE93-EC17-4C56-88D5-D6771CF25B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90EB9BD6-6187-4019-9D5D-704E7C3B4C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42F43B3D-0AE4-4349-A131-9B8AFFFA6F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4AE194A7-676B-4E8F-A550-7542CBD8A3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92CA0241-E8EE-4A91-BB1B-12F8BE6E28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633C3B1-B7EF-42EC-9845-9DE7C2B076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27491922-6084-4403-8A91-9541F323FB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5EA80746-CA78-4EDF-80E6-2889783DE2D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FFC4FC0C-8ADA-408E-9141-31A5F9A865E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743DA8C3-CE99-4823-B460-50265721F89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87F171AC-A3B1-4713-AEFD-F4BD4385F44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84977DE2-689F-402E-B680-D2EB0F65A8C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91B9B2A2-576C-4B78-99C6-57AC32111C8E}"/>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C1833F60-4142-42DB-9640-D8E1103C3ED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A9DE6854-C95F-4CDA-B314-A9252DBE902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28CE074-529F-4924-A44E-F34C8D1FBAC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281C33D3-21C5-427A-9085-C04FCF35AE2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E190CD1-1C9C-4BDA-B2BD-C33B9B24FE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FC944A8A-4C7C-48C7-9EFC-4EBAD1AC340C}"/>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CCFBF7BB-A77C-4671-98F2-2DDC7625F449}"/>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750AE699-C8C3-402F-ACBD-CE7DB6D35D07}"/>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4E6778CA-464C-4F42-BF18-ACD2D6F6ECC1}"/>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B9F45654-9E2C-4296-9D5D-312302692CF7}"/>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22" name="【体育館・プール】&#10;一人当たり面積平均値テキスト">
          <a:extLst>
            <a:ext uri="{FF2B5EF4-FFF2-40B4-BE49-F238E27FC236}">
              <a16:creationId xmlns:a16="http://schemas.microsoft.com/office/drawing/2014/main" id="{CB375990-42AB-4178-9EB5-76EDE100493D}"/>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148EC8B4-7E8F-4768-BA3F-84DB9199D1FB}"/>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B628E988-1AAF-48A4-8BF3-FEECC76BB83A}"/>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BA6AA15F-AA85-4E4C-9A7E-19B4AD7849D8}"/>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18AD2002-0FB4-41FF-B2EA-7C4FD4E9F902}"/>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12177F39-7127-40F3-A830-EB23D86BB566}"/>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B6C3854-6775-4802-9843-2AE9A9B5CC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2B5F089-97E4-405E-A0FB-119938F941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B9CDE6F-E730-448A-B908-D472E46D9B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FAB476C-FA85-4242-9D89-3D499CD9A2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BEA6B8EB-A58C-4F01-B555-F0FF7E4D8C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168199</xdr:rowOff>
    </xdr:from>
    <xdr:to>
      <xdr:col>55</xdr:col>
      <xdr:colOff>50800</xdr:colOff>
      <xdr:row>63</xdr:row>
      <xdr:rowOff>98349</xdr:rowOff>
    </xdr:to>
    <xdr:sp macro="" textlink="">
      <xdr:nvSpPr>
        <xdr:cNvPr id="233" name="楕円 232">
          <a:extLst>
            <a:ext uri="{FF2B5EF4-FFF2-40B4-BE49-F238E27FC236}">
              <a16:creationId xmlns:a16="http://schemas.microsoft.com/office/drawing/2014/main" id="{605E97E3-7BEB-4E97-85F9-F53EE6EDCC47}"/>
            </a:ext>
          </a:extLst>
        </xdr:cNvPr>
        <xdr:cNvSpPr/>
      </xdr:nvSpPr>
      <xdr:spPr>
        <a:xfrm>
          <a:off x="104267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34" name="【体育館・プール】&#10;一人当たり面積該当値テキスト">
          <a:extLst>
            <a:ext uri="{FF2B5EF4-FFF2-40B4-BE49-F238E27FC236}">
              <a16:creationId xmlns:a16="http://schemas.microsoft.com/office/drawing/2014/main" id="{59BF71E0-91DD-4F81-BCCF-92D7CE3C22C6}"/>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169570</xdr:rowOff>
    </xdr:from>
    <xdr:to>
      <xdr:col>50</xdr:col>
      <xdr:colOff>165100</xdr:colOff>
      <xdr:row>63</xdr:row>
      <xdr:rowOff>99720</xdr:rowOff>
    </xdr:to>
    <xdr:sp macro="" textlink="">
      <xdr:nvSpPr>
        <xdr:cNvPr id="235" name="楕円 234">
          <a:extLst>
            <a:ext uri="{FF2B5EF4-FFF2-40B4-BE49-F238E27FC236}">
              <a16:creationId xmlns:a16="http://schemas.microsoft.com/office/drawing/2014/main" id="{EE0BE365-D2F5-4833-B534-38829ED31C59}"/>
            </a:ext>
          </a:extLst>
        </xdr:cNvPr>
        <xdr:cNvSpPr/>
      </xdr:nvSpPr>
      <xdr:spPr>
        <a:xfrm>
          <a:off x="9588500" y="10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47549</xdr:rowOff>
    </xdr:from>
    <xdr:to>
      <xdr:col>55</xdr:col>
      <xdr:colOff>0</xdr:colOff>
      <xdr:row>63</xdr:row>
      <xdr:rowOff>48920</xdr:rowOff>
    </xdr:to>
    <xdr:cxnSp macro="">
      <xdr:nvCxnSpPr>
        <xdr:cNvPr id="236" name="直線コネクタ 235">
          <a:extLst>
            <a:ext uri="{FF2B5EF4-FFF2-40B4-BE49-F238E27FC236}">
              <a16:creationId xmlns:a16="http://schemas.microsoft.com/office/drawing/2014/main" id="{DA86887F-73A6-4C72-B05C-BBF49DB46BFD}"/>
            </a:ext>
          </a:extLst>
        </xdr:cNvPr>
        <xdr:cNvCxnSpPr/>
      </xdr:nvCxnSpPr>
      <xdr:spPr>
        <a:xfrm flipV="1">
          <a:off x="9639300" y="1084889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171399</xdr:rowOff>
    </xdr:from>
    <xdr:to>
      <xdr:col>46</xdr:col>
      <xdr:colOff>38100</xdr:colOff>
      <xdr:row>63</xdr:row>
      <xdr:rowOff>101549</xdr:rowOff>
    </xdr:to>
    <xdr:sp macro="" textlink="">
      <xdr:nvSpPr>
        <xdr:cNvPr id="237" name="楕円 236">
          <a:extLst>
            <a:ext uri="{FF2B5EF4-FFF2-40B4-BE49-F238E27FC236}">
              <a16:creationId xmlns:a16="http://schemas.microsoft.com/office/drawing/2014/main" id="{E0214E5A-BC70-4BAA-BE92-72A449C0A034}"/>
            </a:ext>
          </a:extLst>
        </xdr:cNvPr>
        <xdr:cNvSpPr/>
      </xdr:nvSpPr>
      <xdr:spPr>
        <a:xfrm>
          <a:off x="8699500" y="108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48920</xdr:rowOff>
    </xdr:from>
    <xdr:to>
      <xdr:col>50</xdr:col>
      <xdr:colOff>114300</xdr:colOff>
      <xdr:row>63</xdr:row>
      <xdr:rowOff>50749</xdr:rowOff>
    </xdr:to>
    <xdr:cxnSp macro="">
      <xdr:nvCxnSpPr>
        <xdr:cNvPr id="238" name="直線コネクタ 237">
          <a:extLst>
            <a:ext uri="{FF2B5EF4-FFF2-40B4-BE49-F238E27FC236}">
              <a16:creationId xmlns:a16="http://schemas.microsoft.com/office/drawing/2014/main" id="{993D5FCC-989C-4917-A12F-CCBB5835029B}"/>
            </a:ext>
          </a:extLst>
        </xdr:cNvPr>
        <xdr:cNvCxnSpPr/>
      </xdr:nvCxnSpPr>
      <xdr:spPr>
        <a:xfrm flipV="1">
          <a:off x="8750300" y="108502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39" name="楕円 238">
          <a:extLst>
            <a:ext uri="{FF2B5EF4-FFF2-40B4-BE49-F238E27FC236}">
              <a16:creationId xmlns:a16="http://schemas.microsoft.com/office/drawing/2014/main" id="{F8DF37C4-C228-4A10-BDD3-2A2607F4DD1B}"/>
            </a:ext>
          </a:extLst>
        </xdr:cNvPr>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50749</xdr:rowOff>
    </xdr:from>
    <xdr:to>
      <xdr:col>45</xdr:col>
      <xdr:colOff>177800</xdr:colOff>
      <xdr:row>63</xdr:row>
      <xdr:rowOff>52578</xdr:rowOff>
    </xdr:to>
    <xdr:cxnSp macro="">
      <xdr:nvCxnSpPr>
        <xdr:cNvPr id="240" name="直線コネクタ 239">
          <a:extLst>
            <a:ext uri="{FF2B5EF4-FFF2-40B4-BE49-F238E27FC236}">
              <a16:creationId xmlns:a16="http://schemas.microsoft.com/office/drawing/2014/main" id="{14ABC33D-2CF5-41AC-8073-A96C2DF0A734}"/>
            </a:ext>
          </a:extLst>
        </xdr:cNvPr>
        <xdr:cNvCxnSpPr/>
      </xdr:nvCxnSpPr>
      <xdr:spPr>
        <a:xfrm flipV="1">
          <a:off x="7861300" y="1085209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41" name="n_1aveValue【体育館・プール】&#10;一人当たり面積">
          <a:extLst>
            <a:ext uri="{FF2B5EF4-FFF2-40B4-BE49-F238E27FC236}">
              <a16:creationId xmlns:a16="http://schemas.microsoft.com/office/drawing/2014/main" id="{E94E4691-379E-4660-B307-EE2BF6FD2D96}"/>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42" name="n_2aveValue【体育館・プール】&#10;一人当たり面積">
          <a:extLst>
            <a:ext uri="{FF2B5EF4-FFF2-40B4-BE49-F238E27FC236}">
              <a16:creationId xmlns:a16="http://schemas.microsoft.com/office/drawing/2014/main" id="{CBADC7A0-C6BA-4AE4-AD4E-4C50AA3ED87A}"/>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43" name="n_3aveValue【体育館・プール】&#10;一人当たり面積">
          <a:extLst>
            <a:ext uri="{FF2B5EF4-FFF2-40B4-BE49-F238E27FC236}">
              <a16:creationId xmlns:a16="http://schemas.microsoft.com/office/drawing/2014/main" id="{7C6D5DCA-91E9-4131-A58D-2E620D70AFE3}"/>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29D458D6-9FEB-40D8-871F-7789FDDC3B83}"/>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90847</xdr:rowOff>
    </xdr:from>
    <xdr:ext cx="469744" cy="259045"/>
    <xdr:sp macro="" textlink="">
      <xdr:nvSpPr>
        <xdr:cNvPr id="245" name="n_1mainValue【体育館・プール】&#10;一人当たり面積">
          <a:extLst>
            <a:ext uri="{FF2B5EF4-FFF2-40B4-BE49-F238E27FC236}">
              <a16:creationId xmlns:a16="http://schemas.microsoft.com/office/drawing/2014/main" id="{0E8E865E-AEB5-4ABC-9F3F-B452B16C29D0}"/>
            </a:ext>
          </a:extLst>
        </xdr:cNvPr>
        <xdr:cNvSpPr txBox="1"/>
      </xdr:nvSpPr>
      <xdr:spPr>
        <a:xfrm>
          <a:off x="9391727" y="108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92676</xdr:rowOff>
    </xdr:from>
    <xdr:ext cx="469744" cy="259045"/>
    <xdr:sp macro="" textlink="">
      <xdr:nvSpPr>
        <xdr:cNvPr id="246" name="n_2mainValue【体育館・プール】&#10;一人当たり面積">
          <a:extLst>
            <a:ext uri="{FF2B5EF4-FFF2-40B4-BE49-F238E27FC236}">
              <a16:creationId xmlns:a16="http://schemas.microsoft.com/office/drawing/2014/main" id="{C2B62636-28E9-4DF7-9699-F08B399FC57C}"/>
            </a:ext>
          </a:extLst>
        </xdr:cNvPr>
        <xdr:cNvSpPr txBox="1"/>
      </xdr:nvSpPr>
      <xdr:spPr>
        <a:xfrm>
          <a:off x="8515427" y="1089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47" name="n_3mainValue【体育館・プール】&#10;一人当たり面積">
          <a:extLst>
            <a:ext uri="{FF2B5EF4-FFF2-40B4-BE49-F238E27FC236}">
              <a16:creationId xmlns:a16="http://schemas.microsoft.com/office/drawing/2014/main" id="{D5D3688F-2A9E-46A1-A49D-5DA644DD9A81}"/>
            </a:ext>
          </a:extLst>
        </xdr:cNvPr>
        <xdr:cNvSpPr txBox="1"/>
      </xdr:nvSpPr>
      <xdr:spPr>
        <a:xfrm>
          <a:off x="7626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7FD40F19-04C5-4DAF-AC9B-140EBC2658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7A771ED-33C1-4BE9-9AEF-0FA1208709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BC91A0FF-F106-4E30-A89D-3F44EF86E33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68BAC1E7-E0B7-4D25-B666-6427E82F5F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6D7B4E32-D50B-4EAD-BB75-F38AC42EE4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76817311-B88A-4B6F-804F-F123A05C08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43F7C98D-62A4-4759-AAA8-7E6367EFE7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8A699BBA-BB25-4CA2-9210-C1E854E675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717B4BC6-3448-4E1E-BBD2-ED4FBB3F94D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143B7D0E-45CA-421F-A233-B38D945FD3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D77C67-6454-48DC-8CE2-C8F3E1124AD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6F9DE3FE-EC3A-40A4-88D0-577ED07D0B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31B1173B-AF17-41A2-9C25-3C3791A7E0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578752CB-16D1-4CC0-87EC-FFB43CCB25D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8DE3AECC-0541-44F3-B265-269BA1EDE08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CE840A88-86CA-47AE-BBCF-03D7B5FBC5D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E197A2CC-D867-44F0-9F38-8E591479492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DD6B2BD5-E641-4B9A-AC78-4FE7310A66E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A035956E-5A2C-4BBB-B4C5-1378DAF0161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AB8E0C4B-4C66-4ED9-BC81-8A847E552B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7F6EFB8D-7AE7-44BF-B606-AB805EE5C2F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5F3502BC-BD14-4900-94B6-2C7A82FE27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49D072B7-319B-4641-ACD3-1600295E391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80E87CD9-8953-4AF4-A5B4-B3EE130C22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A1F811F6-4E9F-4387-AAB8-0D072F64C857}"/>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F6BDF598-098F-42C2-A079-50DD5E20AD8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28B8FE92-76D0-458F-8793-DFF90384221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DE04B729-E495-42C8-A6A0-34C22FAA7F82}"/>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8A75CE42-61C7-4478-A8D9-BAA03E738BE8}"/>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A8416B35-018F-40F4-AD74-2E1EC76417C8}"/>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809225AA-CC1C-45BA-B5E5-4B77383AA72A}"/>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8E61CE85-C2C0-48A8-949B-0260BCF02983}"/>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07467CBB-0B3F-4D0D-A3A4-03725B99BE9B}"/>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B01A24CF-D151-44CE-B554-244C917F6A97}"/>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69B4FCFE-78A5-47BB-92B1-565421005866}"/>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DEDBBE15-226A-41ED-823D-F92F6184A29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E696D2E-F9D0-444D-B3B3-0E14A27125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E8CAEC34-2D4A-4D1A-AF77-FB0101A3CC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5202832-48E6-4629-B725-F2E5575B5FA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80A33C5E-E80E-480D-A9F0-0287933D0F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71120</xdr:rowOff>
    </xdr:from>
    <xdr:to>
      <xdr:col>24</xdr:col>
      <xdr:colOff>114300</xdr:colOff>
      <xdr:row>86</xdr:row>
      <xdr:rowOff>1270</xdr:rowOff>
    </xdr:to>
    <xdr:sp macro="" textlink="">
      <xdr:nvSpPr>
        <xdr:cNvPr id="288" name="楕円 287">
          <a:extLst>
            <a:ext uri="{FF2B5EF4-FFF2-40B4-BE49-F238E27FC236}">
              <a16:creationId xmlns:a16="http://schemas.microsoft.com/office/drawing/2014/main" id="{AB87C930-18E8-4E0A-926F-1B2F501E3DC8}"/>
            </a:ext>
          </a:extLst>
        </xdr:cNvPr>
        <xdr:cNvSpPr/>
      </xdr:nvSpPr>
      <xdr:spPr>
        <a:xfrm>
          <a:off x="4584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49547</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494D8B0E-8AE3-430F-9788-B2F694E8DFFB}"/>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290" name="楕円 289">
          <a:extLst>
            <a:ext uri="{FF2B5EF4-FFF2-40B4-BE49-F238E27FC236}">
              <a16:creationId xmlns:a16="http://schemas.microsoft.com/office/drawing/2014/main" id="{1F1D8A70-6EDC-419B-B608-44090D0D0925}"/>
            </a:ext>
          </a:extLst>
        </xdr:cNvPr>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89536</xdr:rowOff>
    </xdr:from>
    <xdr:to>
      <xdr:col>24</xdr:col>
      <xdr:colOff>63500</xdr:colOff>
      <xdr:row>85</xdr:row>
      <xdr:rowOff>121920</xdr:rowOff>
    </xdr:to>
    <xdr:cxnSp macro="">
      <xdr:nvCxnSpPr>
        <xdr:cNvPr id="291" name="直線コネクタ 290">
          <a:extLst>
            <a:ext uri="{FF2B5EF4-FFF2-40B4-BE49-F238E27FC236}">
              <a16:creationId xmlns:a16="http://schemas.microsoft.com/office/drawing/2014/main" id="{70F456B7-4F42-403B-9098-0514353FD8BB}"/>
            </a:ext>
          </a:extLst>
        </xdr:cNvPr>
        <xdr:cNvCxnSpPr/>
      </xdr:nvCxnSpPr>
      <xdr:spPr>
        <a:xfrm>
          <a:off x="3797300" y="146627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61595</xdr:rowOff>
    </xdr:from>
    <xdr:to>
      <xdr:col>15</xdr:col>
      <xdr:colOff>101600</xdr:colOff>
      <xdr:row>84</xdr:row>
      <xdr:rowOff>163195</xdr:rowOff>
    </xdr:to>
    <xdr:sp macro="" textlink="">
      <xdr:nvSpPr>
        <xdr:cNvPr id="292" name="楕円 291">
          <a:extLst>
            <a:ext uri="{FF2B5EF4-FFF2-40B4-BE49-F238E27FC236}">
              <a16:creationId xmlns:a16="http://schemas.microsoft.com/office/drawing/2014/main" id="{C1DFBD21-C0AB-42CE-9299-4664E439CB57}"/>
            </a:ext>
          </a:extLst>
        </xdr:cNvPr>
        <xdr:cNvSpPr/>
      </xdr:nvSpPr>
      <xdr:spPr>
        <a:xfrm>
          <a:off x="2857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112395</xdr:rowOff>
    </xdr:from>
    <xdr:to>
      <xdr:col>19</xdr:col>
      <xdr:colOff>177800</xdr:colOff>
      <xdr:row>85</xdr:row>
      <xdr:rowOff>89536</xdr:rowOff>
    </xdr:to>
    <xdr:cxnSp macro="">
      <xdr:nvCxnSpPr>
        <xdr:cNvPr id="293" name="直線コネクタ 292">
          <a:extLst>
            <a:ext uri="{FF2B5EF4-FFF2-40B4-BE49-F238E27FC236}">
              <a16:creationId xmlns:a16="http://schemas.microsoft.com/office/drawing/2014/main" id="{0FE36AEE-3516-417C-AB49-9113ABBD883B}"/>
            </a:ext>
          </a:extLst>
        </xdr:cNvPr>
        <xdr:cNvCxnSpPr/>
      </xdr:nvCxnSpPr>
      <xdr:spPr>
        <a:xfrm>
          <a:off x="2908300" y="14514195"/>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19686</xdr:rowOff>
    </xdr:from>
    <xdr:to>
      <xdr:col>10</xdr:col>
      <xdr:colOff>165100</xdr:colOff>
      <xdr:row>84</xdr:row>
      <xdr:rowOff>121286</xdr:rowOff>
    </xdr:to>
    <xdr:sp macro="" textlink="">
      <xdr:nvSpPr>
        <xdr:cNvPr id="294" name="楕円 293">
          <a:extLst>
            <a:ext uri="{FF2B5EF4-FFF2-40B4-BE49-F238E27FC236}">
              <a16:creationId xmlns:a16="http://schemas.microsoft.com/office/drawing/2014/main" id="{03EF0AEA-002B-4050-AC7B-F3BE2FD8773F}"/>
            </a:ext>
          </a:extLst>
        </xdr:cNvPr>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70486</xdr:rowOff>
    </xdr:from>
    <xdr:to>
      <xdr:col>15</xdr:col>
      <xdr:colOff>50800</xdr:colOff>
      <xdr:row>84</xdr:row>
      <xdr:rowOff>112395</xdr:rowOff>
    </xdr:to>
    <xdr:cxnSp macro="">
      <xdr:nvCxnSpPr>
        <xdr:cNvPr id="295" name="直線コネクタ 294">
          <a:extLst>
            <a:ext uri="{FF2B5EF4-FFF2-40B4-BE49-F238E27FC236}">
              <a16:creationId xmlns:a16="http://schemas.microsoft.com/office/drawing/2014/main" id="{9B5F5AAF-1500-4868-940A-8FCA800D8A87}"/>
            </a:ext>
          </a:extLst>
        </xdr:cNvPr>
        <xdr:cNvCxnSpPr/>
      </xdr:nvCxnSpPr>
      <xdr:spPr>
        <a:xfrm>
          <a:off x="2019300" y="144722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a:extLst>
            <a:ext uri="{FF2B5EF4-FFF2-40B4-BE49-F238E27FC236}">
              <a16:creationId xmlns:a16="http://schemas.microsoft.com/office/drawing/2014/main" id="{C31851D5-984C-46D8-91A5-E60EBD7BFD96}"/>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a:extLst>
            <a:ext uri="{FF2B5EF4-FFF2-40B4-BE49-F238E27FC236}">
              <a16:creationId xmlns:a16="http://schemas.microsoft.com/office/drawing/2014/main" id="{75583FC5-737F-4225-9256-4A369244C3A8}"/>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a:extLst>
            <a:ext uri="{FF2B5EF4-FFF2-40B4-BE49-F238E27FC236}">
              <a16:creationId xmlns:a16="http://schemas.microsoft.com/office/drawing/2014/main" id="{07D1B9C4-963B-4083-9C68-5B897D33FB4D}"/>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a:extLst>
            <a:ext uri="{FF2B5EF4-FFF2-40B4-BE49-F238E27FC236}">
              <a16:creationId xmlns:a16="http://schemas.microsoft.com/office/drawing/2014/main" id="{0178A6C2-37FA-4051-8058-3DD27693C78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300" name="n_1mainValue【福祉施設】&#10;有形固定資産減価償却率">
          <a:extLst>
            <a:ext uri="{FF2B5EF4-FFF2-40B4-BE49-F238E27FC236}">
              <a16:creationId xmlns:a16="http://schemas.microsoft.com/office/drawing/2014/main" id="{0AAC7BDC-016B-487A-8791-0AD5F5A0D7AB}"/>
            </a:ext>
          </a:extLst>
        </xdr:cNvPr>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154322</xdr:rowOff>
    </xdr:from>
    <xdr:ext cx="405111" cy="259045"/>
    <xdr:sp macro="" textlink="">
      <xdr:nvSpPr>
        <xdr:cNvPr id="301" name="n_2mainValue【福祉施設】&#10;有形固定資産減価償却率">
          <a:extLst>
            <a:ext uri="{FF2B5EF4-FFF2-40B4-BE49-F238E27FC236}">
              <a16:creationId xmlns:a16="http://schemas.microsoft.com/office/drawing/2014/main" id="{045338F1-F1D5-4842-AB6A-0AB96789FBD2}"/>
            </a:ext>
          </a:extLst>
        </xdr:cNvPr>
        <xdr:cNvSpPr txBox="1"/>
      </xdr:nvSpPr>
      <xdr:spPr>
        <a:xfrm>
          <a:off x="2705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302" name="n_3mainValue【福祉施設】&#10;有形固定資産減価償却率">
          <a:extLst>
            <a:ext uri="{FF2B5EF4-FFF2-40B4-BE49-F238E27FC236}">
              <a16:creationId xmlns:a16="http://schemas.microsoft.com/office/drawing/2014/main" id="{3715256C-C344-408B-8B45-0F1F58DE46C7}"/>
            </a:ext>
          </a:extLst>
        </xdr:cNvPr>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174D9CA0-20EC-4A96-8632-66E029FFB9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BD84C5FC-A889-465F-B7BB-98EDD994D0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CAEBC481-A43F-4F0E-9269-D4329265B5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7ACBC200-199A-44B9-8AD1-DA23819688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6CB5AFB-AB23-4144-A07C-6AB9053617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7B94C740-F7B4-4AEA-A67D-4AF1A4D5A5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11B10FCA-B9C1-4EE2-B646-6E9C5A2AD5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B181210B-650F-4A9B-9077-1EADFE6A46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B19C10D2-7B49-4ABB-9DAC-441FCF4334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8A4C0068-1B21-4690-8011-4F3288F8F0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17C5ECD-6591-4B3D-A685-6744FEC3FF0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9C2EDD16-C64D-49DD-9F2A-C4842DD121E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23C9A819-9C83-45DD-8F12-CB351A52681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8D5F3583-B16F-42DB-B959-BFF67EF83FD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981B2040-43B1-4C6E-8DA0-EE7C09F15A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1C342871-80EF-498C-B6B9-3D783AD4B7B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513B9CF4-8B53-4360-B5A0-F72D70C2621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D7D8FB8E-47F3-444C-851D-DFECC6ADFE5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ADBE5696-205A-4D7E-8FE7-3FD3B09883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F718433C-3BBF-455E-9624-C9906791735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36712ECD-673A-4CE8-BD4B-D069AAB33A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E21FDB66-4707-498E-BD1A-779F027CCF6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D055E98E-7A94-4DDF-98B3-CF4B2C0CFB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E3C03239-C611-421D-A2EC-001AABE6FF9D}"/>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5E7E62F1-1669-42EB-ADFA-26F7EDDAF3E7}"/>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216FCBC6-DD9B-4546-AA42-FF8B23E1981A}"/>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D6530AC9-DA35-450B-B8E9-1E01E775AE53}"/>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CBB28A29-6EBF-4478-920D-F49691E6F284}"/>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3663E10C-6480-47EA-AF26-4BFA57FF483C}"/>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D4534D9A-FFA0-403F-9DF7-C665C7760BC6}"/>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9E844CB1-EC32-4B93-BE31-308004C02F8E}"/>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ED29638A-07B4-47CB-A43D-8568B8746877}"/>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8E7BC470-DFB5-4188-87FB-FA6815DB03E6}"/>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27A7B53A-B408-4730-BB15-E00CED6EB0B1}"/>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EDEDF90F-B61C-48F8-AB5F-4116BCEAE17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7072FAF2-8D3F-4285-823E-ADCEA04659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5188E57-CF35-4461-AB2A-EDF86F6975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EB7265DC-9E33-453F-8A4C-A6B30BA632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01CECF3-026F-4DD4-AC4D-D913FE4FA7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22861</xdr:rowOff>
    </xdr:from>
    <xdr:to>
      <xdr:col>55</xdr:col>
      <xdr:colOff>50800</xdr:colOff>
      <xdr:row>86</xdr:row>
      <xdr:rowOff>124461</xdr:rowOff>
    </xdr:to>
    <xdr:sp macro="" textlink="">
      <xdr:nvSpPr>
        <xdr:cNvPr id="342" name="楕円 341">
          <a:extLst>
            <a:ext uri="{FF2B5EF4-FFF2-40B4-BE49-F238E27FC236}">
              <a16:creationId xmlns:a16="http://schemas.microsoft.com/office/drawing/2014/main" id="{5575ED6D-3C02-4D6E-A3AB-D1150F6E7198}"/>
            </a:ext>
          </a:extLst>
        </xdr:cNvPr>
        <xdr:cNvSpPr/>
      </xdr:nvSpPr>
      <xdr:spPr>
        <a:xfrm>
          <a:off x="104267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109238</xdr:rowOff>
    </xdr:from>
    <xdr:ext cx="469744" cy="259045"/>
    <xdr:sp macro="" textlink="">
      <xdr:nvSpPr>
        <xdr:cNvPr id="343" name="【福祉施設】&#10;一人当たり面積該当値テキスト">
          <a:extLst>
            <a:ext uri="{FF2B5EF4-FFF2-40B4-BE49-F238E27FC236}">
              <a16:creationId xmlns:a16="http://schemas.microsoft.com/office/drawing/2014/main" id="{ACC6B19A-4B55-49C3-8722-3A24207C4DE1}"/>
            </a:ext>
          </a:extLst>
        </xdr:cNvPr>
        <xdr:cNvSpPr txBox="1"/>
      </xdr:nvSpPr>
      <xdr:spPr>
        <a:xfrm>
          <a:off x="10515600" y="1468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22861</xdr:rowOff>
    </xdr:from>
    <xdr:to>
      <xdr:col>50</xdr:col>
      <xdr:colOff>165100</xdr:colOff>
      <xdr:row>86</xdr:row>
      <xdr:rowOff>124461</xdr:rowOff>
    </xdr:to>
    <xdr:sp macro="" textlink="">
      <xdr:nvSpPr>
        <xdr:cNvPr id="344" name="楕円 343">
          <a:extLst>
            <a:ext uri="{FF2B5EF4-FFF2-40B4-BE49-F238E27FC236}">
              <a16:creationId xmlns:a16="http://schemas.microsoft.com/office/drawing/2014/main" id="{ACBA34F6-A0DA-4C1C-8603-3DF21CEABEB2}"/>
            </a:ext>
          </a:extLst>
        </xdr:cNvPr>
        <xdr:cNvSpPr/>
      </xdr:nvSpPr>
      <xdr:spPr>
        <a:xfrm>
          <a:off x="9588500" y="14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73661</xdr:rowOff>
    </xdr:from>
    <xdr:to>
      <xdr:col>55</xdr:col>
      <xdr:colOff>0</xdr:colOff>
      <xdr:row>86</xdr:row>
      <xdr:rowOff>73661</xdr:rowOff>
    </xdr:to>
    <xdr:cxnSp macro="">
      <xdr:nvCxnSpPr>
        <xdr:cNvPr id="345" name="直線コネクタ 344">
          <a:extLst>
            <a:ext uri="{FF2B5EF4-FFF2-40B4-BE49-F238E27FC236}">
              <a16:creationId xmlns:a16="http://schemas.microsoft.com/office/drawing/2014/main" id="{41C882D4-8B69-45D9-806C-A9849E79D9F6}"/>
            </a:ext>
          </a:extLst>
        </xdr:cNvPr>
        <xdr:cNvCxnSpPr/>
      </xdr:nvCxnSpPr>
      <xdr:spPr>
        <a:xfrm>
          <a:off x="9639300" y="14818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46" name="楕円 345">
          <a:extLst>
            <a:ext uri="{FF2B5EF4-FFF2-40B4-BE49-F238E27FC236}">
              <a16:creationId xmlns:a16="http://schemas.microsoft.com/office/drawing/2014/main" id="{76D77338-D674-4359-87FF-E6A5CBD11964}"/>
            </a:ext>
          </a:extLst>
        </xdr:cNvPr>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73661</xdr:rowOff>
    </xdr:from>
    <xdr:to>
      <xdr:col>50</xdr:col>
      <xdr:colOff>114300</xdr:colOff>
      <xdr:row>86</xdr:row>
      <xdr:rowOff>87630</xdr:rowOff>
    </xdr:to>
    <xdr:cxnSp macro="">
      <xdr:nvCxnSpPr>
        <xdr:cNvPr id="347" name="直線コネクタ 346">
          <a:extLst>
            <a:ext uri="{FF2B5EF4-FFF2-40B4-BE49-F238E27FC236}">
              <a16:creationId xmlns:a16="http://schemas.microsoft.com/office/drawing/2014/main" id="{DB2FC4B9-5366-469A-92B7-D2E02603AC28}"/>
            </a:ext>
          </a:extLst>
        </xdr:cNvPr>
        <xdr:cNvCxnSpPr/>
      </xdr:nvCxnSpPr>
      <xdr:spPr>
        <a:xfrm flipV="1">
          <a:off x="8750300" y="148183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38100</xdr:rowOff>
    </xdr:from>
    <xdr:to>
      <xdr:col>41</xdr:col>
      <xdr:colOff>101600</xdr:colOff>
      <xdr:row>86</xdr:row>
      <xdr:rowOff>139700</xdr:rowOff>
    </xdr:to>
    <xdr:sp macro="" textlink="">
      <xdr:nvSpPr>
        <xdr:cNvPr id="348" name="楕円 347">
          <a:extLst>
            <a:ext uri="{FF2B5EF4-FFF2-40B4-BE49-F238E27FC236}">
              <a16:creationId xmlns:a16="http://schemas.microsoft.com/office/drawing/2014/main" id="{9D05FAE7-91FC-4F1B-8D0C-A32B273175BF}"/>
            </a:ext>
          </a:extLst>
        </xdr:cNvPr>
        <xdr:cNvSpPr/>
      </xdr:nvSpPr>
      <xdr:spPr>
        <a:xfrm>
          <a:off x="7810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88900</xdr:rowOff>
    </xdr:to>
    <xdr:cxnSp macro="">
      <xdr:nvCxnSpPr>
        <xdr:cNvPr id="349" name="直線コネクタ 348">
          <a:extLst>
            <a:ext uri="{FF2B5EF4-FFF2-40B4-BE49-F238E27FC236}">
              <a16:creationId xmlns:a16="http://schemas.microsoft.com/office/drawing/2014/main" id="{5EC8E859-45B6-4D83-9719-0085B78BE2EA}"/>
            </a:ext>
          </a:extLst>
        </xdr:cNvPr>
        <xdr:cNvCxnSpPr/>
      </xdr:nvCxnSpPr>
      <xdr:spPr>
        <a:xfrm flipV="1">
          <a:off x="7861300" y="1483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95F8CD40-446D-44C6-8824-565F1011545D}"/>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1ACC0E09-0597-43AB-9F54-FE9AE0A5A499}"/>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56765BDD-B5F4-497B-B688-2DD2FDC7A287}"/>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a:extLst>
            <a:ext uri="{FF2B5EF4-FFF2-40B4-BE49-F238E27FC236}">
              <a16:creationId xmlns:a16="http://schemas.microsoft.com/office/drawing/2014/main" id="{31444A1F-C5AA-4D93-BA01-F631983A57CF}"/>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115588</xdr:rowOff>
    </xdr:from>
    <xdr:ext cx="469744" cy="259045"/>
    <xdr:sp macro="" textlink="">
      <xdr:nvSpPr>
        <xdr:cNvPr id="354" name="n_1mainValue【福祉施設】&#10;一人当たり面積">
          <a:extLst>
            <a:ext uri="{FF2B5EF4-FFF2-40B4-BE49-F238E27FC236}">
              <a16:creationId xmlns:a16="http://schemas.microsoft.com/office/drawing/2014/main" id="{F5F11F24-2E86-4C4F-BCCA-3346A9230B8A}"/>
            </a:ext>
          </a:extLst>
        </xdr:cNvPr>
        <xdr:cNvSpPr txBox="1"/>
      </xdr:nvSpPr>
      <xdr:spPr>
        <a:xfrm>
          <a:off x="9391727" y="1486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55" name="n_2mainValue【福祉施設】&#10;一人当たり面積">
          <a:extLst>
            <a:ext uri="{FF2B5EF4-FFF2-40B4-BE49-F238E27FC236}">
              <a16:creationId xmlns:a16="http://schemas.microsoft.com/office/drawing/2014/main" id="{B4C245CE-1EB6-48D1-B56B-4C0B41778A3E}"/>
            </a:ext>
          </a:extLst>
        </xdr:cNvPr>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130827</xdr:rowOff>
    </xdr:from>
    <xdr:ext cx="469744" cy="259045"/>
    <xdr:sp macro="" textlink="">
      <xdr:nvSpPr>
        <xdr:cNvPr id="356" name="n_3mainValue【福祉施設】&#10;一人当たり面積">
          <a:extLst>
            <a:ext uri="{FF2B5EF4-FFF2-40B4-BE49-F238E27FC236}">
              <a16:creationId xmlns:a16="http://schemas.microsoft.com/office/drawing/2014/main" id="{378DA4E5-C164-4123-9F88-9D80B0E1FA32}"/>
            </a:ext>
          </a:extLst>
        </xdr:cNvPr>
        <xdr:cNvSpPr txBox="1"/>
      </xdr:nvSpPr>
      <xdr:spPr>
        <a:xfrm>
          <a:off x="7626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7A227F03-78AB-4232-AD0F-E02E66929A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31D0B8CB-D4EF-4C73-B3BA-189D12FE56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9137589C-9A9C-4C9A-8D92-B9192CE27E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E37EFC8C-287B-4BEB-A9F3-3ECFF97076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CC057AD0-45A1-4D26-BAC7-E5617E103F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FE64B140-4330-4074-A0AB-BFCAFF1055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38965FFE-CBA1-4C59-9BCF-883B73CF88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9D062A08-390D-4BED-9347-ED0FB826DD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408CE915-1654-4DF5-9E11-301E3ABECF5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239274C5-107A-4A2E-A783-2FC0A4347E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CEB2663C-5B9A-4095-BC44-DC56E85667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669E306F-B0AC-4BCD-97E2-38C5805ADB8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8D5C3D0F-66C7-49E6-8AAE-0EFD43243C6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A74B82EC-313D-4023-9D09-FD4189D8A0C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EC323AB0-1D32-4108-BB79-749E05C526D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FF12A9F4-0368-4116-82B8-FD65693E5B8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7FC1A708-5A09-40EF-8134-04F04ACA075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EC62217E-63CC-4C65-A275-E4767730B03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C16B81FA-67C7-4417-A72E-31DCC09D1C1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E7D6BA79-0DE3-407B-A192-5FA8E781462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E25642F9-E509-4C0F-B15F-77D10009D8C8}"/>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A549461E-1D42-4290-A3EA-5B3B1FE82A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6CC703EB-6556-4F66-96B3-117212401B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2D8B1E1A-4136-4FE0-8891-CD8C1A9AC84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AB33923A-7C54-4689-80BA-2EAA3E21C1F7}"/>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094A4777-CF16-47A1-B635-BA6FE87C83DB}"/>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B0D12C39-81BB-4475-911F-F88C8B3E227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0A433DFD-F5EB-4E85-80B3-04697A90B43D}"/>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2D28E9EF-5C11-448A-86B3-97952E4D61B7}"/>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B62CB37D-619A-4C55-B3AA-E95A3D6A2BF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383F9786-D35F-422F-A1F1-B569652FFCFD}"/>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290A79AA-07EB-41B3-B2E9-63E2B3043E8A}"/>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6B444BA8-18FC-40DE-A7CA-CFC1F44FCE11}"/>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AA893F4B-23EF-44B4-B457-9C6DE4514836}"/>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EB7F91A0-A0AE-46B5-A2E1-2FB2E9A97FF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350BFD14-27C6-4321-96A4-69EA0F5B382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97018732-6C55-4358-8F87-F9703C5C82E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CF56023A-C89B-4385-8A5C-80D865B6584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90F0AC5D-252B-4C28-BEBF-B593FC6641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68580</xdr:rowOff>
    </xdr:from>
    <xdr:to>
      <xdr:col>24</xdr:col>
      <xdr:colOff>114300</xdr:colOff>
      <xdr:row>104</xdr:row>
      <xdr:rowOff>170180</xdr:rowOff>
    </xdr:to>
    <xdr:sp macro="" textlink="">
      <xdr:nvSpPr>
        <xdr:cNvPr id="396" name="楕円 395">
          <a:extLst>
            <a:ext uri="{FF2B5EF4-FFF2-40B4-BE49-F238E27FC236}">
              <a16:creationId xmlns:a16="http://schemas.microsoft.com/office/drawing/2014/main" id="{417356FD-0071-4C7E-B971-B9ED942761D5}"/>
            </a:ext>
          </a:extLst>
        </xdr:cNvPr>
        <xdr:cNvSpPr/>
      </xdr:nvSpPr>
      <xdr:spPr>
        <a:xfrm>
          <a:off x="4584700" y="178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47007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CF1AA7F0-1759-4B8A-A91E-233D37270088}"/>
            </a:ext>
          </a:extLst>
        </xdr:cNvPr>
        <xdr:cNvSpPr txBox="1"/>
      </xdr:nvSpPr>
      <xdr:spPr>
        <a:xfrm>
          <a:off x="4673600"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398" name="楕円 397">
          <a:extLst>
            <a:ext uri="{FF2B5EF4-FFF2-40B4-BE49-F238E27FC236}">
              <a16:creationId xmlns:a16="http://schemas.microsoft.com/office/drawing/2014/main" id="{A5178227-F095-48B5-8A51-7EFFA76D4654}"/>
            </a:ext>
          </a:extLst>
        </xdr:cNvPr>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119380</xdr:rowOff>
    </xdr:to>
    <xdr:cxnSp macro="">
      <xdr:nvCxnSpPr>
        <xdr:cNvPr id="399" name="直線コネクタ 398">
          <a:extLst>
            <a:ext uri="{FF2B5EF4-FFF2-40B4-BE49-F238E27FC236}">
              <a16:creationId xmlns:a16="http://schemas.microsoft.com/office/drawing/2014/main" id="{CDD74588-226D-4F57-8A09-2F57901AC120}"/>
            </a:ext>
          </a:extLst>
        </xdr:cNvPr>
        <xdr:cNvCxnSpPr/>
      </xdr:nvCxnSpPr>
      <xdr:spPr>
        <a:xfrm>
          <a:off x="3797300" y="179222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11430</xdr:rowOff>
    </xdr:from>
    <xdr:to>
      <xdr:col>15</xdr:col>
      <xdr:colOff>101600</xdr:colOff>
      <xdr:row>104</xdr:row>
      <xdr:rowOff>113030</xdr:rowOff>
    </xdr:to>
    <xdr:sp macro="" textlink="">
      <xdr:nvSpPr>
        <xdr:cNvPr id="400" name="楕円 399">
          <a:extLst>
            <a:ext uri="{FF2B5EF4-FFF2-40B4-BE49-F238E27FC236}">
              <a16:creationId xmlns:a16="http://schemas.microsoft.com/office/drawing/2014/main" id="{2D486958-0634-46AC-92BC-D3DC8C01BD8D}"/>
            </a:ext>
          </a:extLst>
        </xdr:cNvPr>
        <xdr:cNvSpPr/>
      </xdr:nvSpPr>
      <xdr:spPr>
        <a:xfrm>
          <a:off x="2857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62230</xdr:rowOff>
    </xdr:from>
    <xdr:to>
      <xdr:col>19</xdr:col>
      <xdr:colOff>177800</xdr:colOff>
      <xdr:row>104</xdr:row>
      <xdr:rowOff>91439</xdr:rowOff>
    </xdr:to>
    <xdr:cxnSp macro="">
      <xdr:nvCxnSpPr>
        <xdr:cNvPr id="401" name="直線コネクタ 400">
          <a:extLst>
            <a:ext uri="{FF2B5EF4-FFF2-40B4-BE49-F238E27FC236}">
              <a16:creationId xmlns:a16="http://schemas.microsoft.com/office/drawing/2014/main" id="{EC8E6BCF-A199-4D8E-BDBD-E7F0A86256B5}"/>
            </a:ext>
          </a:extLst>
        </xdr:cNvPr>
        <xdr:cNvCxnSpPr/>
      </xdr:nvCxnSpPr>
      <xdr:spPr>
        <a:xfrm>
          <a:off x="2908300" y="178930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160020</xdr:rowOff>
    </xdr:from>
    <xdr:to>
      <xdr:col>10</xdr:col>
      <xdr:colOff>165100</xdr:colOff>
      <xdr:row>104</xdr:row>
      <xdr:rowOff>90170</xdr:rowOff>
    </xdr:to>
    <xdr:sp macro="" textlink="">
      <xdr:nvSpPr>
        <xdr:cNvPr id="402" name="楕円 401">
          <a:extLst>
            <a:ext uri="{FF2B5EF4-FFF2-40B4-BE49-F238E27FC236}">
              <a16:creationId xmlns:a16="http://schemas.microsoft.com/office/drawing/2014/main" id="{3472A4AF-2EC3-425E-9C62-056C7DD86D81}"/>
            </a:ext>
          </a:extLst>
        </xdr:cNvPr>
        <xdr:cNvSpPr/>
      </xdr:nvSpPr>
      <xdr:spPr>
        <a:xfrm>
          <a:off x="1968500" y="178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39370</xdr:rowOff>
    </xdr:from>
    <xdr:to>
      <xdr:col>15</xdr:col>
      <xdr:colOff>50800</xdr:colOff>
      <xdr:row>104</xdr:row>
      <xdr:rowOff>62230</xdr:rowOff>
    </xdr:to>
    <xdr:cxnSp macro="">
      <xdr:nvCxnSpPr>
        <xdr:cNvPr id="403" name="直線コネクタ 402">
          <a:extLst>
            <a:ext uri="{FF2B5EF4-FFF2-40B4-BE49-F238E27FC236}">
              <a16:creationId xmlns:a16="http://schemas.microsoft.com/office/drawing/2014/main" id="{56A5E839-CDDB-4C2C-98F0-36CC2DA25ED2}"/>
            </a:ext>
          </a:extLst>
        </xdr:cNvPr>
        <xdr:cNvCxnSpPr/>
      </xdr:nvCxnSpPr>
      <xdr:spPr>
        <a:xfrm>
          <a:off x="2019300" y="17870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a:extLst>
            <a:ext uri="{FF2B5EF4-FFF2-40B4-BE49-F238E27FC236}">
              <a16:creationId xmlns:a16="http://schemas.microsoft.com/office/drawing/2014/main" id="{431A94A0-5DE8-4C1B-AEEF-06FCBE28E4C1}"/>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a:extLst>
            <a:ext uri="{FF2B5EF4-FFF2-40B4-BE49-F238E27FC236}">
              <a16:creationId xmlns:a16="http://schemas.microsoft.com/office/drawing/2014/main" id="{D25137F8-02A1-4C5B-98A9-95F9956C926C}"/>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8ABCDF22-7C20-4925-B81F-BB4E3EFCE1D5}"/>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a:extLst>
            <a:ext uri="{FF2B5EF4-FFF2-40B4-BE49-F238E27FC236}">
              <a16:creationId xmlns:a16="http://schemas.microsoft.com/office/drawing/2014/main" id="{A410B7B7-475F-4F05-BFAF-C944FEE0FA7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133366</xdr:rowOff>
    </xdr:from>
    <xdr:ext cx="405111" cy="259045"/>
    <xdr:sp macro="" textlink="">
      <xdr:nvSpPr>
        <xdr:cNvPr id="408" name="n_1mainValue【市民会館】&#10;有形固定資産減価償却率">
          <a:extLst>
            <a:ext uri="{FF2B5EF4-FFF2-40B4-BE49-F238E27FC236}">
              <a16:creationId xmlns:a16="http://schemas.microsoft.com/office/drawing/2014/main" id="{230AFCA0-5B5F-4EB9-BE0D-9C674D727169}"/>
            </a:ext>
          </a:extLst>
        </xdr:cNvPr>
        <xdr:cNvSpPr txBox="1"/>
      </xdr:nvSpPr>
      <xdr:spPr>
        <a:xfrm>
          <a:off x="3582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104157</xdr:rowOff>
    </xdr:from>
    <xdr:ext cx="405111" cy="259045"/>
    <xdr:sp macro="" textlink="">
      <xdr:nvSpPr>
        <xdr:cNvPr id="409" name="n_2mainValue【市民会館】&#10;有形固定資産減価償却率">
          <a:extLst>
            <a:ext uri="{FF2B5EF4-FFF2-40B4-BE49-F238E27FC236}">
              <a16:creationId xmlns:a16="http://schemas.microsoft.com/office/drawing/2014/main" id="{984DD240-1D77-4922-BEEF-10CCEE7F0A0B}"/>
            </a:ext>
          </a:extLst>
        </xdr:cNvPr>
        <xdr:cNvSpPr txBox="1"/>
      </xdr:nvSpPr>
      <xdr:spPr>
        <a:xfrm>
          <a:off x="2705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81297</xdr:rowOff>
    </xdr:from>
    <xdr:ext cx="405111" cy="259045"/>
    <xdr:sp macro="" textlink="">
      <xdr:nvSpPr>
        <xdr:cNvPr id="410" name="n_3mainValue【市民会館】&#10;有形固定資産減価償却率">
          <a:extLst>
            <a:ext uri="{FF2B5EF4-FFF2-40B4-BE49-F238E27FC236}">
              <a16:creationId xmlns:a16="http://schemas.microsoft.com/office/drawing/2014/main" id="{410E6E6E-6A4B-479C-B1FF-F07DC8D2FEBD}"/>
            </a:ext>
          </a:extLst>
        </xdr:cNvPr>
        <xdr:cNvSpPr txBox="1"/>
      </xdr:nvSpPr>
      <xdr:spPr>
        <a:xfrm>
          <a:off x="1816744" y="1791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EEAFCA65-E4A2-4B72-AAE2-19746D81AD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A0A90AA7-D5CC-4160-962E-26F5531E86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2F55D2A1-15EB-4E45-A00F-08649256B2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2615EE11-9E1B-4E7C-8EA4-9E30D4C6B2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B81419E2-55B2-4890-82D4-DE4CAF7F7E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4241CA58-FA84-4FD3-96FC-CD6477591D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EE5EFC50-2FC7-404C-AEB4-A9896506CD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38B97B2E-6DD9-4A7E-946A-20F048BAC57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A9642761-6DB3-4320-87A4-36DC4556E5D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BF33297A-20B9-4CBD-9873-C076BD7795D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53200C7E-A86E-4661-8AEA-0E85BDAA776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4D9077E7-9F90-4BC6-AAC2-24FCD94D801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E6BEB525-9CF4-40E2-A36B-B5B9111954F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AC7AC807-CF3B-4ED8-A9D7-5EC3B575F65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37B8A8F8-7E7B-4DA5-A3A5-64E33932BEC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861CC9DB-E0BD-4E6A-85A8-416E689FEAC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EB39B48C-14EA-4FA0-8EF2-6086FD41658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BBF2700E-B7CA-4767-B2A0-E934FFAB240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34517ED0-74E5-4C4F-8EF4-CBD9928903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DADA01EE-7EB7-49D2-9917-C0CCE656F72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CCF731D6-29B7-422F-BC24-A12FCE65A51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889F2826-A46E-4C8E-8F58-E7F5C44C0EC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7DB8795C-69FA-4EB3-90EC-076859E04B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4B8BE24F-A2AA-456F-9671-67E9CD3E7741}"/>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A410C416-27EC-4519-8EB8-181343F596CC}"/>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AF3B5CBC-4C56-4A92-96E7-218E1702129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DC4400E6-7D8F-4525-AB20-BC5C702E3CE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3BFA6E12-9764-4239-83B8-A3AE34200516}"/>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a:extLst>
            <a:ext uri="{FF2B5EF4-FFF2-40B4-BE49-F238E27FC236}">
              <a16:creationId xmlns:a16="http://schemas.microsoft.com/office/drawing/2014/main" id="{A08A06C2-6014-4C14-A840-5AE16BA94FDD}"/>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EFD57DBD-915A-4E56-BFE4-944D3F260C1E}"/>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B76819F9-55E8-44F3-8F01-C17434A5C3B9}"/>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04CBADD2-3E50-41D8-A002-E3EFBF362ABF}"/>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D1C21639-976D-45B8-9275-CC1E8490B0BF}"/>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a:extLst>
            <a:ext uri="{FF2B5EF4-FFF2-40B4-BE49-F238E27FC236}">
              <a16:creationId xmlns:a16="http://schemas.microsoft.com/office/drawing/2014/main" id="{469C08C6-66D7-4809-88CF-0CC96C723FE5}"/>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F2168CDC-3A9D-4433-9CA7-34C81A332A4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3A83BA80-65AD-4241-B02E-09102FAA606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82E0B0F5-10BE-4A2E-BF5E-E05905632E8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3BBA8C6E-B0D4-45FB-A1C0-F3ECC9D851B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487BA121-5214-483F-B323-11B1DB5C59E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450" name="楕円 449">
          <a:extLst>
            <a:ext uri="{FF2B5EF4-FFF2-40B4-BE49-F238E27FC236}">
              <a16:creationId xmlns:a16="http://schemas.microsoft.com/office/drawing/2014/main" id="{A3A989EF-C5E7-48FE-B30E-202BB204F674}"/>
            </a:ext>
          </a:extLst>
        </xdr:cNvPr>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451" name="【市民会館】&#10;一人当たり面積該当値テキスト">
          <a:extLst>
            <a:ext uri="{FF2B5EF4-FFF2-40B4-BE49-F238E27FC236}">
              <a16:creationId xmlns:a16="http://schemas.microsoft.com/office/drawing/2014/main" id="{FABFE14C-75FB-433A-B426-FB5A1022639A}"/>
            </a:ext>
          </a:extLst>
        </xdr:cNvPr>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71120</xdr:rowOff>
    </xdr:from>
    <xdr:to>
      <xdr:col>50</xdr:col>
      <xdr:colOff>165100</xdr:colOff>
      <xdr:row>108</xdr:row>
      <xdr:rowOff>1270</xdr:rowOff>
    </xdr:to>
    <xdr:sp macro="" textlink="">
      <xdr:nvSpPr>
        <xdr:cNvPr id="452" name="楕円 451">
          <a:extLst>
            <a:ext uri="{FF2B5EF4-FFF2-40B4-BE49-F238E27FC236}">
              <a16:creationId xmlns:a16="http://schemas.microsoft.com/office/drawing/2014/main" id="{D828AF7C-83FB-4746-BA2B-CA18CFF97217}"/>
            </a:ext>
          </a:extLst>
        </xdr:cNvPr>
        <xdr:cNvSpPr/>
      </xdr:nvSpPr>
      <xdr:spPr>
        <a:xfrm>
          <a:off x="958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118111</xdr:rowOff>
    </xdr:from>
    <xdr:to>
      <xdr:col>55</xdr:col>
      <xdr:colOff>0</xdr:colOff>
      <xdr:row>107</xdr:row>
      <xdr:rowOff>121920</xdr:rowOff>
    </xdr:to>
    <xdr:cxnSp macro="">
      <xdr:nvCxnSpPr>
        <xdr:cNvPr id="453" name="直線コネクタ 452">
          <a:extLst>
            <a:ext uri="{FF2B5EF4-FFF2-40B4-BE49-F238E27FC236}">
              <a16:creationId xmlns:a16="http://schemas.microsoft.com/office/drawing/2014/main" id="{1F1C4F87-30E8-4A8F-A9DC-19EFBA946CC8}"/>
            </a:ext>
          </a:extLst>
        </xdr:cNvPr>
        <xdr:cNvCxnSpPr/>
      </xdr:nvCxnSpPr>
      <xdr:spPr>
        <a:xfrm flipV="1">
          <a:off x="9639300" y="1846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73025</xdr:rowOff>
    </xdr:from>
    <xdr:to>
      <xdr:col>46</xdr:col>
      <xdr:colOff>38100</xdr:colOff>
      <xdr:row>108</xdr:row>
      <xdr:rowOff>3175</xdr:rowOff>
    </xdr:to>
    <xdr:sp macro="" textlink="">
      <xdr:nvSpPr>
        <xdr:cNvPr id="454" name="楕円 453">
          <a:extLst>
            <a:ext uri="{FF2B5EF4-FFF2-40B4-BE49-F238E27FC236}">
              <a16:creationId xmlns:a16="http://schemas.microsoft.com/office/drawing/2014/main" id="{F60C8DDF-B96F-457F-9863-55097C08F5AC}"/>
            </a:ext>
          </a:extLst>
        </xdr:cNvPr>
        <xdr:cNvSpPr/>
      </xdr:nvSpPr>
      <xdr:spPr>
        <a:xfrm>
          <a:off x="8699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121920</xdr:rowOff>
    </xdr:from>
    <xdr:to>
      <xdr:col>50</xdr:col>
      <xdr:colOff>114300</xdr:colOff>
      <xdr:row>107</xdr:row>
      <xdr:rowOff>123825</xdr:rowOff>
    </xdr:to>
    <xdr:cxnSp macro="">
      <xdr:nvCxnSpPr>
        <xdr:cNvPr id="455" name="直線コネクタ 454">
          <a:extLst>
            <a:ext uri="{FF2B5EF4-FFF2-40B4-BE49-F238E27FC236}">
              <a16:creationId xmlns:a16="http://schemas.microsoft.com/office/drawing/2014/main" id="{AF891F72-5CAA-4DFC-9E08-4F440D3EB68D}"/>
            </a:ext>
          </a:extLst>
        </xdr:cNvPr>
        <xdr:cNvCxnSpPr/>
      </xdr:nvCxnSpPr>
      <xdr:spPr>
        <a:xfrm flipV="1">
          <a:off x="8750300" y="18467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76836</xdr:rowOff>
    </xdr:from>
    <xdr:to>
      <xdr:col>41</xdr:col>
      <xdr:colOff>101600</xdr:colOff>
      <xdr:row>108</xdr:row>
      <xdr:rowOff>6986</xdr:rowOff>
    </xdr:to>
    <xdr:sp macro="" textlink="">
      <xdr:nvSpPr>
        <xdr:cNvPr id="456" name="楕円 455">
          <a:extLst>
            <a:ext uri="{FF2B5EF4-FFF2-40B4-BE49-F238E27FC236}">
              <a16:creationId xmlns:a16="http://schemas.microsoft.com/office/drawing/2014/main" id="{F5D2DF7D-29A5-43CB-8F5C-6CD669562DBF}"/>
            </a:ext>
          </a:extLst>
        </xdr:cNvPr>
        <xdr:cNvSpPr/>
      </xdr:nvSpPr>
      <xdr:spPr>
        <a:xfrm>
          <a:off x="7810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123825</xdr:rowOff>
    </xdr:from>
    <xdr:to>
      <xdr:col>45</xdr:col>
      <xdr:colOff>177800</xdr:colOff>
      <xdr:row>107</xdr:row>
      <xdr:rowOff>127636</xdr:rowOff>
    </xdr:to>
    <xdr:cxnSp macro="">
      <xdr:nvCxnSpPr>
        <xdr:cNvPr id="457" name="直線コネクタ 456">
          <a:extLst>
            <a:ext uri="{FF2B5EF4-FFF2-40B4-BE49-F238E27FC236}">
              <a16:creationId xmlns:a16="http://schemas.microsoft.com/office/drawing/2014/main" id="{61959F3B-85C9-4F4E-9923-039F4958F7AB}"/>
            </a:ext>
          </a:extLst>
        </xdr:cNvPr>
        <xdr:cNvCxnSpPr/>
      </xdr:nvCxnSpPr>
      <xdr:spPr>
        <a:xfrm flipV="1">
          <a:off x="7861300" y="1846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a:extLst>
            <a:ext uri="{FF2B5EF4-FFF2-40B4-BE49-F238E27FC236}">
              <a16:creationId xmlns:a16="http://schemas.microsoft.com/office/drawing/2014/main" id="{77C842F3-CA49-419F-BEB7-8CCACF0F92AF}"/>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17C1C502-B1B9-4D9C-8D44-4AAE0F58EE5E}"/>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B637F8E0-22F6-4CC2-804B-B7FFB0E54FFB}"/>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a:extLst>
            <a:ext uri="{FF2B5EF4-FFF2-40B4-BE49-F238E27FC236}">
              <a16:creationId xmlns:a16="http://schemas.microsoft.com/office/drawing/2014/main" id="{331BE851-EEA1-4F75-ADF3-8E4E282D4883}"/>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163847</xdr:rowOff>
    </xdr:from>
    <xdr:ext cx="469744" cy="259045"/>
    <xdr:sp macro="" textlink="">
      <xdr:nvSpPr>
        <xdr:cNvPr id="462" name="n_1mainValue【市民会館】&#10;一人当たり面積">
          <a:extLst>
            <a:ext uri="{FF2B5EF4-FFF2-40B4-BE49-F238E27FC236}">
              <a16:creationId xmlns:a16="http://schemas.microsoft.com/office/drawing/2014/main" id="{B81538A3-954E-46DF-802C-8136C4B930F0}"/>
            </a:ext>
          </a:extLst>
        </xdr:cNvPr>
        <xdr:cNvSpPr txBox="1"/>
      </xdr:nvSpPr>
      <xdr:spPr>
        <a:xfrm>
          <a:off x="9391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165752</xdr:rowOff>
    </xdr:from>
    <xdr:ext cx="469744" cy="259045"/>
    <xdr:sp macro="" textlink="">
      <xdr:nvSpPr>
        <xdr:cNvPr id="463" name="n_2mainValue【市民会館】&#10;一人当たり面積">
          <a:extLst>
            <a:ext uri="{FF2B5EF4-FFF2-40B4-BE49-F238E27FC236}">
              <a16:creationId xmlns:a16="http://schemas.microsoft.com/office/drawing/2014/main" id="{7AC7D768-19EE-49B5-A4D7-B2402CE0E9AF}"/>
            </a:ext>
          </a:extLst>
        </xdr:cNvPr>
        <xdr:cNvSpPr txBox="1"/>
      </xdr:nvSpPr>
      <xdr:spPr>
        <a:xfrm>
          <a:off x="8515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169563</xdr:rowOff>
    </xdr:from>
    <xdr:ext cx="469744" cy="259045"/>
    <xdr:sp macro="" textlink="">
      <xdr:nvSpPr>
        <xdr:cNvPr id="464" name="n_3mainValue【市民会館】&#10;一人当たり面積">
          <a:extLst>
            <a:ext uri="{FF2B5EF4-FFF2-40B4-BE49-F238E27FC236}">
              <a16:creationId xmlns:a16="http://schemas.microsoft.com/office/drawing/2014/main" id="{A7382E29-560C-4B17-82A8-4CC8D0823B15}"/>
            </a:ext>
          </a:extLst>
        </xdr:cNvPr>
        <xdr:cNvSpPr txBox="1"/>
      </xdr:nvSpPr>
      <xdr:spPr>
        <a:xfrm>
          <a:off x="7626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2138FFD7-A7D2-4B49-929F-3D8281FC18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94D69961-0289-432A-8ED0-57B10C2F94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AECE1542-B46B-4061-A8C8-ACF291181C3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1B91421D-3204-4D4B-BC22-25FD5A33B3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BD39CC48-EAD5-48DA-A824-59D8D64AE9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12C181B1-9834-4A48-BFCF-DAFB00578A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53350436-E10D-46A3-BDD3-9A4A27597E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5E2807CF-E36D-4354-8C0A-94B99AC7760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F8C4D039-32CD-4AD4-87DF-3BD696323C0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720B82B9-349F-41E6-BAF3-E4E2E192F3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119E48F2-4994-418D-8EE5-51AF291B1B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7A799C77-B07D-453E-BB39-1BE21634BC9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F0581D2D-274F-4BD9-98D9-C55DF8DB248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5973326F-3A41-4664-8971-2365AE6C0F9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6308258F-128A-4AB8-B11B-5998C4A8BCD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3A37F954-38DC-4BDC-A25B-E997C1AAD8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F7002F16-1026-4487-9CC6-1145F1230FD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54BBED44-F24F-45F7-9343-644BA4CE937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F2E23C8B-9387-4E3C-BACB-88FC05F1C6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F873DB7F-B8F9-446B-9C97-C89F2494097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B4157F27-6858-4FF6-A0E7-615C6AFBC38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D92D6BEF-6BE1-49EE-8276-529481A583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AE098F88-DB20-4B8B-9066-261A3258243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2DCC34B-86B9-416C-9EA1-C5BAA54DF9E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8B7509DF-19F9-4AA9-B0AA-1DDBD5CA3965}"/>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4935B62B-2B8A-497B-A2BA-612CA86490B1}"/>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A60D66C1-FFD1-4EE0-AFC5-65FD6EE8D0FC}"/>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59B72302-CECF-442B-9D19-5279292AE6D7}"/>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5454B85E-9615-430A-9CB2-C388C096A53A}"/>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ADEB64C4-6D98-4D67-960D-7C5D817C1A2E}"/>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043C3C8E-77D3-4494-9654-79CEF49B1D6E}"/>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AD4D2476-BC15-40CC-A581-A7789AC10E65}"/>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3FE7DA3D-4A89-4EF8-B2FA-5E062E405DC1}"/>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CEF4482C-C0D8-4F69-A6C2-8352A6F6DA5B}"/>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id="{D2896056-CA44-4A39-9C42-A20E68D387CD}"/>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3DED1956-DAEA-4669-B982-A29E6CABCA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BCE71AAE-D6CB-4B06-B63F-A2009B6087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2469D299-E0D6-4F85-9C5B-B377687D4D1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D47D7F84-D8FB-4919-821B-48E7ED3EBB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D680CE89-0562-41A9-B221-25431C7933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505" name="楕円 504">
          <a:extLst>
            <a:ext uri="{FF2B5EF4-FFF2-40B4-BE49-F238E27FC236}">
              <a16:creationId xmlns:a16="http://schemas.microsoft.com/office/drawing/2014/main" id="{84A19EDC-859D-44FD-8DB6-9D93B751C866}"/>
            </a:ext>
          </a:extLst>
        </xdr:cNvPr>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72B094AD-87C1-4B83-B802-B1287C23E82A}"/>
            </a:ext>
          </a:extLst>
        </xdr:cNvPr>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507" name="楕円 506">
          <a:extLst>
            <a:ext uri="{FF2B5EF4-FFF2-40B4-BE49-F238E27FC236}">
              <a16:creationId xmlns:a16="http://schemas.microsoft.com/office/drawing/2014/main" id="{F0FA5609-ABF6-4F6A-BD61-7014C7E76373}"/>
            </a:ext>
          </a:extLst>
        </xdr:cNvPr>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114300</xdr:rowOff>
    </xdr:from>
    <xdr:to>
      <xdr:col>85</xdr:col>
      <xdr:colOff>127000</xdr:colOff>
      <xdr:row>38</xdr:row>
      <xdr:rowOff>129540</xdr:rowOff>
    </xdr:to>
    <xdr:cxnSp macro="">
      <xdr:nvCxnSpPr>
        <xdr:cNvPr id="508" name="直線コネクタ 507">
          <a:extLst>
            <a:ext uri="{FF2B5EF4-FFF2-40B4-BE49-F238E27FC236}">
              <a16:creationId xmlns:a16="http://schemas.microsoft.com/office/drawing/2014/main" id="{134EC06A-DCC1-4945-9EFA-46144D8F64D3}"/>
            </a:ext>
          </a:extLst>
        </xdr:cNvPr>
        <xdr:cNvCxnSpPr/>
      </xdr:nvCxnSpPr>
      <xdr:spPr>
        <a:xfrm>
          <a:off x="15481300" y="6629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509" name="楕円 508">
          <a:extLst>
            <a:ext uri="{FF2B5EF4-FFF2-40B4-BE49-F238E27FC236}">
              <a16:creationId xmlns:a16="http://schemas.microsoft.com/office/drawing/2014/main" id="{7F0F2C73-464F-4956-984B-D4364F57BD39}"/>
            </a:ext>
          </a:extLst>
        </xdr:cNvPr>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39</xdr:row>
      <xdr:rowOff>28575</xdr:rowOff>
    </xdr:to>
    <xdr:cxnSp macro="">
      <xdr:nvCxnSpPr>
        <xdr:cNvPr id="510" name="直線コネクタ 509">
          <a:extLst>
            <a:ext uri="{FF2B5EF4-FFF2-40B4-BE49-F238E27FC236}">
              <a16:creationId xmlns:a16="http://schemas.microsoft.com/office/drawing/2014/main" id="{35B85D3B-462C-42DB-95AD-117D77603267}"/>
            </a:ext>
          </a:extLst>
        </xdr:cNvPr>
        <xdr:cNvCxnSpPr/>
      </xdr:nvCxnSpPr>
      <xdr:spPr>
        <a:xfrm flipV="1">
          <a:off x="14592300" y="66294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511" name="楕円 510">
          <a:extLst>
            <a:ext uri="{FF2B5EF4-FFF2-40B4-BE49-F238E27FC236}">
              <a16:creationId xmlns:a16="http://schemas.microsoft.com/office/drawing/2014/main" id="{B72C5E7F-9984-41B1-9641-CACCAFF168E5}"/>
            </a:ext>
          </a:extLst>
        </xdr:cNvPr>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45720</xdr:rowOff>
    </xdr:from>
    <xdr:to>
      <xdr:col>76</xdr:col>
      <xdr:colOff>114300</xdr:colOff>
      <xdr:row>39</xdr:row>
      <xdr:rowOff>28575</xdr:rowOff>
    </xdr:to>
    <xdr:cxnSp macro="">
      <xdr:nvCxnSpPr>
        <xdr:cNvPr id="512" name="直線コネクタ 511">
          <a:extLst>
            <a:ext uri="{FF2B5EF4-FFF2-40B4-BE49-F238E27FC236}">
              <a16:creationId xmlns:a16="http://schemas.microsoft.com/office/drawing/2014/main" id="{4087911B-464F-4631-B00D-17130BB782A9}"/>
            </a:ext>
          </a:extLst>
        </xdr:cNvPr>
        <xdr:cNvCxnSpPr/>
      </xdr:nvCxnSpPr>
      <xdr:spPr>
        <a:xfrm>
          <a:off x="13703300" y="656082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AD0DE22F-29ED-49B6-8694-03B0DBDBE758}"/>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22A987F1-6FA3-4C79-BB5B-499FD916A41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63FD33BF-457F-4ECB-9BB1-2DA51E88C1A5}"/>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3F460729-D64C-46BA-8B17-578CE51FF7C8}"/>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2E97B558-08B3-4FBF-B2F3-A4B5F575DE44}"/>
            </a:ext>
          </a:extLst>
        </xdr:cNvPr>
        <xdr:cNvSpPr txBox="1"/>
      </xdr:nvSpPr>
      <xdr:spPr>
        <a:xfrm>
          <a:off x="15266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FC40C7EB-8CFF-4B06-AA7F-9E2F44AED2A5}"/>
            </a:ext>
          </a:extLst>
        </xdr:cNvPr>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87647</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F0819DB5-E4F8-4409-A13F-52D45BFB1817}"/>
            </a:ext>
          </a:extLst>
        </xdr:cNvPr>
        <xdr:cNvSpPr txBox="1"/>
      </xdr:nvSpPr>
      <xdr:spPr>
        <a:xfrm>
          <a:off x="13500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93AD7268-238D-497E-A3BB-CE65386DD6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819370D5-9222-46DF-AE27-103DE6D5C2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C22829BF-57D4-40EF-92F8-C970539CA4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DC37D616-8D06-4F2A-BFDA-BCB9DB722F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EA35040C-A65C-4B1D-92CB-ED99EBE370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411775A1-A299-44C8-B0D1-601BC5BD88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4C6F89D2-5637-4A74-B888-C18D9034C32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DF7FAB38-F5B6-42DB-8140-2B1D15DD08E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FF283F8C-F705-4B97-8CDA-DF9C23AC03D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E2D49BF6-1913-470A-90A2-D6F740E6B08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4C0BBC03-5174-4DDE-80D5-9794315143C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DE86A2C5-2D81-4A90-8B88-22857623B76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3C0C259D-9085-4E0B-B399-DE3668825BB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92299987-F9B1-47B9-A5DD-E0580C49618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E4227C92-6013-4976-9A6B-A2531A621B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158213D8-80F0-4FB6-97B9-62F4489B9F8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4DD883B4-F8D7-49BE-8997-961BB6791D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BE112CB8-F11A-4E0D-8E65-49FD1B41010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3A4BCB09-B587-46F1-B054-8377E286442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6CE58113-AFB5-4669-B567-80C2F86D19F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7F22CC85-0FDE-4693-BA78-7E519344EE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637344AC-E634-49DC-BDF8-CD49A4788CB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982FAF4E-1ED5-42A4-9DB6-74D76EA5CA87}"/>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CF23557D-E648-45B5-8F2C-690F8BA08D5E}"/>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FE386DBE-EA13-4002-9625-0601F24F1287}"/>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A94AC35C-4FF5-4E55-AFA7-59D749288114}"/>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DF93C9F4-5B94-474E-A6A8-3D849AB7440B}"/>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1436787D-7646-4FB4-AA02-DA46107CD321}"/>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6F9BAB6F-5FC0-4635-A30B-19B2AF2B2FC4}"/>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61299712-5EB4-4713-A4B4-2907E48A112B}"/>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F583692E-8049-4EB8-81FD-90DC9B54072A}"/>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id="{1215795D-51CE-4603-A8D9-40CA80D15D35}"/>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1A02C19A-452C-418F-814A-EFDC3A493C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E5453EA6-8A9C-4969-809B-28D55108814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5E640FEF-6093-40A1-9A43-F3B6A4E9E2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D7D59D3C-39C3-416E-A7C2-C40A0E31AC4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C750EB76-32D2-4C0C-A017-2A917C28DF8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39297</xdr:rowOff>
    </xdr:from>
    <xdr:to>
      <xdr:col>116</xdr:col>
      <xdr:colOff>114300</xdr:colOff>
      <xdr:row>40</xdr:row>
      <xdr:rowOff>140897</xdr:rowOff>
    </xdr:to>
    <xdr:sp macro="" textlink="">
      <xdr:nvSpPr>
        <xdr:cNvPr id="557" name="楕円 556">
          <a:extLst>
            <a:ext uri="{FF2B5EF4-FFF2-40B4-BE49-F238E27FC236}">
              <a16:creationId xmlns:a16="http://schemas.microsoft.com/office/drawing/2014/main" id="{8BFF22F9-6A7F-4C38-B568-5F5640AAFB42}"/>
            </a:ext>
          </a:extLst>
        </xdr:cNvPr>
        <xdr:cNvSpPr/>
      </xdr:nvSpPr>
      <xdr:spPr>
        <a:xfrm>
          <a:off x="22110700" y="68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17724</xdr:rowOff>
    </xdr:from>
    <xdr:ext cx="534377" cy="259045"/>
    <xdr:sp macro="" textlink="">
      <xdr:nvSpPr>
        <xdr:cNvPr id="558" name="【一般廃棄物処理施設】&#10;一人当たり有形固定資産（償却資産）額該当値テキスト">
          <a:extLst>
            <a:ext uri="{FF2B5EF4-FFF2-40B4-BE49-F238E27FC236}">
              <a16:creationId xmlns:a16="http://schemas.microsoft.com/office/drawing/2014/main" id="{F8BAC191-4E4E-47D0-8DB4-B886822FB222}"/>
            </a:ext>
          </a:extLst>
        </xdr:cNvPr>
        <xdr:cNvSpPr txBox="1"/>
      </xdr:nvSpPr>
      <xdr:spPr>
        <a:xfrm>
          <a:off x="22199600" y="68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47862</xdr:rowOff>
    </xdr:from>
    <xdr:to>
      <xdr:col>112</xdr:col>
      <xdr:colOff>38100</xdr:colOff>
      <xdr:row>40</xdr:row>
      <xdr:rowOff>149462</xdr:rowOff>
    </xdr:to>
    <xdr:sp macro="" textlink="">
      <xdr:nvSpPr>
        <xdr:cNvPr id="559" name="楕円 558">
          <a:extLst>
            <a:ext uri="{FF2B5EF4-FFF2-40B4-BE49-F238E27FC236}">
              <a16:creationId xmlns:a16="http://schemas.microsoft.com/office/drawing/2014/main" id="{0BC7C265-2512-4F20-9F5C-0E587CB08410}"/>
            </a:ext>
          </a:extLst>
        </xdr:cNvPr>
        <xdr:cNvSpPr/>
      </xdr:nvSpPr>
      <xdr:spPr>
        <a:xfrm>
          <a:off x="21272500" y="69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90097</xdr:rowOff>
    </xdr:from>
    <xdr:to>
      <xdr:col>116</xdr:col>
      <xdr:colOff>63500</xdr:colOff>
      <xdr:row>40</xdr:row>
      <xdr:rowOff>98662</xdr:rowOff>
    </xdr:to>
    <xdr:cxnSp macro="">
      <xdr:nvCxnSpPr>
        <xdr:cNvPr id="560" name="直線コネクタ 559">
          <a:extLst>
            <a:ext uri="{FF2B5EF4-FFF2-40B4-BE49-F238E27FC236}">
              <a16:creationId xmlns:a16="http://schemas.microsoft.com/office/drawing/2014/main" id="{B88D554D-57A4-4BAC-B382-324E9F69BC21}"/>
            </a:ext>
          </a:extLst>
        </xdr:cNvPr>
        <xdr:cNvCxnSpPr/>
      </xdr:nvCxnSpPr>
      <xdr:spPr>
        <a:xfrm flipV="1">
          <a:off x="21323300" y="6948097"/>
          <a:ext cx="838200" cy="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50265</xdr:rowOff>
    </xdr:from>
    <xdr:to>
      <xdr:col>107</xdr:col>
      <xdr:colOff>101600</xdr:colOff>
      <xdr:row>40</xdr:row>
      <xdr:rowOff>151865</xdr:rowOff>
    </xdr:to>
    <xdr:sp macro="" textlink="">
      <xdr:nvSpPr>
        <xdr:cNvPr id="561" name="楕円 560">
          <a:extLst>
            <a:ext uri="{FF2B5EF4-FFF2-40B4-BE49-F238E27FC236}">
              <a16:creationId xmlns:a16="http://schemas.microsoft.com/office/drawing/2014/main" id="{7C35CFC1-EE5D-46ED-82BA-D1192AD71BD1}"/>
            </a:ext>
          </a:extLst>
        </xdr:cNvPr>
        <xdr:cNvSpPr/>
      </xdr:nvSpPr>
      <xdr:spPr>
        <a:xfrm>
          <a:off x="20383500" y="69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98662</xdr:rowOff>
    </xdr:from>
    <xdr:to>
      <xdr:col>111</xdr:col>
      <xdr:colOff>177800</xdr:colOff>
      <xdr:row>40</xdr:row>
      <xdr:rowOff>101065</xdr:rowOff>
    </xdr:to>
    <xdr:cxnSp macro="">
      <xdr:nvCxnSpPr>
        <xdr:cNvPr id="562" name="直線コネクタ 561">
          <a:extLst>
            <a:ext uri="{FF2B5EF4-FFF2-40B4-BE49-F238E27FC236}">
              <a16:creationId xmlns:a16="http://schemas.microsoft.com/office/drawing/2014/main" id="{3BE14EA2-91BE-4D56-B4F5-BFAB925AE953}"/>
            </a:ext>
          </a:extLst>
        </xdr:cNvPr>
        <xdr:cNvCxnSpPr/>
      </xdr:nvCxnSpPr>
      <xdr:spPr>
        <a:xfrm flipV="1">
          <a:off x="20434300" y="6956662"/>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52151</xdr:rowOff>
    </xdr:from>
    <xdr:to>
      <xdr:col>102</xdr:col>
      <xdr:colOff>165100</xdr:colOff>
      <xdr:row>40</xdr:row>
      <xdr:rowOff>153751</xdr:rowOff>
    </xdr:to>
    <xdr:sp macro="" textlink="">
      <xdr:nvSpPr>
        <xdr:cNvPr id="563" name="楕円 562">
          <a:extLst>
            <a:ext uri="{FF2B5EF4-FFF2-40B4-BE49-F238E27FC236}">
              <a16:creationId xmlns:a16="http://schemas.microsoft.com/office/drawing/2014/main" id="{F856C0CB-2DEE-4823-A7EE-51773E5A6AF8}"/>
            </a:ext>
          </a:extLst>
        </xdr:cNvPr>
        <xdr:cNvSpPr/>
      </xdr:nvSpPr>
      <xdr:spPr>
        <a:xfrm>
          <a:off x="19494500" y="69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101065</xdr:rowOff>
    </xdr:from>
    <xdr:to>
      <xdr:col>107</xdr:col>
      <xdr:colOff>50800</xdr:colOff>
      <xdr:row>40</xdr:row>
      <xdr:rowOff>102951</xdr:rowOff>
    </xdr:to>
    <xdr:cxnSp macro="">
      <xdr:nvCxnSpPr>
        <xdr:cNvPr id="564" name="直線コネクタ 563">
          <a:extLst>
            <a:ext uri="{FF2B5EF4-FFF2-40B4-BE49-F238E27FC236}">
              <a16:creationId xmlns:a16="http://schemas.microsoft.com/office/drawing/2014/main" id="{25192037-9D79-4E06-AAD9-E8C6EE32A3FD}"/>
            </a:ext>
          </a:extLst>
        </xdr:cNvPr>
        <xdr:cNvCxnSpPr/>
      </xdr:nvCxnSpPr>
      <xdr:spPr>
        <a:xfrm flipV="1">
          <a:off x="19545300" y="695906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C36A43EF-16D1-45F8-A264-166A69AFC9A4}"/>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E1363AA4-E767-4388-9003-F3274D8B0073}"/>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DB66AE29-FC50-4854-A426-04B87D9C8D2B}"/>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3CF729F5-BF01-4D39-BCD6-8AF127D331D1}"/>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140589</xdr:rowOff>
    </xdr:from>
    <xdr:ext cx="534377" cy="259045"/>
    <xdr:sp macro="" textlink="">
      <xdr:nvSpPr>
        <xdr:cNvPr id="569" name="n_1mainValue【一般廃棄物処理施設】&#10;一人当たり有形固定資産（償却資産）額">
          <a:extLst>
            <a:ext uri="{FF2B5EF4-FFF2-40B4-BE49-F238E27FC236}">
              <a16:creationId xmlns:a16="http://schemas.microsoft.com/office/drawing/2014/main" id="{108CC302-C06C-4078-A9D7-CC28A4392006}"/>
            </a:ext>
          </a:extLst>
        </xdr:cNvPr>
        <xdr:cNvSpPr txBox="1"/>
      </xdr:nvSpPr>
      <xdr:spPr>
        <a:xfrm>
          <a:off x="21043411" y="69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142992</xdr:rowOff>
    </xdr:from>
    <xdr:ext cx="534377" cy="259045"/>
    <xdr:sp macro="" textlink="">
      <xdr:nvSpPr>
        <xdr:cNvPr id="570" name="n_2mainValue【一般廃棄物処理施設】&#10;一人当たり有形固定資産（償却資産）額">
          <a:extLst>
            <a:ext uri="{FF2B5EF4-FFF2-40B4-BE49-F238E27FC236}">
              <a16:creationId xmlns:a16="http://schemas.microsoft.com/office/drawing/2014/main" id="{58A87D56-5224-43F0-87F7-A2B4827A356B}"/>
            </a:ext>
          </a:extLst>
        </xdr:cNvPr>
        <xdr:cNvSpPr txBox="1"/>
      </xdr:nvSpPr>
      <xdr:spPr>
        <a:xfrm>
          <a:off x="20167111" y="70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144878</xdr:rowOff>
    </xdr:from>
    <xdr:ext cx="534377" cy="259045"/>
    <xdr:sp macro="" textlink="">
      <xdr:nvSpPr>
        <xdr:cNvPr id="571" name="n_3mainValue【一般廃棄物処理施設】&#10;一人当たり有形固定資産（償却資産）額">
          <a:extLst>
            <a:ext uri="{FF2B5EF4-FFF2-40B4-BE49-F238E27FC236}">
              <a16:creationId xmlns:a16="http://schemas.microsoft.com/office/drawing/2014/main" id="{3220378B-023B-4AA7-810C-E1415C98430E}"/>
            </a:ext>
          </a:extLst>
        </xdr:cNvPr>
        <xdr:cNvSpPr txBox="1"/>
      </xdr:nvSpPr>
      <xdr:spPr>
        <a:xfrm>
          <a:off x="19278111" y="70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6061BD2B-7FA9-409A-962E-103113C9EA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67D9CD5A-2B4D-4A11-9690-47B24F7909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7E35EE13-7248-458E-98B8-8262633220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DE412BA8-FC46-4FC5-A87C-E3FEC4E77C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F83B38C1-1D3E-4A3D-BD0D-61D7EE1337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1B228D21-75BA-49DB-9B68-F91B85BD9C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727EEFBF-FF39-4B32-A472-2D0459A3AF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62E06F2C-08F1-411A-820F-6AF4E9CD57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05AB24E3-56DE-4D1D-8890-BF0D13C5AE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A9D8472D-BCE9-4D34-B0C6-D955ED98B1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1E260499-2E06-4BB6-AC6B-22A1ACA6F9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A63E33A4-3F12-4CF4-B1CB-EFC7A1109BB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ECFE744E-2EA1-431E-9687-B7ECE39A2D5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C5EDD97E-0E1A-4BEB-9FC2-9F63D1212FC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43C073B4-7558-4087-8738-9898C1A1331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E101F83D-88F9-425C-8B80-47BF4B35F0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E00FA286-FE75-416F-AC33-04F94B09649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2D59112B-FAC0-4D17-BFC1-474CF9946D0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95642340-445D-4BB5-A4D9-2FD4F6389FF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975157B1-9A7A-4E9B-9742-56DB713FFF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E6ACD792-1659-4A9E-85D7-EC2A099FAE6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0736F192-D165-4CDA-870F-C41189BDCC1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68DF2048-A6F3-494E-8FC1-6CF4F1E952A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4140C4C8-30FC-4C82-A4D6-2ECD917CD2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E83F5588-3057-44BA-8211-C65524B0C2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90D0810D-C195-4E22-B6D7-36750802550D}"/>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D0EF1BE1-EEBD-41D4-A5F5-3FB70705ED5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ADFB1F41-5E39-4CAA-86A3-EA7D8DF2FD7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CEB7A7B8-61D9-4B53-A35E-F257638DD847}"/>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685AE853-72E3-4089-86BC-667DDFF51E34}"/>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B39C180A-FBDF-48D3-8365-F8A0C4139732}"/>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E390C289-4B41-4F5A-865B-E3C3DD8643EE}"/>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070165D9-26CD-48D8-AB8C-EC9EF55AB9A9}"/>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10FAEA9E-149C-41CE-8E67-46F19D471FF3}"/>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14D1BF5B-853A-4508-BD3F-4B0F19296FAF}"/>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id="{952FC21F-27C3-44B2-A5AD-0E3AA386DEF1}"/>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8C84082-E033-4E00-B25C-D1FC68FF7E4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06B712D-EE3E-428C-9191-48673B1C095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A1F0933-FD04-47BD-A971-C51EC8C59C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E5E8387-D44D-48FE-B9A1-E592EFEFCF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63E7908-8E26-4B94-BCDA-0DF14CBFED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70031</xdr:rowOff>
    </xdr:from>
    <xdr:to>
      <xdr:col>85</xdr:col>
      <xdr:colOff>177800</xdr:colOff>
      <xdr:row>62</xdr:row>
      <xdr:rowOff>181</xdr:rowOff>
    </xdr:to>
    <xdr:sp macro="" textlink="">
      <xdr:nvSpPr>
        <xdr:cNvPr id="613" name="楕円 612">
          <a:extLst>
            <a:ext uri="{FF2B5EF4-FFF2-40B4-BE49-F238E27FC236}">
              <a16:creationId xmlns:a16="http://schemas.microsoft.com/office/drawing/2014/main" id="{9ADF1C10-A6EA-4057-BBF5-3BB3CA7E23DF}"/>
            </a:ext>
          </a:extLst>
        </xdr:cNvPr>
        <xdr:cNvSpPr/>
      </xdr:nvSpPr>
      <xdr:spPr>
        <a:xfrm>
          <a:off x="16268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48458</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305ACE57-012E-41AE-818F-34597D7BC9C4}"/>
            </a:ext>
          </a:extLst>
        </xdr:cNvPr>
        <xdr:cNvSpPr txBox="1"/>
      </xdr:nvSpPr>
      <xdr:spPr>
        <a:xfrm>
          <a:off x="16357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615" name="楕円 614">
          <a:extLst>
            <a:ext uri="{FF2B5EF4-FFF2-40B4-BE49-F238E27FC236}">
              <a16:creationId xmlns:a16="http://schemas.microsoft.com/office/drawing/2014/main" id="{58366DD2-B1AF-445B-BEBA-4DBA7C154C51}"/>
            </a:ext>
          </a:extLst>
        </xdr:cNvPr>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86541</xdr:rowOff>
    </xdr:from>
    <xdr:to>
      <xdr:col>85</xdr:col>
      <xdr:colOff>127000</xdr:colOff>
      <xdr:row>61</xdr:row>
      <xdr:rowOff>120831</xdr:rowOff>
    </xdr:to>
    <xdr:cxnSp macro="">
      <xdr:nvCxnSpPr>
        <xdr:cNvPr id="616" name="直線コネクタ 615">
          <a:extLst>
            <a:ext uri="{FF2B5EF4-FFF2-40B4-BE49-F238E27FC236}">
              <a16:creationId xmlns:a16="http://schemas.microsoft.com/office/drawing/2014/main" id="{31EDC6B6-DD19-4F79-9D31-27A2438C8925}"/>
            </a:ext>
          </a:extLst>
        </xdr:cNvPr>
        <xdr:cNvCxnSpPr/>
      </xdr:nvCxnSpPr>
      <xdr:spPr>
        <a:xfrm>
          <a:off x="15481300" y="105449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1451</xdr:rowOff>
    </xdr:from>
    <xdr:to>
      <xdr:col>76</xdr:col>
      <xdr:colOff>165100</xdr:colOff>
      <xdr:row>61</xdr:row>
      <xdr:rowOff>103051</xdr:rowOff>
    </xdr:to>
    <xdr:sp macro="" textlink="">
      <xdr:nvSpPr>
        <xdr:cNvPr id="617" name="楕円 616">
          <a:extLst>
            <a:ext uri="{FF2B5EF4-FFF2-40B4-BE49-F238E27FC236}">
              <a16:creationId xmlns:a16="http://schemas.microsoft.com/office/drawing/2014/main" id="{CD3DFD21-8867-4F5B-A2F6-DCF13446184E}"/>
            </a:ext>
          </a:extLst>
        </xdr:cNvPr>
        <xdr:cNvSpPr/>
      </xdr:nvSpPr>
      <xdr:spPr>
        <a:xfrm>
          <a:off x="14541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52251</xdr:rowOff>
    </xdr:from>
    <xdr:to>
      <xdr:col>81</xdr:col>
      <xdr:colOff>50800</xdr:colOff>
      <xdr:row>61</xdr:row>
      <xdr:rowOff>86541</xdr:rowOff>
    </xdr:to>
    <xdr:cxnSp macro="">
      <xdr:nvCxnSpPr>
        <xdr:cNvPr id="618" name="直線コネクタ 617">
          <a:extLst>
            <a:ext uri="{FF2B5EF4-FFF2-40B4-BE49-F238E27FC236}">
              <a16:creationId xmlns:a16="http://schemas.microsoft.com/office/drawing/2014/main" id="{88F2D7BE-3B92-46FE-B575-A7C97B8FE4B0}"/>
            </a:ext>
          </a:extLst>
        </xdr:cNvPr>
        <xdr:cNvCxnSpPr/>
      </xdr:nvCxnSpPr>
      <xdr:spPr>
        <a:xfrm>
          <a:off x="14592300" y="105107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140244</xdr:rowOff>
    </xdr:from>
    <xdr:to>
      <xdr:col>72</xdr:col>
      <xdr:colOff>38100</xdr:colOff>
      <xdr:row>61</xdr:row>
      <xdr:rowOff>70394</xdr:rowOff>
    </xdr:to>
    <xdr:sp macro="" textlink="">
      <xdr:nvSpPr>
        <xdr:cNvPr id="619" name="楕円 618">
          <a:extLst>
            <a:ext uri="{FF2B5EF4-FFF2-40B4-BE49-F238E27FC236}">
              <a16:creationId xmlns:a16="http://schemas.microsoft.com/office/drawing/2014/main" id="{B507C741-F5D8-40AC-83D1-85730A1455F2}"/>
            </a:ext>
          </a:extLst>
        </xdr:cNvPr>
        <xdr:cNvSpPr/>
      </xdr:nvSpPr>
      <xdr:spPr>
        <a:xfrm>
          <a:off x="13652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19594</xdr:rowOff>
    </xdr:from>
    <xdr:to>
      <xdr:col>76</xdr:col>
      <xdr:colOff>114300</xdr:colOff>
      <xdr:row>61</xdr:row>
      <xdr:rowOff>52251</xdr:rowOff>
    </xdr:to>
    <xdr:cxnSp macro="">
      <xdr:nvCxnSpPr>
        <xdr:cNvPr id="620" name="直線コネクタ 619">
          <a:extLst>
            <a:ext uri="{FF2B5EF4-FFF2-40B4-BE49-F238E27FC236}">
              <a16:creationId xmlns:a16="http://schemas.microsoft.com/office/drawing/2014/main" id="{41A44612-181A-4978-8A81-DC7F60C6B94C}"/>
            </a:ext>
          </a:extLst>
        </xdr:cNvPr>
        <xdr:cNvCxnSpPr/>
      </xdr:nvCxnSpPr>
      <xdr:spPr>
        <a:xfrm>
          <a:off x="13703300" y="104780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B06033FD-00BA-4597-82AD-11489362E661}"/>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ACFDE96C-9F1F-423E-AC75-2D21A71C8436}"/>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AC19FCA1-2ABA-427E-B2D5-42A1FF9CD0DD}"/>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580F298D-B18A-40BF-84AE-ADB432F49FB1}"/>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4A2C0B10-0F64-4BD0-844A-C9F7F95AA5D6}"/>
            </a:ext>
          </a:extLst>
        </xdr:cNvPr>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94178</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2FC6E3AD-8BF0-49D4-A410-ED77760D126D}"/>
            </a:ext>
          </a:extLst>
        </xdr:cNvPr>
        <xdr:cNvSpPr txBox="1"/>
      </xdr:nvSpPr>
      <xdr:spPr>
        <a:xfrm>
          <a:off x="14389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61521</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9DA02259-41DB-4FC0-8EDD-EABE076C72F7}"/>
            </a:ext>
          </a:extLst>
        </xdr:cNvPr>
        <xdr:cNvSpPr txBox="1"/>
      </xdr:nvSpPr>
      <xdr:spPr>
        <a:xfrm>
          <a:off x="13500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2B915161-0F33-4777-B5DD-F38B39716D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32B881D2-C9B6-4BB7-9F8D-CAF5F19DD3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E7D6C40C-7E1D-489C-8A54-AA771F203E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58A97D48-E9A7-45DE-992A-583FDDAF352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47C20D15-8C6B-4B59-8794-4DDD977DC8F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B531B9DD-BF8A-4CAE-9BC1-56F59959C8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F9E7BBDB-C4BC-4BE9-9A5C-6C68C7D1AED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575B95FE-468C-4C29-8955-2DA22D7D1C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CE05AB67-673B-4CF2-B226-83DBEA12BFC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A68CCBB9-C2A8-4D7D-ADA1-61F71F5DDD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92F93A77-6A62-4FE5-8981-CBC27FDF187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D7F8F83A-7075-4304-819A-2F6C5E72B32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1A3AEEF1-4C40-4DC0-985E-CA567D7C670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F2D559C8-713B-4F42-872B-C898D661B24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F51AF27F-2E99-427D-A01C-40A382BEF9D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DE408B31-E1FD-4581-9600-D26C0E5B49D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6E98ED47-5DA9-4CCF-AC8D-24E8A7133E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7F41FE7B-29F5-4DA9-85A5-6546A71FEDE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895C39CC-582F-4207-B7A4-998987990C1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07994E5C-D2BA-42BF-B029-986D39A201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7AA8D922-ECF9-4EAE-87F7-2DF752ACF8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715A6CD0-C150-45E8-AA27-170E0A12814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C2EAC53C-1F8B-4485-8766-F9508C91A4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566AE813-65F5-404B-B8DB-F331D99E367E}"/>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03E8A2AB-8573-41F3-A1E2-77B95DBC77C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10E3F43E-FD1D-437B-9137-88986B7EC01F}"/>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9741385E-C767-4F62-844A-2D010E1915FE}"/>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9821257E-F7E5-4491-ACFD-85142F6D2CD9}"/>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4BB8B001-6688-4689-87E4-B1FB5CE13BA8}"/>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E4B8DB99-36AE-4267-808A-641DD7462D9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B19881B3-15C6-40CD-B3D8-21B8A2EA3044}"/>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A475CCA8-74E2-4251-9551-38718452E157}"/>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103A565C-3F50-4EDD-B589-F5A53853B377}"/>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a:extLst>
            <a:ext uri="{FF2B5EF4-FFF2-40B4-BE49-F238E27FC236}">
              <a16:creationId xmlns:a16="http://schemas.microsoft.com/office/drawing/2014/main" id="{E36806A3-FC54-40A0-83A3-246ECF1526E6}"/>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62457D40-F80B-427B-96DB-D47C6CCDAC0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2607A0F6-5334-4BAF-8C73-AC65F7E3899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54026ABE-4D38-42BE-BB15-4D3D45FCF6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DB23BCBA-12BE-4180-97AE-7F54A513EC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F7115B49-0766-4BB5-B070-B002874A23E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67" name="楕円 666">
          <a:extLst>
            <a:ext uri="{FF2B5EF4-FFF2-40B4-BE49-F238E27FC236}">
              <a16:creationId xmlns:a16="http://schemas.microsoft.com/office/drawing/2014/main" id="{426FF4CF-8536-4A15-AEEB-5144FE1D2D48}"/>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1D898C96-5C07-4232-B11D-A054860BBF6D}"/>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69" name="楕円 668">
          <a:extLst>
            <a:ext uri="{FF2B5EF4-FFF2-40B4-BE49-F238E27FC236}">
              <a16:creationId xmlns:a16="http://schemas.microsoft.com/office/drawing/2014/main" id="{EF7D4150-6408-4DDD-9D05-099EB54DB485}"/>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670" name="直線コネクタ 669">
          <a:extLst>
            <a:ext uri="{FF2B5EF4-FFF2-40B4-BE49-F238E27FC236}">
              <a16:creationId xmlns:a16="http://schemas.microsoft.com/office/drawing/2014/main" id="{C535BF9D-07D5-462A-B848-13304FCF1D6D}"/>
            </a:ext>
          </a:extLst>
        </xdr:cNvPr>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71" name="楕円 670">
          <a:extLst>
            <a:ext uri="{FF2B5EF4-FFF2-40B4-BE49-F238E27FC236}">
              <a16:creationId xmlns:a16="http://schemas.microsoft.com/office/drawing/2014/main" id="{F85ABB91-977B-4ADA-8C83-EE466D182781}"/>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672" name="直線コネクタ 671">
          <a:extLst>
            <a:ext uri="{FF2B5EF4-FFF2-40B4-BE49-F238E27FC236}">
              <a16:creationId xmlns:a16="http://schemas.microsoft.com/office/drawing/2014/main" id="{B3C35FC5-A78B-4865-BCF4-CE89F3B69CAD}"/>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673" name="楕円 672">
          <a:extLst>
            <a:ext uri="{FF2B5EF4-FFF2-40B4-BE49-F238E27FC236}">
              <a16:creationId xmlns:a16="http://schemas.microsoft.com/office/drawing/2014/main" id="{B51AB496-C4D2-46E6-85BC-D0B633774FB1}"/>
            </a:ext>
          </a:extLst>
        </xdr:cNvPr>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137160</xdr:rowOff>
    </xdr:to>
    <xdr:cxnSp macro="">
      <xdr:nvCxnSpPr>
        <xdr:cNvPr id="674" name="直線コネクタ 673">
          <a:extLst>
            <a:ext uri="{FF2B5EF4-FFF2-40B4-BE49-F238E27FC236}">
              <a16:creationId xmlns:a16="http://schemas.microsoft.com/office/drawing/2014/main" id="{3FEFB7C2-AFDE-467D-AB45-98228BBEC835}"/>
            </a:ext>
          </a:extLst>
        </xdr:cNvPr>
        <xdr:cNvCxnSpPr/>
      </xdr:nvCxnSpPr>
      <xdr:spPr>
        <a:xfrm flipV="1">
          <a:off x="19545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CFECD192-A202-4667-8198-A686F0296B1D}"/>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A6C83E9E-8D04-4EE9-A98E-95460EDD4F58}"/>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A300F17C-9446-4AFF-B216-7012098F153F}"/>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a:extLst>
            <a:ext uri="{FF2B5EF4-FFF2-40B4-BE49-F238E27FC236}">
              <a16:creationId xmlns:a16="http://schemas.microsoft.com/office/drawing/2014/main" id="{9650D70A-A58A-417E-B322-B728DA583313}"/>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79" name="n_1mainValue【保健センター・保健所】&#10;一人当たり面積">
          <a:extLst>
            <a:ext uri="{FF2B5EF4-FFF2-40B4-BE49-F238E27FC236}">
              <a16:creationId xmlns:a16="http://schemas.microsoft.com/office/drawing/2014/main" id="{F976975E-9FD5-411D-AEBB-550B2BA85E63}"/>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80" name="n_2mainValue【保健センター・保健所】&#10;一人当たり面積">
          <a:extLst>
            <a:ext uri="{FF2B5EF4-FFF2-40B4-BE49-F238E27FC236}">
              <a16:creationId xmlns:a16="http://schemas.microsoft.com/office/drawing/2014/main" id="{0876C3E7-2D1D-47FD-8A36-DD0DCB2E973D}"/>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681" name="n_3mainValue【保健センター・保健所】&#10;一人当たり面積">
          <a:extLst>
            <a:ext uri="{FF2B5EF4-FFF2-40B4-BE49-F238E27FC236}">
              <a16:creationId xmlns:a16="http://schemas.microsoft.com/office/drawing/2014/main" id="{09B10CCC-1DAC-4E10-B309-EE0D079871A9}"/>
            </a:ext>
          </a:extLst>
        </xdr:cNvPr>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DE819531-645E-4339-B888-D1D13D64A2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F2322C6C-401B-4839-8525-538E5EF337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59B60FFA-5BEA-422D-A912-A8B098A763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252C4542-41CA-47DA-8441-9F16001651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44A246AD-BEB7-4D7B-AA20-F8212DE743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A7ABACDA-3103-4281-B100-C0827D65E4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8E226FBF-A3B6-4A5F-BDC2-35457D46E6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81E6CC57-8D1C-4F5F-AC33-AF9B573BFD4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0322F505-1794-47D1-9194-4F8DF8B687C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438150D5-C04F-4B3B-AE8D-0E4CF01E6E6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EBCD9D0F-9CD0-42A9-AB30-A8690BE05A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2967B97C-3FF7-48F4-866C-53BB919418D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9241787D-E1E6-4EC0-95D3-23B402A6926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6C2D5B13-7AFE-47C3-88E6-4A62301270C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9CB7BE1E-DA2C-46A7-A29E-6ED0CB606DB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37100BD5-CEF7-4589-8D9F-8F92868DB34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B8B0F5E0-E238-4541-B215-9DEF6967D1E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5E65AD4C-E944-47D0-BBA8-9EB6D9D2543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AB9E3B2B-B9A9-4B54-85AC-FA689FC8516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15499C31-7629-4CAC-AF82-FCC2DCB6D60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CFEBEE07-256E-4FD7-A32D-A8CAD0E18D9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230E5233-0214-4F6F-A36E-6D0618F2D07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E009DDA1-8F2C-4F47-A292-7EC041D681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D0A800CE-884C-4376-BECB-80F5579016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37A08B18-CCF8-44C5-8916-A35840F0DE7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CB305945-A83B-4C5A-BB09-FBDF121546C2}"/>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6507C0DC-550B-46D2-B2DF-9FB7D764859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310C0EEF-7BF3-4D97-ADC5-570D6238092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387A70DC-6190-4231-9F6D-C8DF246CD589}"/>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97ED14FF-1C8F-4FA0-A6B5-8F88FC54C64D}"/>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866461B9-E94A-4727-8373-860327E51AC5}"/>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8C953873-178C-4D7D-B548-4078313BD261}"/>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A385235C-09CB-4165-85F3-25EE2D442188}"/>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2ADE5EE7-4E2C-4DED-8DD9-FD9C8756CA73}"/>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E63C102A-AD60-4335-BAC9-C320EF28E2A2}"/>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a:extLst>
            <a:ext uri="{FF2B5EF4-FFF2-40B4-BE49-F238E27FC236}">
              <a16:creationId xmlns:a16="http://schemas.microsoft.com/office/drawing/2014/main" id="{2D6170A5-3A86-4BA3-AF50-5824B118258D}"/>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3D8B5F5-9649-4E71-976B-C690285565E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BFC09DD-8DF8-4B7E-AFA3-27895CA3D4D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BD0B987-FC33-4B1F-8CCD-A42D8CB697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C3536A8-EFC2-4B8C-9A29-5E5D93866C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B83E181-62CE-4115-A9B2-A6941A36E0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23" name="楕円 722">
          <a:extLst>
            <a:ext uri="{FF2B5EF4-FFF2-40B4-BE49-F238E27FC236}">
              <a16:creationId xmlns:a16="http://schemas.microsoft.com/office/drawing/2014/main" id="{383ABE1D-8476-4E9B-BADB-F50933963B34}"/>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170197</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07220CC7-229B-49D8-9821-BD22E8A7B9AE}"/>
            </a:ext>
          </a:extLst>
        </xdr:cNvPr>
        <xdr:cNvSpPr txBox="1"/>
      </xdr:nvSpPr>
      <xdr:spPr>
        <a:xfrm>
          <a:off x="163576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725" name="楕円 724">
          <a:extLst>
            <a:ext uri="{FF2B5EF4-FFF2-40B4-BE49-F238E27FC236}">
              <a16:creationId xmlns:a16="http://schemas.microsoft.com/office/drawing/2014/main" id="{CF1AB89A-9F39-4A48-B8D2-65BC4C1B4A41}"/>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26670</xdr:rowOff>
    </xdr:to>
    <xdr:cxnSp macro="">
      <xdr:nvCxnSpPr>
        <xdr:cNvPr id="726" name="直線コネクタ 725">
          <a:extLst>
            <a:ext uri="{FF2B5EF4-FFF2-40B4-BE49-F238E27FC236}">
              <a16:creationId xmlns:a16="http://schemas.microsoft.com/office/drawing/2014/main" id="{8D587D57-EF83-4ED5-9753-1A0D40711A7A}"/>
            </a:ext>
          </a:extLst>
        </xdr:cNvPr>
        <xdr:cNvCxnSpPr/>
      </xdr:nvCxnSpPr>
      <xdr:spPr>
        <a:xfrm>
          <a:off x="15481300" y="1421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57513</xdr:rowOff>
    </xdr:from>
    <xdr:to>
      <xdr:col>76</xdr:col>
      <xdr:colOff>165100</xdr:colOff>
      <xdr:row>82</xdr:row>
      <xdr:rowOff>159113</xdr:rowOff>
    </xdr:to>
    <xdr:sp macro="" textlink="">
      <xdr:nvSpPr>
        <xdr:cNvPr id="727" name="楕円 726">
          <a:extLst>
            <a:ext uri="{FF2B5EF4-FFF2-40B4-BE49-F238E27FC236}">
              <a16:creationId xmlns:a16="http://schemas.microsoft.com/office/drawing/2014/main" id="{4A0D61EB-0DCB-4C4D-9190-7E946C238542}"/>
            </a:ext>
          </a:extLst>
        </xdr:cNvPr>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82</xdr:row>
      <xdr:rowOff>152400</xdr:rowOff>
    </xdr:to>
    <xdr:cxnSp macro="">
      <xdr:nvCxnSpPr>
        <xdr:cNvPr id="728" name="直線コネクタ 727">
          <a:extLst>
            <a:ext uri="{FF2B5EF4-FFF2-40B4-BE49-F238E27FC236}">
              <a16:creationId xmlns:a16="http://schemas.microsoft.com/office/drawing/2014/main" id="{D323A064-F53F-4EEC-848F-201769BC104F}"/>
            </a:ext>
          </a:extLst>
        </xdr:cNvPr>
        <xdr:cNvCxnSpPr/>
      </xdr:nvCxnSpPr>
      <xdr:spPr>
        <a:xfrm>
          <a:off x="14592300" y="141672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150586</xdr:rowOff>
    </xdr:from>
    <xdr:to>
      <xdr:col>72</xdr:col>
      <xdr:colOff>38100</xdr:colOff>
      <xdr:row>82</xdr:row>
      <xdr:rowOff>80736</xdr:rowOff>
    </xdr:to>
    <xdr:sp macro="" textlink="">
      <xdr:nvSpPr>
        <xdr:cNvPr id="729" name="楕円 728">
          <a:extLst>
            <a:ext uri="{FF2B5EF4-FFF2-40B4-BE49-F238E27FC236}">
              <a16:creationId xmlns:a16="http://schemas.microsoft.com/office/drawing/2014/main" id="{28E27E00-7453-4D72-8273-2CCA21860BFF}"/>
            </a:ext>
          </a:extLst>
        </xdr:cNvPr>
        <xdr:cNvSpPr/>
      </xdr:nvSpPr>
      <xdr:spPr>
        <a:xfrm>
          <a:off x="13652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29936</xdr:rowOff>
    </xdr:from>
    <xdr:to>
      <xdr:col>76</xdr:col>
      <xdr:colOff>114300</xdr:colOff>
      <xdr:row>82</xdr:row>
      <xdr:rowOff>108313</xdr:rowOff>
    </xdr:to>
    <xdr:cxnSp macro="">
      <xdr:nvCxnSpPr>
        <xdr:cNvPr id="730" name="直線コネクタ 729">
          <a:extLst>
            <a:ext uri="{FF2B5EF4-FFF2-40B4-BE49-F238E27FC236}">
              <a16:creationId xmlns:a16="http://schemas.microsoft.com/office/drawing/2014/main" id="{68A11523-25AF-45C4-991C-66EBBD4831CC}"/>
            </a:ext>
          </a:extLst>
        </xdr:cNvPr>
        <xdr:cNvCxnSpPr/>
      </xdr:nvCxnSpPr>
      <xdr:spPr>
        <a:xfrm>
          <a:off x="13703300" y="1408883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a:extLst>
            <a:ext uri="{FF2B5EF4-FFF2-40B4-BE49-F238E27FC236}">
              <a16:creationId xmlns:a16="http://schemas.microsoft.com/office/drawing/2014/main" id="{4A3A5FFC-367A-48BC-858F-CA11B43C2D88}"/>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a:extLst>
            <a:ext uri="{FF2B5EF4-FFF2-40B4-BE49-F238E27FC236}">
              <a16:creationId xmlns:a16="http://schemas.microsoft.com/office/drawing/2014/main" id="{94B7E049-20D7-4BD9-BC19-8F159D320B5B}"/>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a:extLst>
            <a:ext uri="{FF2B5EF4-FFF2-40B4-BE49-F238E27FC236}">
              <a16:creationId xmlns:a16="http://schemas.microsoft.com/office/drawing/2014/main" id="{EE9D053B-F72B-40B3-B9E2-50BF52C091D7}"/>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a:extLst>
            <a:ext uri="{FF2B5EF4-FFF2-40B4-BE49-F238E27FC236}">
              <a16:creationId xmlns:a16="http://schemas.microsoft.com/office/drawing/2014/main" id="{03AE58A6-E633-4318-87AC-6130E9256C97}"/>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735" name="n_1mainValue【消防施設】&#10;有形固定資産減価償却率">
          <a:extLst>
            <a:ext uri="{FF2B5EF4-FFF2-40B4-BE49-F238E27FC236}">
              <a16:creationId xmlns:a16="http://schemas.microsoft.com/office/drawing/2014/main" id="{4C6C18ED-C906-426C-BDB1-7880F55E0CAF}"/>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736" name="n_2mainValue【消防施設】&#10;有形固定資産減価償却率">
          <a:extLst>
            <a:ext uri="{FF2B5EF4-FFF2-40B4-BE49-F238E27FC236}">
              <a16:creationId xmlns:a16="http://schemas.microsoft.com/office/drawing/2014/main" id="{15BF027E-90AD-4810-BB31-85F096A42BB4}"/>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97263</xdr:rowOff>
    </xdr:from>
    <xdr:ext cx="405111" cy="259045"/>
    <xdr:sp macro="" textlink="">
      <xdr:nvSpPr>
        <xdr:cNvPr id="737" name="n_3mainValue【消防施設】&#10;有形固定資産減価償却率">
          <a:extLst>
            <a:ext uri="{FF2B5EF4-FFF2-40B4-BE49-F238E27FC236}">
              <a16:creationId xmlns:a16="http://schemas.microsoft.com/office/drawing/2014/main" id="{1D4342DA-82CB-4D37-A421-2CE319E3DCF5}"/>
            </a:ext>
          </a:extLst>
        </xdr:cNvPr>
        <xdr:cNvSpPr txBox="1"/>
      </xdr:nvSpPr>
      <xdr:spPr>
        <a:xfrm>
          <a:off x="13500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280F714D-214F-4C86-B810-97648B8DCE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6AD1489E-D67F-4DDD-A0EB-5A45970FFD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7D6DA841-C56C-40EB-8D5D-8FB7513516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181CD27F-CE3A-47CD-9BAB-CB624C9927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03AB0310-2CE0-4314-84F8-D6039C793A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FB660EFB-F3B5-46EB-A014-E042070D5B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6DCB4233-4F3D-4E3E-B9EA-1C033FA83A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F94CF65B-A05C-44F5-A7F7-FA5AF06638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FD32BBDA-193E-44E7-A25B-A15F529DF4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0170FE97-341B-464C-B4DF-FBE0E5D0557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E7570858-89E0-436F-93B7-01B999A0AD9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83F5D83A-776F-4F46-AC1D-EE952C76AF1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77AAFD16-4FED-41DC-9957-3A941DE65A4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7CCB3C12-5A99-4083-B03C-701A464A8AB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5D7125BE-EAFB-4FC7-A9CA-BB7B43CB93E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6EDE0E99-5808-42ED-B7AC-A3C3433D146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A0C83268-6B42-4215-AAB3-9AC70C09082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2EC7A24F-B1F8-493D-AB95-F8FD6FAAF9B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68383C0B-ACAA-418A-BDF0-D24EAC0CFD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2EAAFFBA-BFCD-40D4-A25C-A75143A9EA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5D071EC8-851B-4E5B-87E5-29C2C2162F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a:extLst>
            <a:ext uri="{FF2B5EF4-FFF2-40B4-BE49-F238E27FC236}">
              <a16:creationId xmlns:a16="http://schemas.microsoft.com/office/drawing/2014/main" id="{BC274C79-F0AB-4AEC-AB13-73A0CC78EAD2}"/>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a:extLst>
            <a:ext uri="{FF2B5EF4-FFF2-40B4-BE49-F238E27FC236}">
              <a16:creationId xmlns:a16="http://schemas.microsoft.com/office/drawing/2014/main" id="{D5B40278-ED5B-497D-9731-96CBA1807ED9}"/>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a:extLst>
            <a:ext uri="{FF2B5EF4-FFF2-40B4-BE49-F238E27FC236}">
              <a16:creationId xmlns:a16="http://schemas.microsoft.com/office/drawing/2014/main" id="{2456C199-BB93-4CE2-B8E6-69ED567B27C2}"/>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a:extLst>
            <a:ext uri="{FF2B5EF4-FFF2-40B4-BE49-F238E27FC236}">
              <a16:creationId xmlns:a16="http://schemas.microsoft.com/office/drawing/2014/main" id="{62CB8E61-1F1A-4D18-B302-B91A517F6AA8}"/>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a:extLst>
            <a:ext uri="{FF2B5EF4-FFF2-40B4-BE49-F238E27FC236}">
              <a16:creationId xmlns:a16="http://schemas.microsoft.com/office/drawing/2014/main" id="{BF2B787A-C1B4-44A8-96B9-CDFA83FA92E2}"/>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4" name="【消防施設】&#10;一人当たり面積平均値テキスト">
          <a:extLst>
            <a:ext uri="{FF2B5EF4-FFF2-40B4-BE49-F238E27FC236}">
              <a16:creationId xmlns:a16="http://schemas.microsoft.com/office/drawing/2014/main" id="{24B23C29-E1F8-4F29-855A-8723EB96A2F7}"/>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a:extLst>
            <a:ext uri="{FF2B5EF4-FFF2-40B4-BE49-F238E27FC236}">
              <a16:creationId xmlns:a16="http://schemas.microsoft.com/office/drawing/2014/main" id="{1E557528-5323-40D4-9594-08C72A19DB31}"/>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a:extLst>
            <a:ext uri="{FF2B5EF4-FFF2-40B4-BE49-F238E27FC236}">
              <a16:creationId xmlns:a16="http://schemas.microsoft.com/office/drawing/2014/main" id="{3701112D-936D-48AC-9708-DDC21CC6FECC}"/>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a:extLst>
            <a:ext uri="{FF2B5EF4-FFF2-40B4-BE49-F238E27FC236}">
              <a16:creationId xmlns:a16="http://schemas.microsoft.com/office/drawing/2014/main" id="{93988E2C-15FA-4693-8FB3-C8D73E271F12}"/>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a:extLst>
            <a:ext uri="{FF2B5EF4-FFF2-40B4-BE49-F238E27FC236}">
              <a16:creationId xmlns:a16="http://schemas.microsoft.com/office/drawing/2014/main" id="{A497F1F6-0BBB-4E4D-978F-BC6A75E06D6C}"/>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a:extLst>
            <a:ext uri="{FF2B5EF4-FFF2-40B4-BE49-F238E27FC236}">
              <a16:creationId xmlns:a16="http://schemas.microsoft.com/office/drawing/2014/main" id="{89157337-2021-44B5-9342-BF247727D26A}"/>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FB5B14B2-B2B8-4EE9-AC43-BAC39C4A73B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7919FED7-DEF8-4020-9B04-DA24DA9A671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219895D6-2ABA-4A0A-B2E3-05F5D6196A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61AB4472-CD9D-4369-8598-FC420549776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4920A6E5-8A7B-4EC7-B85A-F66F38B309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119431</xdr:rowOff>
    </xdr:from>
    <xdr:to>
      <xdr:col>116</xdr:col>
      <xdr:colOff>114300</xdr:colOff>
      <xdr:row>86</xdr:row>
      <xdr:rowOff>49581</xdr:rowOff>
    </xdr:to>
    <xdr:sp macro="" textlink="">
      <xdr:nvSpPr>
        <xdr:cNvPr id="775" name="楕円 774">
          <a:extLst>
            <a:ext uri="{FF2B5EF4-FFF2-40B4-BE49-F238E27FC236}">
              <a16:creationId xmlns:a16="http://schemas.microsoft.com/office/drawing/2014/main" id="{75E7E080-0C59-4465-96DA-4A97E403F90A}"/>
            </a:ext>
          </a:extLst>
        </xdr:cNvPr>
        <xdr:cNvSpPr/>
      </xdr:nvSpPr>
      <xdr:spPr>
        <a:xfrm>
          <a:off x="221107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34358</xdr:rowOff>
    </xdr:from>
    <xdr:ext cx="469744" cy="259045"/>
    <xdr:sp macro="" textlink="">
      <xdr:nvSpPr>
        <xdr:cNvPr id="776" name="【消防施設】&#10;一人当たり面積該当値テキスト">
          <a:extLst>
            <a:ext uri="{FF2B5EF4-FFF2-40B4-BE49-F238E27FC236}">
              <a16:creationId xmlns:a16="http://schemas.microsoft.com/office/drawing/2014/main" id="{2EE57865-D5A8-41B4-B95D-CA789D8371E9}"/>
            </a:ext>
          </a:extLst>
        </xdr:cNvPr>
        <xdr:cNvSpPr txBox="1"/>
      </xdr:nvSpPr>
      <xdr:spPr>
        <a:xfrm>
          <a:off x="22199600" y="1460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77" name="楕円 776">
          <a:extLst>
            <a:ext uri="{FF2B5EF4-FFF2-40B4-BE49-F238E27FC236}">
              <a16:creationId xmlns:a16="http://schemas.microsoft.com/office/drawing/2014/main" id="{F224D282-55FA-4851-B44C-84202E83276E}"/>
            </a:ext>
          </a:extLst>
        </xdr:cNvPr>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85</xdr:row>
      <xdr:rowOff>170231</xdr:rowOff>
    </xdr:to>
    <xdr:cxnSp macro="">
      <xdr:nvCxnSpPr>
        <xdr:cNvPr id="778" name="直線コネクタ 777">
          <a:extLst>
            <a:ext uri="{FF2B5EF4-FFF2-40B4-BE49-F238E27FC236}">
              <a16:creationId xmlns:a16="http://schemas.microsoft.com/office/drawing/2014/main" id="{A343EB62-45DC-4CA9-BCE1-23C0D6436181}"/>
            </a:ext>
          </a:extLst>
        </xdr:cNvPr>
        <xdr:cNvCxnSpPr/>
      </xdr:nvCxnSpPr>
      <xdr:spPr>
        <a:xfrm>
          <a:off x="21323300" y="147434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133147</xdr:rowOff>
    </xdr:from>
    <xdr:to>
      <xdr:col>107</xdr:col>
      <xdr:colOff>101600</xdr:colOff>
      <xdr:row>86</xdr:row>
      <xdr:rowOff>63297</xdr:rowOff>
    </xdr:to>
    <xdr:sp macro="" textlink="">
      <xdr:nvSpPr>
        <xdr:cNvPr id="779" name="楕円 778">
          <a:extLst>
            <a:ext uri="{FF2B5EF4-FFF2-40B4-BE49-F238E27FC236}">
              <a16:creationId xmlns:a16="http://schemas.microsoft.com/office/drawing/2014/main" id="{282D4F4A-E6D4-4548-ABA2-DBE0CC24BD20}"/>
            </a:ext>
          </a:extLst>
        </xdr:cNvPr>
        <xdr:cNvSpPr/>
      </xdr:nvSpPr>
      <xdr:spPr>
        <a:xfrm>
          <a:off x="20383500" y="14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86</xdr:row>
      <xdr:rowOff>12497</xdr:rowOff>
    </xdr:to>
    <xdr:cxnSp macro="">
      <xdr:nvCxnSpPr>
        <xdr:cNvPr id="780" name="直線コネクタ 779">
          <a:extLst>
            <a:ext uri="{FF2B5EF4-FFF2-40B4-BE49-F238E27FC236}">
              <a16:creationId xmlns:a16="http://schemas.microsoft.com/office/drawing/2014/main" id="{74E7991B-08A0-467C-864A-28EBD1A61651}"/>
            </a:ext>
          </a:extLst>
        </xdr:cNvPr>
        <xdr:cNvCxnSpPr/>
      </xdr:nvCxnSpPr>
      <xdr:spPr>
        <a:xfrm flipV="1">
          <a:off x="20434300" y="1474348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81" name="楕円 780">
          <a:extLst>
            <a:ext uri="{FF2B5EF4-FFF2-40B4-BE49-F238E27FC236}">
              <a16:creationId xmlns:a16="http://schemas.microsoft.com/office/drawing/2014/main" id="{20D61023-9009-435A-904B-552BB8E2BB52}"/>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12497</xdr:rowOff>
    </xdr:to>
    <xdr:cxnSp macro="">
      <xdr:nvCxnSpPr>
        <xdr:cNvPr id="782" name="直線コネクタ 781">
          <a:extLst>
            <a:ext uri="{FF2B5EF4-FFF2-40B4-BE49-F238E27FC236}">
              <a16:creationId xmlns:a16="http://schemas.microsoft.com/office/drawing/2014/main" id="{7951DDA4-C8B6-4627-80A4-225592C15C3D}"/>
            </a:ext>
          </a:extLst>
        </xdr:cNvPr>
        <xdr:cNvCxnSpPr/>
      </xdr:nvCxnSpPr>
      <xdr:spPr>
        <a:xfrm>
          <a:off x="19545300" y="1474622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83" name="n_1aveValue【消防施設】&#10;一人当たり面積">
          <a:extLst>
            <a:ext uri="{FF2B5EF4-FFF2-40B4-BE49-F238E27FC236}">
              <a16:creationId xmlns:a16="http://schemas.microsoft.com/office/drawing/2014/main" id="{B2F5452C-2306-459E-8C04-9514F6C312F8}"/>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84" name="n_2aveValue【消防施設】&#10;一人当たり面積">
          <a:extLst>
            <a:ext uri="{FF2B5EF4-FFF2-40B4-BE49-F238E27FC236}">
              <a16:creationId xmlns:a16="http://schemas.microsoft.com/office/drawing/2014/main" id="{B683303F-83CA-4138-B701-210762957CC7}"/>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5" name="n_3aveValue【消防施設】&#10;一人当たり面積">
          <a:extLst>
            <a:ext uri="{FF2B5EF4-FFF2-40B4-BE49-F238E27FC236}">
              <a16:creationId xmlns:a16="http://schemas.microsoft.com/office/drawing/2014/main" id="{A410FD37-ACFD-4DA7-BA04-B03830188EE2}"/>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a:extLst>
            <a:ext uri="{FF2B5EF4-FFF2-40B4-BE49-F238E27FC236}">
              <a16:creationId xmlns:a16="http://schemas.microsoft.com/office/drawing/2014/main" id="{F4E87C98-D227-42CE-B49E-B585623214E8}"/>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787" name="n_1mainValue【消防施設】&#10;一人当たり面積">
          <a:extLst>
            <a:ext uri="{FF2B5EF4-FFF2-40B4-BE49-F238E27FC236}">
              <a16:creationId xmlns:a16="http://schemas.microsoft.com/office/drawing/2014/main" id="{54DDFE87-BAA8-4AF4-B4C5-1BFD1177599A}"/>
            </a:ext>
          </a:extLst>
        </xdr:cNvPr>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54424</xdr:rowOff>
    </xdr:from>
    <xdr:ext cx="469744" cy="259045"/>
    <xdr:sp macro="" textlink="">
      <xdr:nvSpPr>
        <xdr:cNvPr id="788" name="n_2mainValue【消防施設】&#10;一人当たり面積">
          <a:extLst>
            <a:ext uri="{FF2B5EF4-FFF2-40B4-BE49-F238E27FC236}">
              <a16:creationId xmlns:a16="http://schemas.microsoft.com/office/drawing/2014/main" id="{72748452-BB7A-40EB-86F1-19601345F693}"/>
            </a:ext>
          </a:extLst>
        </xdr:cNvPr>
        <xdr:cNvSpPr txBox="1"/>
      </xdr:nvSpPr>
      <xdr:spPr>
        <a:xfrm>
          <a:off x="20199427" y="1479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89" name="n_3mainValue【消防施設】&#10;一人当たり面積">
          <a:extLst>
            <a:ext uri="{FF2B5EF4-FFF2-40B4-BE49-F238E27FC236}">
              <a16:creationId xmlns:a16="http://schemas.microsoft.com/office/drawing/2014/main" id="{5CD5F10A-1EC5-4B9E-B682-D3D102D26EC1}"/>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B1BFF2A9-4894-465A-8D24-7BFAA2C7BC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227D2805-52FD-4283-9EE7-2B3301904BC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7F25BE98-BC01-420F-A906-6F36C74283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F324E51C-2D94-4E9E-AEC0-3E0801E227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DDEAEB73-BDA2-4494-B7EB-FEF4872797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A9EC797E-512D-48F1-8D7C-E09CB40C13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B478BC9B-F63A-472F-90C2-6B4DEB3B81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587E95BA-4A66-4DE4-AB5B-317F267EA5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B61A2A45-8044-4B28-97CC-1EFF59A007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799D6E69-445A-43F3-83DD-54087D4A5D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F0B313F0-B872-44C6-9C60-2924836EF7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FB9E64E5-CA32-4F76-BB12-50A8A10A6AA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118C247B-DA81-49E0-B8AA-0065FD19C6A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6CC7D76E-2350-41FD-8F40-179128DD333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17D87CF6-99E8-45FE-92BD-0DF3D60406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E73D6EE5-45AC-4A73-A505-B2B6E973822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BFFAB5B0-8C85-422C-99B7-12385A16B4F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3585B406-317D-44CF-A2E0-3B9E0C2D22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B02F2B0A-0D6B-4889-892C-A540E07E67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FA27CAF2-867D-45B7-BE97-8E2FCD13E2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8F6DF5E5-F112-43E3-A378-53FC919E22E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FAC91EC5-B803-419B-BAB0-B6CE429D56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3F15161F-3B0D-452A-9877-4CC57105F7F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4B46CAC8-6E56-45DC-8DB7-7AD11CCE46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9C7BABEA-054F-4E7F-B0EF-625A8C7D21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D6CED0BA-BD98-4589-AE2F-3F4FEFFA2E1E}"/>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a:extLst>
            <a:ext uri="{FF2B5EF4-FFF2-40B4-BE49-F238E27FC236}">
              <a16:creationId xmlns:a16="http://schemas.microsoft.com/office/drawing/2014/main" id="{AAB8BA11-A2F8-4F1B-B12A-EEAD7EBB287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68D8D874-EE8F-4B71-A191-91113F0327D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a:extLst>
            <a:ext uri="{FF2B5EF4-FFF2-40B4-BE49-F238E27FC236}">
              <a16:creationId xmlns:a16="http://schemas.microsoft.com/office/drawing/2014/main" id="{005ADA8B-1BB7-4F1F-A0C8-10BD63B11C3B}"/>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a:extLst>
            <a:ext uri="{FF2B5EF4-FFF2-40B4-BE49-F238E27FC236}">
              <a16:creationId xmlns:a16="http://schemas.microsoft.com/office/drawing/2014/main" id="{256AE13B-95C6-46FC-8A30-646E5871D006}"/>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a:extLst>
            <a:ext uri="{FF2B5EF4-FFF2-40B4-BE49-F238E27FC236}">
              <a16:creationId xmlns:a16="http://schemas.microsoft.com/office/drawing/2014/main" id="{484EF317-D4B3-4B97-9FE6-6A3977D261A4}"/>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a:extLst>
            <a:ext uri="{FF2B5EF4-FFF2-40B4-BE49-F238E27FC236}">
              <a16:creationId xmlns:a16="http://schemas.microsoft.com/office/drawing/2014/main" id="{811CB7A7-D462-4914-B084-7017219922AA}"/>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a:extLst>
            <a:ext uri="{FF2B5EF4-FFF2-40B4-BE49-F238E27FC236}">
              <a16:creationId xmlns:a16="http://schemas.microsoft.com/office/drawing/2014/main" id="{1527EC72-94B2-4140-9523-47DA9CB885AA}"/>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a:extLst>
            <a:ext uri="{FF2B5EF4-FFF2-40B4-BE49-F238E27FC236}">
              <a16:creationId xmlns:a16="http://schemas.microsoft.com/office/drawing/2014/main" id="{3A93C718-0E7D-435C-9939-B7D3C3765EDD}"/>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a:extLst>
            <a:ext uri="{FF2B5EF4-FFF2-40B4-BE49-F238E27FC236}">
              <a16:creationId xmlns:a16="http://schemas.microsoft.com/office/drawing/2014/main" id="{A8B1516E-4FA7-46C8-8163-B009564A9A06}"/>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a:extLst>
            <a:ext uri="{FF2B5EF4-FFF2-40B4-BE49-F238E27FC236}">
              <a16:creationId xmlns:a16="http://schemas.microsoft.com/office/drawing/2014/main" id="{9E51226D-64ED-4AAC-99FC-B28C5F10BE4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8F6CCEE-E747-46C6-8742-630C8AD850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1795B622-10BF-4D96-BD8A-C3BAF17020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2D7D720-85A8-47C8-87DB-378CD4DB54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D6AE416-7E94-407B-B831-778A3DD21A8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9700B51-63A3-4C49-9AE6-63DFBEAEFA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154395</xdr:rowOff>
    </xdr:from>
    <xdr:to>
      <xdr:col>85</xdr:col>
      <xdr:colOff>177800</xdr:colOff>
      <xdr:row>107</xdr:row>
      <xdr:rowOff>84545</xdr:rowOff>
    </xdr:to>
    <xdr:sp macro="" textlink="">
      <xdr:nvSpPr>
        <xdr:cNvPr id="831" name="楕円 830">
          <a:extLst>
            <a:ext uri="{FF2B5EF4-FFF2-40B4-BE49-F238E27FC236}">
              <a16:creationId xmlns:a16="http://schemas.microsoft.com/office/drawing/2014/main" id="{FB65F062-D61D-4078-879D-B82AF3648DED}"/>
            </a:ext>
          </a:extLst>
        </xdr:cNvPr>
        <xdr:cNvSpPr/>
      </xdr:nvSpPr>
      <xdr:spPr>
        <a:xfrm>
          <a:off x="162687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132822</xdr:rowOff>
    </xdr:from>
    <xdr:ext cx="405111" cy="259045"/>
    <xdr:sp macro="" textlink="">
      <xdr:nvSpPr>
        <xdr:cNvPr id="832" name="【庁舎】&#10;有形固定資産減価償却率該当値テキスト">
          <a:extLst>
            <a:ext uri="{FF2B5EF4-FFF2-40B4-BE49-F238E27FC236}">
              <a16:creationId xmlns:a16="http://schemas.microsoft.com/office/drawing/2014/main" id="{20568A5C-7A64-4C76-9A9B-4BEC106FB62E}"/>
            </a:ext>
          </a:extLst>
        </xdr:cNvPr>
        <xdr:cNvSpPr txBox="1"/>
      </xdr:nvSpPr>
      <xdr:spPr>
        <a:xfrm>
          <a:off x="16357600"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33" name="楕円 832">
          <a:extLst>
            <a:ext uri="{FF2B5EF4-FFF2-40B4-BE49-F238E27FC236}">
              <a16:creationId xmlns:a16="http://schemas.microsoft.com/office/drawing/2014/main" id="{CB5326B4-A645-4DE0-981C-E85305E9E5AC}"/>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33745</xdr:rowOff>
    </xdr:to>
    <xdr:cxnSp macro="">
      <xdr:nvCxnSpPr>
        <xdr:cNvPr id="834" name="直線コネクタ 833">
          <a:extLst>
            <a:ext uri="{FF2B5EF4-FFF2-40B4-BE49-F238E27FC236}">
              <a16:creationId xmlns:a16="http://schemas.microsoft.com/office/drawing/2014/main" id="{6CE06D15-8DDE-4DA4-992F-5C96EA67059B}"/>
            </a:ext>
          </a:extLst>
        </xdr:cNvPr>
        <xdr:cNvCxnSpPr/>
      </xdr:nvCxnSpPr>
      <xdr:spPr>
        <a:xfrm>
          <a:off x="15481300" y="1834133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835" name="楕円 834">
          <a:extLst>
            <a:ext uri="{FF2B5EF4-FFF2-40B4-BE49-F238E27FC236}">
              <a16:creationId xmlns:a16="http://schemas.microsoft.com/office/drawing/2014/main" id="{08AA1EC2-092C-421F-8CC2-70BAE46192EF}"/>
            </a:ext>
          </a:extLst>
        </xdr:cNvPr>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167639</xdr:rowOff>
    </xdr:to>
    <xdr:cxnSp macro="">
      <xdr:nvCxnSpPr>
        <xdr:cNvPr id="836" name="直線コネクタ 835">
          <a:extLst>
            <a:ext uri="{FF2B5EF4-FFF2-40B4-BE49-F238E27FC236}">
              <a16:creationId xmlns:a16="http://schemas.microsoft.com/office/drawing/2014/main" id="{A47953E5-4301-4D29-BBA6-9D5135F75014}"/>
            </a:ext>
          </a:extLst>
        </xdr:cNvPr>
        <xdr:cNvCxnSpPr/>
      </xdr:nvCxnSpPr>
      <xdr:spPr>
        <a:xfrm>
          <a:off x="14592300" y="18318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87449</xdr:rowOff>
    </xdr:from>
    <xdr:to>
      <xdr:col>72</xdr:col>
      <xdr:colOff>38100</xdr:colOff>
      <xdr:row>107</xdr:row>
      <xdr:rowOff>17599</xdr:rowOff>
    </xdr:to>
    <xdr:sp macro="" textlink="">
      <xdr:nvSpPr>
        <xdr:cNvPr id="837" name="楕円 836">
          <a:extLst>
            <a:ext uri="{FF2B5EF4-FFF2-40B4-BE49-F238E27FC236}">
              <a16:creationId xmlns:a16="http://schemas.microsoft.com/office/drawing/2014/main" id="{4E1FF564-3EE2-47D8-A883-830A62748BF3}"/>
            </a:ext>
          </a:extLst>
        </xdr:cNvPr>
        <xdr:cNvSpPr/>
      </xdr:nvSpPr>
      <xdr:spPr>
        <a:xfrm>
          <a:off x="1365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138249</xdr:rowOff>
    </xdr:from>
    <xdr:to>
      <xdr:col>76</xdr:col>
      <xdr:colOff>114300</xdr:colOff>
      <xdr:row>106</xdr:row>
      <xdr:rowOff>144780</xdr:rowOff>
    </xdr:to>
    <xdr:cxnSp macro="">
      <xdr:nvCxnSpPr>
        <xdr:cNvPr id="838" name="直線コネクタ 837">
          <a:extLst>
            <a:ext uri="{FF2B5EF4-FFF2-40B4-BE49-F238E27FC236}">
              <a16:creationId xmlns:a16="http://schemas.microsoft.com/office/drawing/2014/main" id="{0FBF1FD6-3E06-4BDB-A849-688D4A702655}"/>
            </a:ext>
          </a:extLst>
        </xdr:cNvPr>
        <xdr:cNvCxnSpPr/>
      </xdr:nvCxnSpPr>
      <xdr:spPr>
        <a:xfrm>
          <a:off x="13703300" y="18311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a:extLst>
            <a:ext uri="{FF2B5EF4-FFF2-40B4-BE49-F238E27FC236}">
              <a16:creationId xmlns:a16="http://schemas.microsoft.com/office/drawing/2014/main" id="{15E79303-59F3-4EB4-BDCB-DDB9D6689FEE}"/>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a:extLst>
            <a:ext uri="{FF2B5EF4-FFF2-40B4-BE49-F238E27FC236}">
              <a16:creationId xmlns:a16="http://schemas.microsoft.com/office/drawing/2014/main" id="{26CE54E1-0AE6-44F2-833F-7ED5639D4C8D}"/>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a:extLst>
            <a:ext uri="{FF2B5EF4-FFF2-40B4-BE49-F238E27FC236}">
              <a16:creationId xmlns:a16="http://schemas.microsoft.com/office/drawing/2014/main" id="{2DF62272-0869-4B6F-B00B-E069DB5109C3}"/>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a:extLst>
            <a:ext uri="{FF2B5EF4-FFF2-40B4-BE49-F238E27FC236}">
              <a16:creationId xmlns:a16="http://schemas.microsoft.com/office/drawing/2014/main" id="{EA3B1418-A0A3-4D65-832E-AE8E81CD48FB}"/>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43" name="n_1mainValue【庁舎】&#10;有形固定資産減価償却率">
          <a:extLst>
            <a:ext uri="{FF2B5EF4-FFF2-40B4-BE49-F238E27FC236}">
              <a16:creationId xmlns:a16="http://schemas.microsoft.com/office/drawing/2014/main" id="{1908BCA9-078A-4D53-BB4C-002D0C3E8E02}"/>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44" name="n_2mainValue【庁舎】&#10;有形固定資産減価償却率">
          <a:extLst>
            <a:ext uri="{FF2B5EF4-FFF2-40B4-BE49-F238E27FC236}">
              <a16:creationId xmlns:a16="http://schemas.microsoft.com/office/drawing/2014/main" id="{2DB309C8-6E76-4B89-9685-638968CBE17C}"/>
            </a:ext>
          </a:extLst>
        </xdr:cNvPr>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8726</xdr:rowOff>
    </xdr:from>
    <xdr:ext cx="405111" cy="259045"/>
    <xdr:sp macro="" textlink="">
      <xdr:nvSpPr>
        <xdr:cNvPr id="845" name="n_3mainValue【庁舎】&#10;有形固定資産減価償却率">
          <a:extLst>
            <a:ext uri="{FF2B5EF4-FFF2-40B4-BE49-F238E27FC236}">
              <a16:creationId xmlns:a16="http://schemas.microsoft.com/office/drawing/2014/main" id="{F30A69B0-EAD4-4115-A320-298B15B6C20D}"/>
            </a:ext>
          </a:extLst>
        </xdr:cNvPr>
        <xdr:cNvSpPr txBox="1"/>
      </xdr:nvSpPr>
      <xdr:spPr>
        <a:xfrm>
          <a:off x="13500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1CD47196-3307-4E24-9126-3D3E220CCF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489F9000-A46D-4C1E-81AF-5CBFB74ECEC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3950D7C8-C804-4E83-A1FE-6225B6F62B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9B68F69D-351C-4D49-AE82-51D1FCA039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6E4E3CC9-CD77-42F3-A917-5A8A7AE2FD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3DF63E75-7640-4DB8-873A-45C2306A37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72EA614E-1CFF-412B-B883-7A352E3811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4893B0E0-AE98-4C94-9140-5422398D72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64646681-7A7D-45AA-8EBC-FDFB9BF8F6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8D5456E1-7312-4FF5-8656-0C6990F54D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5342B0D7-EBCD-478E-91BE-4C20DE8E458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72813D51-06CC-403C-9914-5289B14A172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8700DA36-BEFB-47A9-BC32-16EC4BA6940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5C74323C-C46E-4C90-A57C-A4B87451D34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2C963A72-21D5-4879-AA73-39162DDD7CC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A96775E0-7EE5-4C19-AF32-6725C48FAC0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00615D4D-9956-40AB-BCCF-96360AD64C1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D2869E15-D364-430A-9A45-31BB755E8C2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78CBC0DA-ED5E-498A-9007-78D7A9A37A9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FFA0B454-94B0-42CC-B3A3-DCF4ACBFDA4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898A73AC-ABB4-45D4-875E-12CF9392231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2E3B912B-5165-4783-A110-C0335DC971E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4DD95452-488F-456C-877A-2A70A8FE25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70F7E800-F17B-427C-966D-E1BE64480C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6DE87320-A680-4D92-9047-52C885A57D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a:extLst>
            <a:ext uri="{FF2B5EF4-FFF2-40B4-BE49-F238E27FC236}">
              <a16:creationId xmlns:a16="http://schemas.microsoft.com/office/drawing/2014/main" id="{D55D6547-C425-42C2-929F-A85AD04C49F2}"/>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a:extLst>
            <a:ext uri="{FF2B5EF4-FFF2-40B4-BE49-F238E27FC236}">
              <a16:creationId xmlns:a16="http://schemas.microsoft.com/office/drawing/2014/main" id="{B1D48C8D-E107-42C0-BFCE-C618BB01E811}"/>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a:extLst>
            <a:ext uri="{FF2B5EF4-FFF2-40B4-BE49-F238E27FC236}">
              <a16:creationId xmlns:a16="http://schemas.microsoft.com/office/drawing/2014/main" id="{E68161C6-B894-4BC2-A0E0-34ADEC1C29E5}"/>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a:extLst>
            <a:ext uri="{FF2B5EF4-FFF2-40B4-BE49-F238E27FC236}">
              <a16:creationId xmlns:a16="http://schemas.microsoft.com/office/drawing/2014/main" id="{2C897599-E907-4949-80E2-2189E7B8F51F}"/>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a:extLst>
            <a:ext uri="{FF2B5EF4-FFF2-40B4-BE49-F238E27FC236}">
              <a16:creationId xmlns:a16="http://schemas.microsoft.com/office/drawing/2014/main" id="{C9932713-FDAD-4C25-BFA9-C0E99D2A72AB}"/>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76" name="【庁舎】&#10;一人当たり面積平均値テキスト">
          <a:extLst>
            <a:ext uri="{FF2B5EF4-FFF2-40B4-BE49-F238E27FC236}">
              <a16:creationId xmlns:a16="http://schemas.microsoft.com/office/drawing/2014/main" id="{D4715AA4-804B-4557-BBEE-98253B76BA64}"/>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a:extLst>
            <a:ext uri="{FF2B5EF4-FFF2-40B4-BE49-F238E27FC236}">
              <a16:creationId xmlns:a16="http://schemas.microsoft.com/office/drawing/2014/main" id="{79476A3D-CA4F-4BFD-9A59-ADA1CDC4C46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a:extLst>
            <a:ext uri="{FF2B5EF4-FFF2-40B4-BE49-F238E27FC236}">
              <a16:creationId xmlns:a16="http://schemas.microsoft.com/office/drawing/2014/main" id="{D9E90E46-C8C2-4BEB-8F8A-629500FB9E9F}"/>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a:extLst>
            <a:ext uri="{FF2B5EF4-FFF2-40B4-BE49-F238E27FC236}">
              <a16:creationId xmlns:a16="http://schemas.microsoft.com/office/drawing/2014/main" id="{A4F61BA0-0B6E-4E6E-B613-4056589E1CB5}"/>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a:extLst>
            <a:ext uri="{FF2B5EF4-FFF2-40B4-BE49-F238E27FC236}">
              <a16:creationId xmlns:a16="http://schemas.microsoft.com/office/drawing/2014/main" id="{DB11A79D-75D5-401C-B1CB-D7B6417DE666}"/>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a:extLst>
            <a:ext uri="{FF2B5EF4-FFF2-40B4-BE49-F238E27FC236}">
              <a16:creationId xmlns:a16="http://schemas.microsoft.com/office/drawing/2014/main" id="{44247114-5392-4D5E-B518-1250D4C9F0D1}"/>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1AE273BF-7BEA-4D82-8835-BCA6D93AE7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8DA1EE8-7539-423E-AEE9-A13DD1BC35C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BAEDFF76-5846-480F-8F8C-F05BED1ECA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21354AA-C73D-4366-8B0F-4E9D38E703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F5BBB7EA-634F-4C5E-B5A1-5504919DA8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108676</xdr:rowOff>
    </xdr:from>
    <xdr:to>
      <xdr:col>116</xdr:col>
      <xdr:colOff>114300</xdr:colOff>
      <xdr:row>107</xdr:row>
      <xdr:rowOff>38826</xdr:rowOff>
    </xdr:to>
    <xdr:sp macro="" textlink="">
      <xdr:nvSpPr>
        <xdr:cNvPr id="887" name="楕円 886">
          <a:extLst>
            <a:ext uri="{FF2B5EF4-FFF2-40B4-BE49-F238E27FC236}">
              <a16:creationId xmlns:a16="http://schemas.microsoft.com/office/drawing/2014/main" id="{EE753D81-66F0-4DC3-B6DD-B3D0ED7FCFBB}"/>
            </a:ext>
          </a:extLst>
        </xdr:cNvPr>
        <xdr:cNvSpPr/>
      </xdr:nvSpPr>
      <xdr:spPr>
        <a:xfrm>
          <a:off x="22110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87103</xdr:rowOff>
    </xdr:from>
    <xdr:ext cx="469744" cy="259045"/>
    <xdr:sp macro="" textlink="">
      <xdr:nvSpPr>
        <xdr:cNvPr id="888" name="【庁舎】&#10;一人当たり面積該当値テキスト">
          <a:extLst>
            <a:ext uri="{FF2B5EF4-FFF2-40B4-BE49-F238E27FC236}">
              <a16:creationId xmlns:a16="http://schemas.microsoft.com/office/drawing/2014/main" id="{FC73A71D-F5B7-4583-9D71-50DBE8B21D96}"/>
            </a:ext>
          </a:extLst>
        </xdr:cNvPr>
        <xdr:cNvSpPr txBox="1"/>
      </xdr:nvSpPr>
      <xdr:spPr>
        <a:xfrm>
          <a:off x="22199600"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115207</xdr:rowOff>
    </xdr:from>
    <xdr:to>
      <xdr:col>112</xdr:col>
      <xdr:colOff>38100</xdr:colOff>
      <xdr:row>107</xdr:row>
      <xdr:rowOff>45357</xdr:rowOff>
    </xdr:to>
    <xdr:sp macro="" textlink="">
      <xdr:nvSpPr>
        <xdr:cNvPr id="889" name="楕円 888">
          <a:extLst>
            <a:ext uri="{FF2B5EF4-FFF2-40B4-BE49-F238E27FC236}">
              <a16:creationId xmlns:a16="http://schemas.microsoft.com/office/drawing/2014/main" id="{D5DE5637-DBA4-4FCA-B169-BB5A3029D0F9}"/>
            </a:ext>
          </a:extLst>
        </xdr:cNvPr>
        <xdr:cNvSpPr/>
      </xdr:nvSpPr>
      <xdr:spPr>
        <a:xfrm>
          <a:off x="2127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159476</xdr:rowOff>
    </xdr:from>
    <xdr:to>
      <xdr:col>116</xdr:col>
      <xdr:colOff>63500</xdr:colOff>
      <xdr:row>106</xdr:row>
      <xdr:rowOff>166007</xdr:rowOff>
    </xdr:to>
    <xdr:cxnSp macro="">
      <xdr:nvCxnSpPr>
        <xdr:cNvPr id="890" name="直線コネクタ 889">
          <a:extLst>
            <a:ext uri="{FF2B5EF4-FFF2-40B4-BE49-F238E27FC236}">
              <a16:creationId xmlns:a16="http://schemas.microsoft.com/office/drawing/2014/main" id="{937BB427-CBFE-48C8-96A8-2BE92CF82970}"/>
            </a:ext>
          </a:extLst>
        </xdr:cNvPr>
        <xdr:cNvCxnSpPr/>
      </xdr:nvCxnSpPr>
      <xdr:spPr>
        <a:xfrm flipV="1">
          <a:off x="21323300" y="183331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120106</xdr:rowOff>
    </xdr:from>
    <xdr:to>
      <xdr:col>107</xdr:col>
      <xdr:colOff>101600</xdr:colOff>
      <xdr:row>107</xdr:row>
      <xdr:rowOff>50256</xdr:rowOff>
    </xdr:to>
    <xdr:sp macro="" textlink="">
      <xdr:nvSpPr>
        <xdr:cNvPr id="891" name="楕円 890">
          <a:extLst>
            <a:ext uri="{FF2B5EF4-FFF2-40B4-BE49-F238E27FC236}">
              <a16:creationId xmlns:a16="http://schemas.microsoft.com/office/drawing/2014/main" id="{B7660E63-9CA3-47B3-ADAB-DA681EA3476F}"/>
            </a:ext>
          </a:extLst>
        </xdr:cNvPr>
        <xdr:cNvSpPr/>
      </xdr:nvSpPr>
      <xdr:spPr>
        <a:xfrm>
          <a:off x="2038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166007</xdr:rowOff>
    </xdr:from>
    <xdr:to>
      <xdr:col>111</xdr:col>
      <xdr:colOff>177800</xdr:colOff>
      <xdr:row>106</xdr:row>
      <xdr:rowOff>170906</xdr:rowOff>
    </xdr:to>
    <xdr:cxnSp macro="">
      <xdr:nvCxnSpPr>
        <xdr:cNvPr id="892" name="直線コネクタ 891">
          <a:extLst>
            <a:ext uri="{FF2B5EF4-FFF2-40B4-BE49-F238E27FC236}">
              <a16:creationId xmlns:a16="http://schemas.microsoft.com/office/drawing/2014/main" id="{8C42FC3D-86F5-4E96-9C74-13437D22B2A9}"/>
            </a:ext>
          </a:extLst>
        </xdr:cNvPr>
        <xdr:cNvCxnSpPr/>
      </xdr:nvCxnSpPr>
      <xdr:spPr>
        <a:xfrm flipV="1">
          <a:off x="20434300" y="183397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93" name="楕円 892">
          <a:extLst>
            <a:ext uri="{FF2B5EF4-FFF2-40B4-BE49-F238E27FC236}">
              <a16:creationId xmlns:a16="http://schemas.microsoft.com/office/drawing/2014/main" id="{BECEE1C3-9FF1-4F09-AAB9-B1DDBE17616B}"/>
            </a:ext>
          </a:extLst>
        </xdr:cNvPr>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5987</xdr:rowOff>
    </xdr:to>
    <xdr:cxnSp macro="">
      <xdr:nvCxnSpPr>
        <xdr:cNvPr id="894" name="直線コネクタ 893">
          <a:extLst>
            <a:ext uri="{FF2B5EF4-FFF2-40B4-BE49-F238E27FC236}">
              <a16:creationId xmlns:a16="http://schemas.microsoft.com/office/drawing/2014/main" id="{D95AD34B-EB36-4CD5-B3D8-B5F728AA9134}"/>
            </a:ext>
          </a:extLst>
        </xdr:cNvPr>
        <xdr:cNvCxnSpPr/>
      </xdr:nvCxnSpPr>
      <xdr:spPr>
        <a:xfrm flipV="1">
          <a:off x="19545300" y="1834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95" name="n_1aveValue【庁舎】&#10;一人当たり面積">
          <a:extLst>
            <a:ext uri="{FF2B5EF4-FFF2-40B4-BE49-F238E27FC236}">
              <a16:creationId xmlns:a16="http://schemas.microsoft.com/office/drawing/2014/main" id="{AF803086-6995-45AD-9454-9CFCB25187F2}"/>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96" name="n_2aveValue【庁舎】&#10;一人当たり面積">
          <a:extLst>
            <a:ext uri="{FF2B5EF4-FFF2-40B4-BE49-F238E27FC236}">
              <a16:creationId xmlns:a16="http://schemas.microsoft.com/office/drawing/2014/main" id="{2E13C368-6328-448F-860A-D208953C39DF}"/>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7" name="n_3aveValue【庁舎】&#10;一人当たり面積">
          <a:extLst>
            <a:ext uri="{FF2B5EF4-FFF2-40B4-BE49-F238E27FC236}">
              <a16:creationId xmlns:a16="http://schemas.microsoft.com/office/drawing/2014/main" id="{3B638FD5-F730-4E1A-B6EB-35D648BE1577}"/>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a:extLst>
            <a:ext uri="{FF2B5EF4-FFF2-40B4-BE49-F238E27FC236}">
              <a16:creationId xmlns:a16="http://schemas.microsoft.com/office/drawing/2014/main" id="{190B75F4-10AB-44F1-842F-1E30DD0B14BB}"/>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36484</xdr:rowOff>
    </xdr:from>
    <xdr:ext cx="469744" cy="259045"/>
    <xdr:sp macro="" textlink="">
      <xdr:nvSpPr>
        <xdr:cNvPr id="899" name="n_1mainValue【庁舎】&#10;一人当たり面積">
          <a:extLst>
            <a:ext uri="{FF2B5EF4-FFF2-40B4-BE49-F238E27FC236}">
              <a16:creationId xmlns:a16="http://schemas.microsoft.com/office/drawing/2014/main" id="{7E178E45-C1D7-4E71-A083-331D5489983E}"/>
            </a:ext>
          </a:extLst>
        </xdr:cNvPr>
        <xdr:cNvSpPr txBox="1"/>
      </xdr:nvSpPr>
      <xdr:spPr>
        <a:xfrm>
          <a:off x="21075727" y="1838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900" name="n_2mainValue【庁舎】&#10;一人当たり面積">
          <a:extLst>
            <a:ext uri="{FF2B5EF4-FFF2-40B4-BE49-F238E27FC236}">
              <a16:creationId xmlns:a16="http://schemas.microsoft.com/office/drawing/2014/main" id="{AE1D5D68-2002-400C-9378-5808FC93F417}"/>
            </a:ext>
          </a:extLst>
        </xdr:cNvPr>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901" name="n_3mainValue【庁舎】&#10;一人当たり面積">
          <a:extLst>
            <a:ext uri="{FF2B5EF4-FFF2-40B4-BE49-F238E27FC236}">
              <a16:creationId xmlns:a16="http://schemas.microsoft.com/office/drawing/2014/main" id="{340F88D9-616E-41FF-9AC3-D956D34D439C}"/>
            </a:ext>
          </a:extLst>
        </xdr:cNvPr>
        <xdr:cNvSpPr txBox="1"/>
      </xdr:nvSpPr>
      <xdr:spPr>
        <a:xfrm>
          <a:off x="19310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E2A10D10-7138-4578-88AC-782021D399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A188932B-78A5-4C8D-A6E6-C832F3E80C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CBC1EADD-FFE8-4CCD-9CF3-0C1AD74D5D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一般廃棄物処理施設、保健センター・保健所、福祉施設、市民会館、庁舎において、有形固定資産減価償却率が類似団体平均、全国平均、県内平均よりも高く、特に福祉施設、庁舎の水準が高い。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福祉施設は、整備されてから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年以上経過している施設があることにより、有形固定資産減価償却率が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％となった。類似団体平均を</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％上回り、類似団体内では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庁舎は、本庁舎が建築されてから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％で、上昇傾向にある。本庁舎については今後耐震改修を予定している。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年度にのさかアリーナ及び八日市場ドームの非構造部材耐震改修を完了したことにより、有形固定資産減価償却率が類似団体平均を下回っている。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年度数値修正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　一人当たり面積　</a:t>
          </a:r>
          <a:r>
            <a:rPr kumimoji="1" lang="en-US" altLang="ja-JP" sz="1300">
              <a:latin typeface="ＭＳ Ｐゴシック" panose="020B0600070205080204" pitchFamily="50" charset="-128"/>
              <a:ea typeface="ＭＳ Ｐゴシック" panose="020B0600070205080204" pitchFamily="50" charset="-128"/>
            </a:rPr>
            <a:t>0.021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0.032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　</a:t>
          </a:r>
          <a:r>
            <a:rPr kumimoji="1" lang="en-US" altLang="ja-JP" sz="1300">
              <a:latin typeface="ＭＳ Ｐゴシック" panose="020B0600070205080204" pitchFamily="50" charset="-128"/>
              <a:ea typeface="ＭＳ Ｐゴシック" panose="020B0600070205080204" pitchFamily="50" charset="-128"/>
            </a:rPr>
            <a:t>57.1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57.0</a:t>
          </a:r>
          <a:r>
            <a:rPr kumimoji="1" lang="ja-JP" altLang="en-US" sz="1300">
              <a:latin typeface="ＭＳ Ｐゴシック" panose="020B0600070205080204" pitchFamily="50" charset="-128"/>
              <a:ea typeface="ＭＳ Ｐゴシック" panose="020B0600070205080204" pitchFamily="50" charset="-128"/>
            </a:rPr>
            <a:t>　一人当たり面積　</a:t>
          </a:r>
          <a:r>
            <a:rPr kumimoji="1" lang="en-US" altLang="ja-JP" sz="1300">
              <a:latin typeface="ＭＳ Ｐゴシック" panose="020B0600070205080204" pitchFamily="50" charset="-128"/>
              <a:ea typeface="ＭＳ Ｐゴシック" panose="020B0600070205080204" pitchFamily="50" charset="-128"/>
            </a:rPr>
            <a:t>0.029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0.043</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上回っているものの、人口が減少していることや高齢化率（令和２年４月１日現在３４．５％）が高いこと、また、市内に中核となる企業がないこと等から財政基盤が弱いため、県平均を大幅に下回る数値となっている。このため、市税を中心に、給食費等の確実な徴収・収納、未利用市有地の売却、使用料・手数料の見直し等によって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合併算定替の縮減率増加により普通交付税・臨時財政対策債が大幅に減少したこと等により経常一般財源が約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万円減少したことに加え、物件費や公債費等の増加により経常経費充当一般財源が約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5,200</a:t>
          </a:r>
          <a:r>
            <a:rPr kumimoji="1" lang="ja-JP" altLang="en-US" sz="1300">
              <a:latin typeface="ＭＳ Ｐゴシック" panose="020B0600070205080204" pitchFamily="50" charset="-128"/>
              <a:ea typeface="ＭＳ Ｐゴシック" panose="020B0600070205080204" pitchFamily="50" charset="-128"/>
            </a:rPr>
            <a:t>万円増加したため、前年度より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％となり、全国平均、県平均、類似団体平均のいずれも上回ることとなった。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歳入に占める依存財源の割合が大きいことから、今後も自主財源の確保と経常的経費の削減に努める。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365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49530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917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60</xdr:row>
      <xdr:rowOff>4717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75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59</xdr:row>
      <xdr:rowOff>152037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4004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101237</xdr:rowOff>
    </xdr:from>
    <xdr:to>
      <xdr:col>11</xdr:col>
      <xdr:colOff>82550</xdr:colOff>
      <xdr:row>60</xdr:row>
      <xdr:rowOff>31387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41564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145143</xdr:rowOff>
    </xdr:from>
    <xdr:to>
      <xdr:col>7</xdr:col>
      <xdr:colOff>31750</xdr:colOff>
      <xdr:row>59</xdr:row>
      <xdr:rowOff>75293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85470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決算が小さい要因として、ごみ処理業務や消防業務等を一部事務組合で行っていることが挙げられる。一部事務組合の人件費・物件費等に充てる負担金を加味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人当たりの人件費・物件費等の決算額は大幅に増加することとなる。今後は、これらの経費の抑制に努めていく。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130715</xdr:rowOff>
    </xdr:from>
    <xdr:to>
      <xdr:col>23</xdr:col>
      <xdr:colOff>133350</xdr:colOff>
      <xdr:row>80</xdr:row>
      <xdr:rowOff>149983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46715"/>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129801</xdr:rowOff>
    </xdr:from>
    <xdr:to>
      <xdr:col>19</xdr:col>
      <xdr:colOff>133350</xdr:colOff>
      <xdr:row>80</xdr:row>
      <xdr:rowOff>130715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4580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129801</xdr:rowOff>
    </xdr:from>
    <xdr:to>
      <xdr:col>15</xdr:col>
      <xdr:colOff>82550</xdr:colOff>
      <xdr:row>80</xdr:row>
      <xdr:rowOff>151656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45801"/>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132319</xdr:rowOff>
    </xdr:from>
    <xdr:to>
      <xdr:col>11</xdr:col>
      <xdr:colOff>31750</xdr:colOff>
      <xdr:row>80</xdr:row>
      <xdr:rowOff>151656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48319"/>
          <a:ext cx="8890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99183</xdr:rowOff>
    </xdr:from>
    <xdr:to>
      <xdr:col>23</xdr:col>
      <xdr:colOff>184150</xdr:colOff>
      <xdr:row>81</xdr:row>
      <xdr:rowOff>29333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20460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79915</xdr:rowOff>
    </xdr:from>
    <xdr:to>
      <xdr:col>19</xdr:col>
      <xdr:colOff>184150</xdr:colOff>
      <xdr:row>81</xdr:row>
      <xdr:rowOff>10065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20242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6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79001</xdr:rowOff>
    </xdr:from>
    <xdr:to>
      <xdr:col>15</xdr:col>
      <xdr:colOff>133350</xdr:colOff>
      <xdr:row>81</xdr:row>
      <xdr:rowOff>9151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100856</xdr:rowOff>
    </xdr:from>
    <xdr:to>
      <xdr:col>11</xdr:col>
      <xdr:colOff>82550</xdr:colOff>
      <xdr:row>81</xdr:row>
      <xdr:rowOff>31006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41183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81519</xdr:rowOff>
    </xdr:from>
    <xdr:to>
      <xdr:col>7</xdr:col>
      <xdr:colOff>31750</xdr:colOff>
      <xdr:row>81</xdr:row>
      <xdr:rowOff>11669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21846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ラスパイレス指数は、全国市平均、類似団体平均と比べ高い水準で推移となっている。今後も管理職手当、特殊勤務手当の抑制等、第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88</xdr:row>
      <xdr:rowOff>134055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1948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83255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216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83255</xdr:rowOff>
    </xdr:from>
    <xdr:to>
      <xdr:col>72</xdr:col>
      <xdr:colOff>203200</xdr:colOff>
      <xdr:row>89</xdr:row>
      <xdr:rowOff>136878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423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56445</xdr:rowOff>
    </xdr:from>
    <xdr:to>
      <xdr:col>68</xdr:col>
      <xdr:colOff>152400</xdr:colOff>
      <xdr:row>89</xdr:row>
      <xdr:rowOff>136878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32455</xdr:rowOff>
    </xdr:from>
    <xdr:to>
      <xdr:col>73</xdr:col>
      <xdr:colOff>44450</xdr:colOff>
      <xdr:row>89</xdr:row>
      <xdr:rowOff>134055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118832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86078</xdr:rowOff>
    </xdr:from>
    <xdr:to>
      <xdr:col>68</xdr:col>
      <xdr:colOff>203200</xdr:colOff>
      <xdr:row>90</xdr:row>
      <xdr:rowOff>16228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これまで定員適正化計画に基づき職員数を削減してきており、人口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人当たり職員数は全国平均、類似団体平均を下回る水準での推移となっている。今後も、令和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年度までを計画期間として策定を予定している第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164435</xdr:rowOff>
    </xdr:from>
    <xdr:to>
      <xdr:col>81</xdr:col>
      <xdr:colOff>44450</xdr:colOff>
      <xdr:row>61</xdr:row>
      <xdr:rowOff>17114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1435"/>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163285</xdr:rowOff>
    </xdr:from>
    <xdr:to>
      <xdr:col>77</xdr:col>
      <xdr:colOff>44450</xdr:colOff>
      <xdr:row>60</xdr:row>
      <xdr:rowOff>164435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5028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163285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261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116175</xdr:rowOff>
    </xdr:from>
    <xdr:to>
      <xdr:col>68</xdr:col>
      <xdr:colOff>152400</xdr:colOff>
      <xdr:row>60</xdr:row>
      <xdr:rowOff>139156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317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137764</xdr:rowOff>
    </xdr:from>
    <xdr:to>
      <xdr:col>81</xdr:col>
      <xdr:colOff>95250</xdr:colOff>
      <xdr:row>61</xdr:row>
      <xdr:rowOff>67914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154291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113635</xdr:rowOff>
    </xdr:from>
    <xdr:to>
      <xdr:col>77</xdr:col>
      <xdr:colOff>95250</xdr:colOff>
      <xdr:row>61</xdr:row>
      <xdr:rowOff>43785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53962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112485</xdr:rowOff>
    </xdr:from>
    <xdr:to>
      <xdr:col>73</xdr:col>
      <xdr:colOff>44450</xdr:colOff>
      <xdr:row>61</xdr:row>
      <xdr:rowOff>42635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52812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額や臨時財政対策債発行可能額の減少により分母が減少した一方、元利償還金の額等の増加により分子が増加した結果、単年度の実質公債費比率は増加したが、３ヵ年平均で見ると前年度と同じ値となっている。全国平均、県平均、類似団体平均のいずれも下回っているが、今後も地方債の新規発行の抑制と、発行に当たっては交付税算入率の高い市債を選択するよ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123084</xdr:rowOff>
    </xdr:from>
    <xdr:to>
      <xdr:col>81</xdr:col>
      <xdr:colOff>44450</xdr:colOff>
      <xdr:row>36</xdr:row>
      <xdr:rowOff>123084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295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121073</xdr:rowOff>
    </xdr:from>
    <xdr:to>
      <xdr:col>77</xdr:col>
      <xdr:colOff>44450</xdr:colOff>
      <xdr:row>36</xdr:row>
      <xdr:rowOff>123084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29327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113030</xdr:rowOff>
    </xdr:from>
    <xdr:to>
      <xdr:col>72</xdr:col>
      <xdr:colOff>203200</xdr:colOff>
      <xdr:row>36</xdr:row>
      <xdr:rowOff>121073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2852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113030</xdr:rowOff>
    </xdr:from>
    <xdr:to>
      <xdr:col>68</xdr:col>
      <xdr:colOff>152400</xdr:colOff>
      <xdr:row>36</xdr:row>
      <xdr:rowOff>115041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28523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70273</xdr:rowOff>
    </xdr:from>
    <xdr:to>
      <xdr:col>73</xdr:col>
      <xdr:colOff>44450</xdr:colOff>
      <xdr:row>37</xdr:row>
      <xdr:rowOff>423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10600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62230</xdr:rowOff>
    </xdr:from>
    <xdr:to>
      <xdr:col>68</xdr:col>
      <xdr:colOff>203200</xdr:colOff>
      <xdr:row>36</xdr:row>
      <xdr:rowOff>163830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2557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64241</xdr:rowOff>
    </xdr:from>
    <xdr:to>
      <xdr:col>64</xdr:col>
      <xdr:colOff>152400</xdr:colOff>
      <xdr:row>36</xdr:row>
      <xdr:rowOff>165841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4568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地方債の現在高や退職手当負担見込額の減少により将来負担額は減少したが、それ以上に充当可能財源等が減少することとなった。その結果、将来負担比率は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ポイント上昇したが、全国平均、県平均、類似団体平均との比較ではいずれも下回っている。今後も市債の新規発行は極力抑制し、財政の健全化を図っていく。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55626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511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14</xdr:row>
      <xdr:rowOff>80963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511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80963</xdr:rowOff>
    </xdr:from>
    <xdr:to>
      <xdr:col>72</xdr:col>
      <xdr:colOff>203200</xdr:colOff>
      <xdr:row>14</xdr:row>
      <xdr:rowOff>91017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812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91017</xdr:rowOff>
    </xdr:from>
    <xdr:to>
      <xdr:col>68</xdr:col>
      <xdr:colOff>152400</xdr:colOff>
      <xdr:row>14</xdr:row>
      <xdr:rowOff>105495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913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xdr:rowOff>
    </xdr:from>
    <xdr:to>
      <xdr:col>81</xdr:col>
      <xdr:colOff>95250</xdr:colOff>
      <xdr:row>14</xdr:row>
      <xdr:rowOff>106426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97553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30163</xdr:rowOff>
    </xdr:from>
    <xdr:to>
      <xdr:col>73</xdr:col>
      <xdr:colOff>44450</xdr:colOff>
      <xdr:row>14</xdr:row>
      <xdr:rowOff>131763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141940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9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40217</xdr:rowOff>
    </xdr:from>
    <xdr:to>
      <xdr:col>68</xdr:col>
      <xdr:colOff>203200</xdr:colOff>
      <xdr:row>14</xdr:row>
      <xdr:rowOff>141817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151994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54695</xdr:rowOff>
    </xdr:from>
    <xdr:to>
      <xdr:col>64</xdr:col>
      <xdr:colOff>152400</xdr:colOff>
      <xdr:row>14</xdr:row>
      <xdr:rowOff>156295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166472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定員適正化計画に基づく職員数の適正化や行政改革による給与の適正化に取り組んでおり、人件費に係る経常収支比率は平成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年度と同じ数値となった。全国平均、県平均、類似団体平均のいずれをも下回っており、今後も定員管理、給与の適正化に努めていく。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令和元年度の物件費に係る経常収支比率は、学校給食調理業務委託料やシステム利用料（住民情報系等）の増加により、前年度に比べて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ポイント上昇している。全国平均、県平均、類似団体平均を下回っているが、今後も施設の維持管理費等の抑制に努めていく。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48079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86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48079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46463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令和元年度は施設型給付事業の減少等により、扶助費が減少した。扶助費に係る経常収支比率は全国平均、県平均は下回っているものの、類似団体平均と比較すると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80735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その他の令和元年度の経常収支比率は、介護保険特別会計や後期高齢者医療特別会計への繰出金が増加したこと等により、前年度に比べ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ポイント上昇し、全国平均、県平均を上回っている。今後も普通会計の負担を減らしていくように努める。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81280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81280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令和元年度の補助費等に係る経常収支比率は、前年度に比べ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全国平均、県平均、類似団体平均を上回る高い水準での推移となっている。要因としては、ごみ処理や消防業務を一部事務組合で行っており、それらの負担金や病院事業会計への補助金等が多額になっていることが挙げられる。今後も補助金の交付について適正な金額を検討し、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124714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公債費は、合併特例債や臨時財政対策債の元金償還額の増等により前年度に比べて増加となった。公債費に係る経常収支比率は類似団体平均は下回っているものの、全国平均、県平均を上回る数値となっている。今後も合併特例債や臨時財政対策債を借り入れる見込みであり、公債費の増加は後年度の財政運営に多大な影響を及ぼすことから、市債の新規発行を極力抑制し、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128905</xdr:rowOff>
    </xdr:from>
    <xdr:to>
      <xdr:col>24</xdr:col>
      <xdr:colOff>25400</xdr:colOff>
      <xdr:row>74</xdr:row>
      <xdr:rowOff>151765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162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128905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91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92710</xdr:rowOff>
    </xdr:from>
    <xdr:to>
      <xdr:col>11</xdr:col>
      <xdr:colOff>9525</xdr:colOff>
      <xdr:row>74</xdr:row>
      <xdr:rowOff>104140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80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78105</xdr:rowOff>
    </xdr:from>
    <xdr:to>
      <xdr:col>20</xdr:col>
      <xdr:colOff>38100</xdr:colOff>
      <xdr:row>75</xdr:row>
      <xdr:rowOff>8255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18432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41910</xdr:rowOff>
    </xdr:from>
    <xdr:to>
      <xdr:col>6</xdr:col>
      <xdr:colOff>171450</xdr:colOff>
      <xdr:row>74</xdr:row>
      <xdr:rowOff>143510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153687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公債費以外に係る経常収支比率は県平均を下回っているものの、全国平均、類似団体平均を上回っている。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今後、特に増加が見込まれる費用については、様々な観点から見直し等を行うことで、健全な財政運営に努める。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989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65278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251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18796</xdr:rowOff>
    </xdr:from>
    <xdr:to>
      <xdr:col>29</xdr:col>
      <xdr:colOff>127000</xdr:colOff>
      <xdr:row>18</xdr:row>
      <xdr:rowOff>35928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2521"/>
          <a:ext cx="647700" cy="1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35928</xdr:rowOff>
    </xdr:from>
    <xdr:to>
      <xdr:col>26</xdr:col>
      <xdr:colOff>50800</xdr:colOff>
      <xdr:row>18</xdr:row>
      <xdr:rowOff>78486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9653"/>
          <a:ext cx="698500" cy="4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78486</xdr:rowOff>
    </xdr:from>
    <xdr:to>
      <xdr:col>22</xdr:col>
      <xdr:colOff>114300</xdr:colOff>
      <xdr:row>18</xdr:row>
      <xdr:rowOff>106236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2211"/>
          <a:ext cx="698500" cy="2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106236</xdr:rowOff>
    </xdr:from>
    <xdr:to>
      <xdr:col>18</xdr:col>
      <xdr:colOff>177800</xdr:colOff>
      <xdr:row>18</xdr:row>
      <xdr:rowOff>107899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9961"/>
          <a:ext cx="698500" cy="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139446</xdr:rowOff>
    </xdr:from>
    <xdr:to>
      <xdr:col>29</xdr:col>
      <xdr:colOff>177800</xdr:colOff>
      <xdr:row>18</xdr:row>
      <xdr:rowOff>69596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111523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156578</xdr:rowOff>
    </xdr:from>
    <xdr:to>
      <xdr:col>26</xdr:col>
      <xdr:colOff>101600</xdr:colOff>
      <xdr:row>18</xdr:row>
      <xdr:rowOff>86728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71505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27686</xdr:rowOff>
    </xdr:from>
    <xdr:to>
      <xdr:col>22</xdr:col>
      <xdr:colOff>165100</xdr:colOff>
      <xdr:row>18</xdr:row>
      <xdr:rowOff>129286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114063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55436</xdr:rowOff>
    </xdr:from>
    <xdr:to>
      <xdr:col>19</xdr:col>
      <xdr:colOff>38100</xdr:colOff>
      <xdr:row>18</xdr:row>
      <xdr:rowOff>157035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91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141812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57099</xdr:rowOff>
    </xdr:from>
    <xdr:to>
      <xdr:col>15</xdr:col>
      <xdr:colOff>101600</xdr:colOff>
      <xdr:row>18</xdr:row>
      <xdr:rowOff>158699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36139</xdr:rowOff>
    </xdr:from>
    <xdr:to>
      <xdr:col>29</xdr:col>
      <xdr:colOff>127000</xdr:colOff>
      <xdr:row>38</xdr:row>
      <xdr:rowOff>42890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03739"/>
          <a:ext cx="6477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37416</xdr:rowOff>
    </xdr:from>
    <xdr:to>
      <xdr:col>26</xdr:col>
      <xdr:colOff>50800</xdr:colOff>
      <xdr:row>38</xdr:row>
      <xdr:rowOff>42890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05016"/>
          <a:ext cx="698500" cy="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37416</xdr:rowOff>
    </xdr:from>
    <xdr:to>
      <xdr:col>22</xdr:col>
      <xdr:colOff>114300</xdr:colOff>
      <xdr:row>38</xdr:row>
      <xdr:rowOff>37747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05016"/>
          <a:ext cx="698500" cy="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37747</xdr:rowOff>
    </xdr:from>
    <xdr:to>
      <xdr:col>18</xdr:col>
      <xdr:colOff>177800</xdr:colOff>
      <xdr:row>38</xdr:row>
      <xdr:rowOff>44948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5347"/>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328239</xdr:rowOff>
    </xdr:from>
    <xdr:to>
      <xdr:col>29</xdr:col>
      <xdr:colOff>177800</xdr:colOff>
      <xdr:row>38</xdr:row>
      <xdr:rowOff>86939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5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334990</xdr:rowOff>
    </xdr:from>
    <xdr:to>
      <xdr:col>26</xdr:col>
      <xdr:colOff>101600</xdr:colOff>
      <xdr:row>38</xdr:row>
      <xdr:rowOff>93690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78467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4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329516</xdr:rowOff>
    </xdr:from>
    <xdr:to>
      <xdr:col>22</xdr:col>
      <xdr:colOff>165100</xdr:colOff>
      <xdr:row>38</xdr:row>
      <xdr:rowOff>88216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72993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329847</xdr:rowOff>
    </xdr:from>
    <xdr:to>
      <xdr:col>19</xdr:col>
      <xdr:colOff>38100</xdr:colOff>
      <xdr:row>38</xdr:row>
      <xdr:rowOff>88547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337048</xdr:rowOff>
    </xdr:from>
    <xdr:to>
      <xdr:col>15</xdr:col>
      <xdr:colOff>101600</xdr:colOff>
      <xdr:row>38</xdr:row>
      <xdr:rowOff>95748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80525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165945</xdr:rowOff>
    </xdr:from>
    <xdr:to>
      <xdr:col>24</xdr:col>
      <xdr:colOff>63500</xdr:colOff>
      <xdr:row>37</xdr:row>
      <xdr:rowOff>6742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8145"/>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6742</xdr:rowOff>
    </xdr:from>
    <xdr:to>
      <xdr:col>19</xdr:col>
      <xdr:colOff>177800</xdr:colOff>
      <xdr:row>37</xdr:row>
      <xdr:rowOff>48151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0392"/>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48151</xdr:rowOff>
    </xdr:from>
    <xdr:to>
      <xdr:col>15</xdr:col>
      <xdr:colOff>50800</xdr:colOff>
      <xdr:row>37</xdr:row>
      <xdr:rowOff>66200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1801"/>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62912</xdr:rowOff>
    </xdr:from>
    <xdr:to>
      <xdr:col>10</xdr:col>
      <xdr:colOff>114300</xdr:colOff>
      <xdr:row>37</xdr:row>
      <xdr:rowOff>66200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6562"/>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115145</xdr:rowOff>
    </xdr:from>
    <xdr:to>
      <xdr:col>24</xdr:col>
      <xdr:colOff>114300</xdr:colOff>
      <xdr:row>37</xdr:row>
      <xdr:rowOff>45295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93572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127392</xdr:rowOff>
    </xdr:from>
    <xdr:to>
      <xdr:col>20</xdr:col>
      <xdr:colOff>38100</xdr:colOff>
      <xdr:row>37</xdr:row>
      <xdr:rowOff>57542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48669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168801</xdr:rowOff>
    </xdr:from>
    <xdr:to>
      <xdr:col>15</xdr:col>
      <xdr:colOff>101600</xdr:colOff>
      <xdr:row>37</xdr:row>
      <xdr:rowOff>98951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90078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15400</xdr:rowOff>
    </xdr:from>
    <xdr:to>
      <xdr:col>10</xdr:col>
      <xdr:colOff>165100</xdr:colOff>
      <xdr:row>37</xdr:row>
      <xdr:rowOff>117000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108127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12112</xdr:rowOff>
    </xdr:from>
    <xdr:to>
      <xdr:col>6</xdr:col>
      <xdr:colOff>38100</xdr:colOff>
      <xdr:row>37</xdr:row>
      <xdr:rowOff>113712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104839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88064</xdr:rowOff>
    </xdr:from>
    <xdr:to>
      <xdr:col>24</xdr:col>
      <xdr:colOff>63500</xdr:colOff>
      <xdr:row>57</xdr:row>
      <xdr:rowOff>102850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60714"/>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100532</xdr:rowOff>
    </xdr:from>
    <xdr:to>
      <xdr:col>19</xdr:col>
      <xdr:colOff>177800</xdr:colOff>
      <xdr:row>57</xdr:row>
      <xdr:rowOff>102850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7318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68390</xdr:rowOff>
    </xdr:from>
    <xdr:to>
      <xdr:col>15</xdr:col>
      <xdr:colOff>50800</xdr:colOff>
      <xdr:row>57</xdr:row>
      <xdr:rowOff>100532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41040"/>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68390</xdr:rowOff>
    </xdr:from>
    <xdr:to>
      <xdr:col>10</xdr:col>
      <xdr:colOff>114300</xdr:colOff>
      <xdr:row>57</xdr:row>
      <xdr:rowOff>88521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41040"/>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37264</xdr:rowOff>
    </xdr:from>
    <xdr:to>
      <xdr:col>24</xdr:col>
      <xdr:colOff>114300</xdr:colOff>
      <xdr:row>57</xdr:row>
      <xdr:rowOff>138864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123641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52050</xdr:rowOff>
    </xdr:from>
    <xdr:to>
      <xdr:col>20</xdr:col>
      <xdr:colOff>38100</xdr:colOff>
      <xdr:row>57</xdr:row>
      <xdr:rowOff>153650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144777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49732</xdr:rowOff>
    </xdr:from>
    <xdr:to>
      <xdr:col>15</xdr:col>
      <xdr:colOff>101600</xdr:colOff>
      <xdr:row>57</xdr:row>
      <xdr:rowOff>151332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142459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17590</xdr:rowOff>
    </xdr:from>
    <xdr:to>
      <xdr:col>10</xdr:col>
      <xdr:colOff>165100</xdr:colOff>
      <xdr:row>57</xdr:row>
      <xdr:rowOff>119190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110317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37721</xdr:rowOff>
    </xdr:from>
    <xdr:to>
      <xdr:col>6</xdr:col>
      <xdr:colOff>38100</xdr:colOff>
      <xdr:row>57</xdr:row>
      <xdr:rowOff>139321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130448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7615</xdr:rowOff>
    </xdr:from>
    <xdr:to>
      <xdr:col>24</xdr:col>
      <xdr:colOff>63500</xdr:colOff>
      <xdr:row>78</xdr:row>
      <xdr:rowOff>9923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80715"/>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165805</xdr:rowOff>
    </xdr:from>
    <xdr:to>
      <xdr:col>19</xdr:col>
      <xdr:colOff>177800</xdr:colOff>
      <xdr:row>78</xdr:row>
      <xdr:rowOff>7615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67455"/>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165441</xdr:rowOff>
    </xdr:from>
    <xdr:to>
      <xdr:col>15</xdr:col>
      <xdr:colOff>50800</xdr:colOff>
      <xdr:row>77</xdr:row>
      <xdr:rowOff>165805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67091"/>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165441</xdr:rowOff>
    </xdr:from>
    <xdr:to>
      <xdr:col>10</xdr:col>
      <xdr:colOff>114300</xdr:colOff>
      <xdr:row>78</xdr:row>
      <xdr:rowOff>14244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67091"/>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130573</xdr:rowOff>
    </xdr:from>
    <xdr:to>
      <xdr:col>24</xdr:col>
      <xdr:colOff>114300</xdr:colOff>
      <xdr:row>78</xdr:row>
      <xdr:rowOff>60723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109000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128265</xdr:rowOff>
    </xdr:from>
    <xdr:to>
      <xdr:col>20</xdr:col>
      <xdr:colOff>38100</xdr:colOff>
      <xdr:row>78</xdr:row>
      <xdr:rowOff>58415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49542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2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115005</xdr:rowOff>
    </xdr:from>
    <xdr:to>
      <xdr:col>15</xdr:col>
      <xdr:colOff>101600</xdr:colOff>
      <xdr:row>78</xdr:row>
      <xdr:rowOff>45155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36282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114641</xdr:rowOff>
    </xdr:from>
    <xdr:to>
      <xdr:col>10</xdr:col>
      <xdr:colOff>165100</xdr:colOff>
      <xdr:row>78</xdr:row>
      <xdr:rowOff>44791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134894</xdr:rowOff>
    </xdr:from>
    <xdr:to>
      <xdr:col>6</xdr:col>
      <xdr:colOff>38100</xdr:colOff>
      <xdr:row>78</xdr:row>
      <xdr:rowOff>65044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56171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2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69723</xdr:rowOff>
    </xdr:from>
    <xdr:to>
      <xdr:col>24</xdr:col>
      <xdr:colOff>63500</xdr:colOff>
      <xdr:row>97</xdr:row>
      <xdr:rowOff>77419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00373"/>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77419</xdr:rowOff>
    </xdr:from>
    <xdr:to>
      <xdr:col>19</xdr:col>
      <xdr:colOff>177800</xdr:colOff>
      <xdr:row>97</xdr:row>
      <xdr:rowOff>90449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0806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90449</xdr:rowOff>
    </xdr:from>
    <xdr:to>
      <xdr:col>15</xdr:col>
      <xdr:colOff>50800</xdr:colOff>
      <xdr:row>97</xdr:row>
      <xdr:rowOff>116306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21099"/>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116306</xdr:rowOff>
    </xdr:from>
    <xdr:to>
      <xdr:col>10</xdr:col>
      <xdr:colOff>114300</xdr:colOff>
      <xdr:row>98</xdr:row>
      <xdr:rowOff>7671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46956"/>
          <a:ext cx="8890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18923</xdr:rowOff>
    </xdr:from>
    <xdr:to>
      <xdr:col>24</xdr:col>
      <xdr:colOff>114300</xdr:colOff>
      <xdr:row>97</xdr:row>
      <xdr:rowOff>120523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168800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26619</xdr:rowOff>
    </xdr:from>
    <xdr:to>
      <xdr:col>20</xdr:col>
      <xdr:colOff>38100</xdr:colOff>
      <xdr:row>97</xdr:row>
      <xdr:rowOff>128219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119346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39649</xdr:rowOff>
    </xdr:from>
    <xdr:to>
      <xdr:col>15</xdr:col>
      <xdr:colOff>101600</xdr:colOff>
      <xdr:row>97</xdr:row>
      <xdr:rowOff>141249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132376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65506</xdr:rowOff>
    </xdr:from>
    <xdr:to>
      <xdr:col>10</xdr:col>
      <xdr:colOff>165100</xdr:colOff>
      <xdr:row>97</xdr:row>
      <xdr:rowOff>167106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158233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128321</xdr:rowOff>
    </xdr:from>
    <xdr:to>
      <xdr:col>6</xdr:col>
      <xdr:colOff>38100</xdr:colOff>
      <xdr:row>98</xdr:row>
      <xdr:rowOff>58471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64908</xdr:rowOff>
    </xdr:from>
    <xdr:to>
      <xdr:col>55</xdr:col>
      <xdr:colOff>0</xdr:colOff>
      <xdr:row>36</xdr:row>
      <xdr:rowOff>31498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65658"/>
          <a:ext cx="838200" cy="1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25143</xdr:rowOff>
    </xdr:from>
    <xdr:to>
      <xdr:col>50</xdr:col>
      <xdr:colOff>114300</xdr:colOff>
      <xdr:row>36</xdr:row>
      <xdr:rowOff>31498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9734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25143</xdr:rowOff>
    </xdr:from>
    <xdr:to>
      <xdr:col>45</xdr:col>
      <xdr:colOff>177800</xdr:colOff>
      <xdr:row>36</xdr:row>
      <xdr:rowOff>39242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97343"/>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8524</xdr:rowOff>
    </xdr:from>
    <xdr:to>
      <xdr:col>41</xdr:col>
      <xdr:colOff>50800</xdr:colOff>
      <xdr:row>36</xdr:row>
      <xdr:rowOff>39242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80724"/>
          <a:ext cx="8890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14108</xdr:rowOff>
    </xdr:from>
    <xdr:to>
      <xdr:col>55</xdr:col>
      <xdr:colOff>50800</xdr:colOff>
      <xdr:row>35</xdr:row>
      <xdr:rowOff>115708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36985</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152148</xdr:rowOff>
    </xdr:from>
    <xdr:to>
      <xdr:col>50</xdr:col>
      <xdr:colOff>165100</xdr:colOff>
      <xdr:row>36</xdr:row>
      <xdr:rowOff>82298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73425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145793</xdr:rowOff>
    </xdr:from>
    <xdr:to>
      <xdr:col>46</xdr:col>
      <xdr:colOff>38100</xdr:colOff>
      <xdr:row>36</xdr:row>
      <xdr:rowOff>75943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67070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159892</xdr:rowOff>
    </xdr:from>
    <xdr:to>
      <xdr:col>41</xdr:col>
      <xdr:colOff>101600</xdr:colOff>
      <xdr:row>36</xdr:row>
      <xdr:rowOff>90042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81169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129174</xdr:rowOff>
    </xdr:from>
    <xdr:to>
      <xdr:col>36</xdr:col>
      <xdr:colOff>165100</xdr:colOff>
      <xdr:row>36</xdr:row>
      <xdr:rowOff>59324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50451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103998</xdr:rowOff>
    </xdr:from>
    <xdr:to>
      <xdr:col>55</xdr:col>
      <xdr:colOff>0</xdr:colOff>
      <xdr:row>57</xdr:row>
      <xdr:rowOff>166295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76648"/>
          <a:ext cx="838200" cy="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136120</xdr:rowOff>
    </xdr:from>
    <xdr:to>
      <xdr:col>50</xdr:col>
      <xdr:colOff>114300</xdr:colOff>
      <xdr:row>57</xdr:row>
      <xdr:rowOff>166295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90877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127246</xdr:rowOff>
    </xdr:from>
    <xdr:to>
      <xdr:col>45</xdr:col>
      <xdr:colOff>177800</xdr:colOff>
      <xdr:row>57</xdr:row>
      <xdr:rowOff>136120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9896"/>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17363</xdr:rowOff>
    </xdr:from>
    <xdr:to>
      <xdr:col>41</xdr:col>
      <xdr:colOff>50800</xdr:colOff>
      <xdr:row>57</xdr:row>
      <xdr:rowOff>127246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90013"/>
          <a:ext cx="889000" cy="10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53198</xdr:rowOff>
    </xdr:from>
    <xdr:to>
      <xdr:col>55</xdr:col>
      <xdr:colOff>50800</xdr:colOff>
      <xdr:row>57</xdr:row>
      <xdr:rowOff>154798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139575</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115495</xdr:rowOff>
    </xdr:from>
    <xdr:to>
      <xdr:col>50</xdr:col>
      <xdr:colOff>165100</xdr:colOff>
      <xdr:row>58</xdr:row>
      <xdr:rowOff>45645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36772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85320</xdr:rowOff>
    </xdr:from>
    <xdr:to>
      <xdr:col>46</xdr:col>
      <xdr:colOff>38100</xdr:colOff>
      <xdr:row>58</xdr:row>
      <xdr:rowOff>15470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76446</xdr:rowOff>
    </xdr:from>
    <xdr:to>
      <xdr:col>41</xdr:col>
      <xdr:colOff>101600</xdr:colOff>
      <xdr:row>58</xdr:row>
      <xdr:rowOff>6596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169173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138013</xdr:rowOff>
    </xdr:from>
    <xdr:to>
      <xdr:col>36</xdr:col>
      <xdr:colOff>165100</xdr:colOff>
      <xdr:row>57</xdr:row>
      <xdr:rowOff>68163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59290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3888</xdr:rowOff>
    </xdr:from>
    <xdr:to>
      <xdr:col>55</xdr:col>
      <xdr:colOff>0</xdr:colOff>
      <xdr:row>79</xdr:row>
      <xdr:rowOff>23999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548438"/>
          <a:ext cx="8382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3073</xdr:rowOff>
    </xdr:from>
    <xdr:to>
      <xdr:col>50</xdr:col>
      <xdr:colOff>114300</xdr:colOff>
      <xdr:row>79</xdr:row>
      <xdr:rowOff>3888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547623"/>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159383</xdr:rowOff>
    </xdr:from>
    <xdr:to>
      <xdr:col>45</xdr:col>
      <xdr:colOff>177800</xdr:colOff>
      <xdr:row>79</xdr:row>
      <xdr:rowOff>3073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532483"/>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24378</xdr:rowOff>
    </xdr:from>
    <xdr:to>
      <xdr:col>41</xdr:col>
      <xdr:colOff>50800</xdr:colOff>
      <xdr:row>78</xdr:row>
      <xdr:rowOff>159383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97478"/>
          <a:ext cx="889000" cy="1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144649</xdr:rowOff>
    </xdr:from>
    <xdr:to>
      <xdr:col>55</xdr:col>
      <xdr:colOff>50800</xdr:colOff>
      <xdr:row>79</xdr:row>
      <xdr:rowOff>74799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59576</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3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124538</xdr:rowOff>
    </xdr:from>
    <xdr:to>
      <xdr:col>50</xdr:col>
      <xdr:colOff>165100</xdr:colOff>
      <xdr:row>79</xdr:row>
      <xdr:rowOff>54688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45815</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123723</xdr:rowOff>
    </xdr:from>
    <xdr:to>
      <xdr:col>46</xdr:col>
      <xdr:colOff>38100</xdr:colOff>
      <xdr:row>79</xdr:row>
      <xdr:rowOff>53873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45000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8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108583</xdr:rowOff>
    </xdr:from>
    <xdr:to>
      <xdr:col>41</xdr:col>
      <xdr:colOff>101600</xdr:colOff>
      <xdr:row>79</xdr:row>
      <xdr:rowOff>38733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29860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145028</xdr:rowOff>
    </xdr:from>
    <xdr:to>
      <xdr:col>36</xdr:col>
      <xdr:colOff>165100</xdr:colOff>
      <xdr:row>78</xdr:row>
      <xdr:rowOff>75178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112032</xdr:rowOff>
    </xdr:from>
    <xdr:to>
      <xdr:col>55</xdr:col>
      <xdr:colOff>0</xdr:colOff>
      <xdr:row>98</xdr:row>
      <xdr:rowOff>70929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42682"/>
          <a:ext cx="8382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70929</xdr:rowOff>
    </xdr:from>
    <xdr:to>
      <xdr:col>50</xdr:col>
      <xdr:colOff>114300</xdr:colOff>
      <xdr:row>98</xdr:row>
      <xdr:rowOff>76766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73029"/>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24273</xdr:rowOff>
    </xdr:from>
    <xdr:to>
      <xdr:col>45</xdr:col>
      <xdr:colOff>177800</xdr:colOff>
      <xdr:row>98</xdr:row>
      <xdr:rowOff>76766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26373"/>
          <a:ext cx="889000" cy="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149842</xdr:rowOff>
    </xdr:from>
    <xdr:to>
      <xdr:col>41</xdr:col>
      <xdr:colOff>50800</xdr:colOff>
      <xdr:row>98</xdr:row>
      <xdr:rowOff>24273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80492"/>
          <a:ext cx="889000" cy="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61232</xdr:rowOff>
    </xdr:from>
    <xdr:to>
      <xdr:col>55</xdr:col>
      <xdr:colOff>50800</xdr:colOff>
      <xdr:row>97</xdr:row>
      <xdr:rowOff>162832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39659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20129</xdr:rowOff>
    </xdr:from>
    <xdr:to>
      <xdr:col>50</xdr:col>
      <xdr:colOff>165100</xdr:colOff>
      <xdr:row>98</xdr:row>
      <xdr:rowOff>121729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112856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1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25966</xdr:rowOff>
    </xdr:from>
    <xdr:to>
      <xdr:col>46</xdr:col>
      <xdr:colOff>38100</xdr:colOff>
      <xdr:row>98</xdr:row>
      <xdr:rowOff>127566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118693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144923</xdr:rowOff>
    </xdr:from>
    <xdr:to>
      <xdr:col>41</xdr:col>
      <xdr:colOff>101600</xdr:colOff>
      <xdr:row>98</xdr:row>
      <xdr:rowOff>75073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99042</xdr:rowOff>
    </xdr:from>
    <xdr:to>
      <xdr:col>36</xdr:col>
      <xdr:colOff>165100</xdr:colOff>
      <xdr:row>98</xdr:row>
      <xdr:rowOff>29192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20319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19505</xdr:rowOff>
    </xdr:from>
    <xdr:to>
      <xdr:col>85</xdr:col>
      <xdr:colOff>127000</xdr:colOff>
      <xdr:row>39</xdr:row>
      <xdr:rowOff>97115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06055"/>
          <a:ext cx="8382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96479</xdr:rowOff>
    </xdr:from>
    <xdr:to>
      <xdr:col>81</xdr:col>
      <xdr:colOff>50800</xdr:colOff>
      <xdr:row>39</xdr:row>
      <xdr:rowOff>97115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83029"/>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83465</xdr:rowOff>
    </xdr:from>
    <xdr:to>
      <xdr:col>76</xdr:col>
      <xdr:colOff>114300</xdr:colOff>
      <xdr:row>39</xdr:row>
      <xdr:rowOff>96479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70015"/>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83465</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0015"/>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140155</xdr:rowOff>
    </xdr:from>
    <xdr:to>
      <xdr:col>85</xdr:col>
      <xdr:colOff>177800</xdr:colOff>
      <xdr:row>39</xdr:row>
      <xdr:rowOff>70305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55082</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7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46315</xdr:rowOff>
    </xdr:from>
    <xdr:to>
      <xdr:col>81</xdr:col>
      <xdr:colOff>101600</xdr:colOff>
      <xdr:row>39</xdr:row>
      <xdr:rowOff>147915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139042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45679</xdr:rowOff>
    </xdr:from>
    <xdr:to>
      <xdr:col>76</xdr:col>
      <xdr:colOff>165100</xdr:colOff>
      <xdr:row>39</xdr:row>
      <xdr:rowOff>147279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138406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4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32665</xdr:rowOff>
    </xdr:from>
    <xdr:to>
      <xdr:col>72</xdr:col>
      <xdr:colOff>38100</xdr:colOff>
      <xdr:row>39</xdr:row>
      <xdr:rowOff>134265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125392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119421</xdr:rowOff>
    </xdr:from>
    <xdr:to>
      <xdr:col>85</xdr:col>
      <xdr:colOff>127000</xdr:colOff>
      <xdr:row>78</xdr:row>
      <xdr:rowOff>129890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92521"/>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129890</xdr:rowOff>
    </xdr:from>
    <xdr:to>
      <xdr:col>81</xdr:col>
      <xdr:colOff>50800</xdr:colOff>
      <xdr:row>78</xdr:row>
      <xdr:rowOff>134054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02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134054</xdr:rowOff>
    </xdr:from>
    <xdr:to>
      <xdr:col>76</xdr:col>
      <xdr:colOff>114300</xdr:colOff>
      <xdr:row>78</xdr:row>
      <xdr:rowOff>145408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50715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145408</xdr:rowOff>
    </xdr:from>
    <xdr:to>
      <xdr:col>71</xdr:col>
      <xdr:colOff>177800</xdr:colOff>
      <xdr:row>78</xdr:row>
      <xdr:rowOff>149227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18508"/>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68621</xdr:rowOff>
    </xdr:from>
    <xdr:to>
      <xdr:col>85</xdr:col>
      <xdr:colOff>177800</xdr:colOff>
      <xdr:row>78</xdr:row>
      <xdr:rowOff>170221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154998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79090</xdr:rowOff>
    </xdr:from>
    <xdr:to>
      <xdr:col>81</xdr:col>
      <xdr:colOff>101600</xdr:colOff>
      <xdr:row>79</xdr:row>
      <xdr:rowOff>9240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83254</xdr:rowOff>
    </xdr:from>
    <xdr:to>
      <xdr:col>76</xdr:col>
      <xdr:colOff>165100</xdr:colOff>
      <xdr:row>79</xdr:row>
      <xdr:rowOff>13404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94608</xdr:rowOff>
    </xdr:from>
    <xdr:to>
      <xdr:col>72</xdr:col>
      <xdr:colOff>38100</xdr:colOff>
      <xdr:row>79</xdr:row>
      <xdr:rowOff>24758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15885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98427</xdr:rowOff>
    </xdr:from>
    <xdr:to>
      <xdr:col>67</xdr:col>
      <xdr:colOff>101600</xdr:colOff>
      <xdr:row>79</xdr:row>
      <xdr:rowOff>28577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7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19704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133437</xdr:rowOff>
    </xdr:from>
    <xdr:to>
      <xdr:col>85</xdr:col>
      <xdr:colOff>127000</xdr:colOff>
      <xdr:row>98</xdr:row>
      <xdr:rowOff>136161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35537"/>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133880</xdr:rowOff>
    </xdr:from>
    <xdr:to>
      <xdr:col>81</xdr:col>
      <xdr:colOff>50800</xdr:colOff>
      <xdr:row>98</xdr:row>
      <xdr:rowOff>136161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5980"/>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133880</xdr:rowOff>
    </xdr:from>
    <xdr:to>
      <xdr:col>76</xdr:col>
      <xdr:colOff>114300</xdr:colOff>
      <xdr:row>98</xdr:row>
      <xdr:rowOff>136550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5980"/>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136550</xdr:rowOff>
    </xdr:from>
    <xdr:to>
      <xdr:col>71</xdr:col>
      <xdr:colOff>177800</xdr:colOff>
      <xdr:row>98</xdr:row>
      <xdr:rowOff>137446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8650"/>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82637</xdr:rowOff>
    </xdr:from>
    <xdr:to>
      <xdr:col>85</xdr:col>
      <xdr:colOff>177800</xdr:colOff>
      <xdr:row>99</xdr:row>
      <xdr:rowOff>12787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169014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9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85361</xdr:rowOff>
    </xdr:from>
    <xdr:to>
      <xdr:col>81</xdr:col>
      <xdr:colOff>101600</xdr:colOff>
      <xdr:row>99</xdr:row>
      <xdr:rowOff>15511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6638</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2017" y="1698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83080</xdr:rowOff>
    </xdr:from>
    <xdr:to>
      <xdr:col>76</xdr:col>
      <xdr:colOff>165100</xdr:colOff>
      <xdr:row>99</xdr:row>
      <xdr:rowOff>13230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4357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85750</xdr:rowOff>
    </xdr:from>
    <xdr:to>
      <xdr:col>72</xdr:col>
      <xdr:colOff>38100</xdr:colOff>
      <xdr:row>99</xdr:row>
      <xdr:rowOff>15900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7027</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698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86646</xdr:rowOff>
    </xdr:from>
    <xdr:to>
      <xdr:col>67</xdr:col>
      <xdr:colOff>101600</xdr:colOff>
      <xdr:row>99</xdr:row>
      <xdr:rowOff>16796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7923</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698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157211</xdr:rowOff>
    </xdr:from>
    <xdr:to>
      <xdr:col>116</xdr:col>
      <xdr:colOff>63500</xdr:colOff>
      <xdr:row>38</xdr:row>
      <xdr:rowOff>11958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00861"/>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133802</xdr:rowOff>
    </xdr:from>
    <xdr:to>
      <xdr:col>111</xdr:col>
      <xdr:colOff>177800</xdr:colOff>
      <xdr:row>37</xdr:row>
      <xdr:rowOff>157211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77452"/>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133802</xdr:rowOff>
    </xdr:from>
    <xdr:to>
      <xdr:col>107</xdr:col>
      <xdr:colOff>50800</xdr:colOff>
      <xdr:row>38</xdr:row>
      <xdr:rowOff>7386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77452"/>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7386</xdr:rowOff>
    </xdr:from>
    <xdr:to>
      <xdr:col>102</xdr:col>
      <xdr:colOff>114300</xdr:colOff>
      <xdr:row>38</xdr:row>
      <xdr:rowOff>15753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224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132608</xdr:rowOff>
    </xdr:from>
    <xdr:to>
      <xdr:col>116</xdr:col>
      <xdr:colOff>114300</xdr:colOff>
      <xdr:row>38</xdr:row>
      <xdr:rowOff>62758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155485</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2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106411</xdr:rowOff>
    </xdr:from>
    <xdr:to>
      <xdr:col>112</xdr:col>
      <xdr:colOff>38100</xdr:colOff>
      <xdr:row>38</xdr:row>
      <xdr:rowOff>36561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53088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83002</xdr:rowOff>
    </xdr:from>
    <xdr:to>
      <xdr:col>107</xdr:col>
      <xdr:colOff>101600</xdr:colOff>
      <xdr:row>38</xdr:row>
      <xdr:rowOff>13153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26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29679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128036</xdr:rowOff>
    </xdr:from>
    <xdr:to>
      <xdr:col>102</xdr:col>
      <xdr:colOff>165100</xdr:colOff>
      <xdr:row>38</xdr:row>
      <xdr:rowOff>58186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74713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4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136403</xdr:rowOff>
    </xdr:from>
    <xdr:to>
      <xdr:col>98</xdr:col>
      <xdr:colOff>38100</xdr:colOff>
      <xdr:row>38</xdr:row>
      <xdr:rowOff>66553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83080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17497</xdr:rowOff>
    </xdr:from>
    <xdr:to>
      <xdr:col>116</xdr:col>
      <xdr:colOff>63500</xdr:colOff>
      <xdr:row>59</xdr:row>
      <xdr:rowOff>18673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33047"/>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18673</xdr:rowOff>
    </xdr:from>
    <xdr:to>
      <xdr:col>111</xdr:col>
      <xdr:colOff>177800</xdr:colOff>
      <xdr:row>59</xdr:row>
      <xdr:rowOff>19881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34223"/>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19881</xdr:rowOff>
    </xdr:from>
    <xdr:to>
      <xdr:col>107</xdr:col>
      <xdr:colOff>50800</xdr:colOff>
      <xdr:row>59</xdr:row>
      <xdr:rowOff>20926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3543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20926</xdr:rowOff>
    </xdr:from>
    <xdr:to>
      <xdr:col>102</xdr:col>
      <xdr:colOff>114300</xdr:colOff>
      <xdr:row>59</xdr:row>
      <xdr:rowOff>21938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3647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138147</xdr:rowOff>
    </xdr:from>
    <xdr:to>
      <xdr:col>116</xdr:col>
      <xdr:colOff>114300</xdr:colOff>
      <xdr:row>59</xdr:row>
      <xdr:rowOff>68297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53074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139323</xdr:rowOff>
    </xdr:from>
    <xdr:to>
      <xdr:col>112</xdr:col>
      <xdr:colOff>38100</xdr:colOff>
      <xdr:row>59</xdr:row>
      <xdr:rowOff>69473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60600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140531</xdr:rowOff>
    </xdr:from>
    <xdr:to>
      <xdr:col>107</xdr:col>
      <xdr:colOff>101600</xdr:colOff>
      <xdr:row>59</xdr:row>
      <xdr:rowOff>70681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61808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141576</xdr:rowOff>
    </xdr:from>
    <xdr:to>
      <xdr:col>102</xdr:col>
      <xdr:colOff>165100</xdr:colOff>
      <xdr:row>59</xdr:row>
      <xdr:rowOff>71726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62853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142588</xdr:rowOff>
    </xdr:from>
    <xdr:to>
      <xdr:col>98</xdr:col>
      <xdr:colOff>38100</xdr:colOff>
      <xdr:row>59</xdr:row>
      <xdr:rowOff>72738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63865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131993</xdr:rowOff>
    </xdr:from>
    <xdr:to>
      <xdr:col>116</xdr:col>
      <xdr:colOff>63500</xdr:colOff>
      <xdr:row>77</xdr:row>
      <xdr:rowOff>155685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33643"/>
          <a:ext cx="8382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155685</xdr:rowOff>
    </xdr:from>
    <xdr:to>
      <xdr:col>111</xdr:col>
      <xdr:colOff>177800</xdr:colOff>
      <xdr:row>77</xdr:row>
      <xdr:rowOff>169337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35733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168993</xdr:rowOff>
    </xdr:from>
    <xdr:to>
      <xdr:col>107</xdr:col>
      <xdr:colOff>50800</xdr:colOff>
      <xdr:row>77</xdr:row>
      <xdr:rowOff>169337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37064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129674</xdr:rowOff>
    </xdr:from>
    <xdr:to>
      <xdr:col>102</xdr:col>
      <xdr:colOff>114300</xdr:colOff>
      <xdr:row>77</xdr:row>
      <xdr:rowOff>168993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3132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81193</xdr:rowOff>
    </xdr:from>
    <xdr:to>
      <xdr:col>116</xdr:col>
      <xdr:colOff>114300</xdr:colOff>
      <xdr:row>78</xdr:row>
      <xdr:rowOff>11343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59620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104885</xdr:rowOff>
    </xdr:from>
    <xdr:to>
      <xdr:col>112</xdr:col>
      <xdr:colOff>38100</xdr:colOff>
      <xdr:row>78</xdr:row>
      <xdr:rowOff>35035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26162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118537</xdr:rowOff>
    </xdr:from>
    <xdr:to>
      <xdr:col>107</xdr:col>
      <xdr:colOff>101600</xdr:colOff>
      <xdr:row>78</xdr:row>
      <xdr:rowOff>48687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39814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118193</xdr:rowOff>
    </xdr:from>
    <xdr:to>
      <xdr:col>102</xdr:col>
      <xdr:colOff>165100</xdr:colOff>
      <xdr:row>78</xdr:row>
      <xdr:rowOff>48343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39470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78874</xdr:rowOff>
    </xdr:from>
    <xdr:to>
      <xdr:col>98</xdr:col>
      <xdr:colOff>38100</xdr:colOff>
      <xdr:row>78</xdr:row>
      <xdr:rowOff>9024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扶助費・公債費については、いずれも類似団体平均と比較して住民一人当たりのコストは下回っている。人件費については、ごみ処理業務や消防業務等を一部事務組合で行っていることや、定員適正化計画に基づき職員数の削減を進めてきたことにより、決算額が小さくなっており、今後も定員管理、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下回って推移してきているものの、全国平均、県平均は上回っている。今後も合併特例債や臨時財政対策債等の市債を借り入れる予定であるが、公債費の増加は後年度の財政運営に多大な影響を及ぼすことから、市債の新規発行を極力抑制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学校施設における空調設備整備事業やパークゴルフ場整備事業等によって前年度に比べて増加し、県平均を上回ることとなった。普通建設事業費の増加は、後年度における公債費の増加につながることから、計画的かつ効率的な事業の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140653</xdr:rowOff>
    </xdr:from>
    <xdr:to>
      <xdr:col>24</xdr:col>
      <xdr:colOff>63500</xdr:colOff>
      <xdr:row>35</xdr:row>
      <xdr:rowOff>171133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140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124651</xdr:rowOff>
    </xdr:from>
    <xdr:to>
      <xdr:col>19</xdr:col>
      <xdr:colOff>177800</xdr:colOff>
      <xdr:row>35</xdr:row>
      <xdr:rowOff>140653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54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98742</xdr:rowOff>
    </xdr:from>
    <xdr:to>
      <xdr:col>15</xdr:col>
      <xdr:colOff>50800</xdr:colOff>
      <xdr:row>35</xdr:row>
      <xdr:rowOff>124651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9492"/>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xdr:rowOff>
    </xdr:from>
    <xdr:to>
      <xdr:col>10</xdr:col>
      <xdr:colOff>114300</xdr:colOff>
      <xdr:row>35</xdr:row>
      <xdr:rowOff>98742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6244"/>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120333</xdr:rowOff>
    </xdr:from>
    <xdr:to>
      <xdr:col>24</xdr:col>
      <xdr:colOff>114300</xdr:colOff>
      <xdr:row>36</xdr:row>
      <xdr:rowOff>50483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98760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89853</xdr:rowOff>
    </xdr:from>
    <xdr:to>
      <xdr:col>20</xdr:col>
      <xdr:colOff>38100</xdr:colOff>
      <xdr:row>36</xdr:row>
      <xdr:rowOff>20003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73851</xdr:rowOff>
    </xdr:from>
    <xdr:to>
      <xdr:col>15</xdr:col>
      <xdr:colOff>101600</xdr:colOff>
      <xdr:row>36</xdr:row>
      <xdr:rowOff>4001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20528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47942</xdr:rowOff>
    </xdr:from>
    <xdr:to>
      <xdr:col>10</xdr:col>
      <xdr:colOff>165100</xdr:colOff>
      <xdr:row>35</xdr:row>
      <xdr:rowOff>149542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166069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136144</xdr:rowOff>
    </xdr:from>
    <xdr:to>
      <xdr:col>6</xdr:col>
      <xdr:colOff>38100</xdr:colOff>
      <xdr:row>35</xdr:row>
      <xdr:rowOff>66294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82821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108696</xdr:rowOff>
    </xdr:from>
    <xdr:to>
      <xdr:col>24</xdr:col>
      <xdr:colOff>63500</xdr:colOff>
      <xdr:row>58</xdr:row>
      <xdr:rowOff>117621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2796"/>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117621</xdr:rowOff>
    </xdr:from>
    <xdr:to>
      <xdr:col>19</xdr:col>
      <xdr:colOff>177800</xdr:colOff>
      <xdr:row>58</xdr:row>
      <xdr:rowOff>121804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1721"/>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119244</xdr:rowOff>
    </xdr:from>
    <xdr:to>
      <xdr:col>15</xdr:col>
      <xdr:colOff>50800</xdr:colOff>
      <xdr:row>58</xdr:row>
      <xdr:rowOff>121804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334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119244</xdr:rowOff>
    </xdr:from>
    <xdr:to>
      <xdr:col>10</xdr:col>
      <xdr:colOff>114300</xdr:colOff>
      <xdr:row>58</xdr:row>
      <xdr:rowOff>125830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334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57896</xdr:rowOff>
    </xdr:from>
    <xdr:to>
      <xdr:col>24</xdr:col>
      <xdr:colOff>114300</xdr:colOff>
      <xdr:row>58</xdr:row>
      <xdr:rowOff>159496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144273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66821</xdr:rowOff>
    </xdr:from>
    <xdr:to>
      <xdr:col>20</xdr:col>
      <xdr:colOff>38100</xdr:colOff>
      <xdr:row>58</xdr:row>
      <xdr:rowOff>168421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159548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71004</xdr:rowOff>
    </xdr:from>
    <xdr:to>
      <xdr:col>15</xdr:col>
      <xdr:colOff>101600</xdr:colOff>
      <xdr:row>59</xdr:row>
      <xdr:rowOff>1154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163731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68444</xdr:rowOff>
    </xdr:from>
    <xdr:to>
      <xdr:col>10</xdr:col>
      <xdr:colOff>165100</xdr:colOff>
      <xdr:row>58</xdr:row>
      <xdr:rowOff>170044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161171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75030</xdr:rowOff>
    </xdr:from>
    <xdr:to>
      <xdr:col>6</xdr:col>
      <xdr:colOff>38100</xdr:colOff>
      <xdr:row>59</xdr:row>
      <xdr:rowOff>5180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59522</xdr:rowOff>
    </xdr:from>
    <xdr:to>
      <xdr:col>24</xdr:col>
      <xdr:colOff>63500</xdr:colOff>
      <xdr:row>77</xdr:row>
      <xdr:rowOff>95732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1172"/>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77780</xdr:rowOff>
    </xdr:from>
    <xdr:to>
      <xdr:col>19</xdr:col>
      <xdr:colOff>177800</xdr:colOff>
      <xdr:row>77</xdr:row>
      <xdr:rowOff>95732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79430"/>
          <a:ext cx="8890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77780</xdr:rowOff>
    </xdr:from>
    <xdr:to>
      <xdr:col>15</xdr:col>
      <xdr:colOff>50800</xdr:colOff>
      <xdr:row>77</xdr:row>
      <xdr:rowOff>130068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9430"/>
          <a:ext cx="889000" cy="5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130068</xdr:rowOff>
    </xdr:from>
    <xdr:to>
      <xdr:col>10</xdr:col>
      <xdr:colOff>114300</xdr:colOff>
      <xdr:row>77</xdr:row>
      <xdr:rowOff>160297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1718"/>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8722</xdr:rowOff>
    </xdr:from>
    <xdr:to>
      <xdr:col>24</xdr:col>
      <xdr:colOff>114300</xdr:colOff>
      <xdr:row>77</xdr:row>
      <xdr:rowOff>110322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158599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44932</xdr:rowOff>
    </xdr:from>
    <xdr:to>
      <xdr:col>20</xdr:col>
      <xdr:colOff>38100</xdr:colOff>
      <xdr:row>77</xdr:row>
      <xdr:rowOff>146532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137659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26980</xdr:rowOff>
    </xdr:from>
    <xdr:to>
      <xdr:col>15</xdr:col>
      <xdr:colOff>101600</xdr:colOff>
      <xdr:row>77</xdr:row>
      <xdr:rowOff>128580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119707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79268</xdr:rowOff>
    </xdr:from>
    <xdr:to>
      <xdr:col>10</xdr:col>
      <xdr:colOff>165100</xdr:colOff>
      <xdr:row>78</xdr:row>
      <xdr:rowOff>9418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109497</xdr:rowOff>
    </xdr:from>
    <xdr:to>
      <xdr:col>6</xdr:col>
      <xdr:colOff>38100</xdr:colOff>
      <xdr:row>78</xdr:row>
      <xdr:rowOff>39647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30774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26524</xdr:rowOff>
    </xdr:from>
    <xdr:to>
      <xdr:col>24</xdr:col>
      <xdr:colOff>63500</xdr:colOff>
      <xdr:row>97</xdr:row>
      <xdr:rowOff>69035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85724"/>
          <a:ext cx="838200" cy="2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45546</xdr:rowOff>
    </xdr:from>
    <xdr:to>
      <xdr:col>19</xdr:col>
      <xdr:colOff>177800</xdr:colOff>
      <xdr:row>97</xdr:row>
      <xdr:rowOff>69035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76196"/>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45546</xdr:rowOff>
    </xdr:from>
    <xdr:to>
      <xdr:col>15</xdr:col>
      <xdr:colOff>50800</xdr:colOff>
      <xdr:row>97</xdr:row>
      <xdr:rowOff>64472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76196"/>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64472</xdr:rowOff>
    </xdr:from>
    <xdr:to>
      <xdr:col>10</xdr:col>
      <xdr:colOff>114300</xdr:colOff>
      <xdr:row>97</xdr:row>
      <xdr:rowOff>94228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95122"/>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147174</xdr:rowOff>
    </xdr:from>
    <xdr:to>
      <xdr:col>24</xdr:col>
      <xdr:colOff>114300</xdr:colOff>
      <xdr:row>96</xdr:row>
      <xdr:rowOff>77324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170051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18235</xdr:rowOff>
    </xdr:from>
    <xdr:to>
      <xdr:col>20</xdr:col>
      <xdr:colOff>38100</xdr:colOff>
      <xdr:row>97</xdr:row>
      <xdr:rowOff>119835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166196</xdr:rowOff>
    </xdr:from>
    <xdr:to>
      <xdr:col>15</xdr:col>
      <xdr:colOff>101600</xdr:colOff>
      <xdr:row>97</xdr:row>
      <xdr:rowOff>96346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87473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13672</xdr:rowOff>
    </xdr:from>
    <xdr:to>
      <xdr:col>10</xdr:col>
      <xdr:colOff>165100</xdr:colOff>
      <xdr:row>97</xdr:row>
      <xdr:rowOff>115272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106399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43428</xdr:rowOff>
    </xdr:from>
    <xdr:to>
      <xdr:col>6</xdr:col>
      <xdr:colOff>38100</xdr:colOff>
      <xdr:row>97</xdr:row>
      <xdr:rowOff>145028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136155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12802</xdr:rowOff>
    </xdr:from>
    <xdr:to>
      <xdr:col>55</xdr:col>
      <xdr:colOff>0</xdr:colOff>
      <xdr:row>58</xdr:row>
      <xdr:rowOff>14135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5690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12802</xdr:rowOff>
    </xdr:from>
    <xdr:to>
      <xdr:col>50</xdr:col>
      <xdr:colOff>114300</xdr:colOff>
      <xdr:row>58</xdr:row>
      <xdr:rowOff>27140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56902"/>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27140</xdr:rowOff>
    </xdr:from>
    <xdr:to>
      <xdr:col>45</xdr:col>
      <xdr:colOff>177800</xdr:colOff>
      <xdr:row>58</xdr:row>
      <xdr:rowOff>27737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71240"/>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148907</xdr:rowOff>
    </xdr:from>
    <xdr:to>
      <xdr:col>41</xdr:col>
      <xdr:colOff>50800</xdr:colOff>
      <xdr:row>58</xdr:row>
      <xdr:rowOff>27737</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921557"/>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134785</xdr:rowOff>
    </xdr:from>
    <xdr:to>
      <xdr:col>55</xdr:col>
      <xdr:colOff>50800</xdr:colOff>
      <xdr:row>58</xdr:row>
      <xdr:rowOff>64935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113212</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133452</xdr:rowOff>
    </xdr:from>
    <xdr:to>
      <xdr:col>50</xdr:col>
      <xdr:colOff>165100</xdr:colOff>
      <xdr:row>58</xdr:row>
      <xdr:rowOff>63602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54729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147790</xdr:rowOff>
    </xdr:from>
    <xdr:to>
      <xdr:col>46</xdr:col>
      <xdr:colOff>38100</xdr:colOff>
      <xdr:row>58</xdr:row>
      <xdr:rowOff>77940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69067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148387</xdr:rowOff>
    </xdr:from>
    <xdr:to>
      <xdr:col>41</xdr:col>
      <xdr:colOff>101600</xdr:colOff>
      <xdr:row>58</xdr:row>
      <xdr:rowOff>78537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69664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98107</xdr:rowOff>
    </xdr:from>
    <xdr:to>
      <xdr:col>36</xdr:col>
      <xdr:colOff>165100</xdr:colOff>
      <xdr:row>58</xdr:row>
      <xdr:rowOff>28257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19384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437</xdr:rowOff>
    </xdr:from>
    <xdr:to>
      <xdr:col>55</xdr:col>
      <xdr:colOff>0</xdr:colOff>
      <xdr:row>79</xdr:row>
      <xdr:rowOff>1877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44987"/>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170416</xdr:rowOff>
    </xdr:from>
    <xdr:to>
      <xdr:col>50</xdr:col>
      <xdr:colOff>114300</xdr:colOff>
      <xdr:row>79</xdr:row>
      <xdr:rowOff>437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4351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167018</xdr:rowOff>
    </xdr:from>
    <xdr:to>
      <xdr:col>45</xdr:col>
      <xdr:colOff>177800</xdr:colOff>
      <xdr:row>78</xdr:row>
      <xdr:rowOff>170416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40118"/>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111468</xdr:rowOff>
    </xdr:from>
    <xdr:to>
      <xdr:col>41</xdr:col>
      <xdr:colOff>50800</xdr:colOff>
      <xdr:row>78</xdr:row>
      <xdr:rowOff>167018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8456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122527</xdr:rowOff>
    </xdr:from>
    <xdr:to>
      <xdr:col>55</xdr:col>
      <xdr:colOff>50800</xdr:colOff>
      <xdr:row>79</xdr:row>
      <xdr:rowOff>52677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37454</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121087</xdr:rowOff>
    </xdr:from>
    <xdr:to>
      <xdr:col>50</xdr:col>
      <xdr:colOff>165100</xdr:colOff>
      <xdr:row>79</xdr:row>
      <xdr:rowOff>51237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119616</xdr:rowOff>
    </xdr:from>
    <xdr:to>
      <xdr:col>46</xdr:col>
      <xdr:colOff>38100</xdr:colOff>
      <xdr:row>79</xdr:row>
      <xdr:rowOff>49766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40893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8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116218</xdr:rowOff>
    </xdr:from>
    <xdr:to>
      <xdr:col>41</xdr:col>
      <xdr:colOff>101600</xdr:colOff>
      <xdr:row>79</xdr:row>
      <xdr:rowOff>46368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37495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60668</xdr:rowOff>
    </xdr:from>
    <xdr:to>
      <xdr:col>36</xdr:col>
      <xdr:colOff>165100</xdr:colOff>
      <xdr:row>78</xdr:row>
      <xdr:rowOff>162268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153395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103248</xdr:rowOff>
    </xdr:from>
    <xdr:to>
      <xdr:col>55</xdr:col>
      <xdr:colOff>0</xdr:colOff>
      <xdr:row>98</xdr:row>
      <xdr:rowOff>122441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05348"/>
          <a:ext cx="8382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103248</xdr:rowOff>
    </xdr:from>
    <xdr:to>
      <xdr:col>50</xdr:col>
      <xdr:colOff>114300</xdr:colOff>
      <xdr:row>98</xdr:row>
      <xdr:rowOff>104705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05348"/>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68424</xdr:rowOff>
    </xdr:from>
    <xdr:to>
      <xdr:col>45</xdr:col>
      <xdr:colOff>177800</xdr:colOff>
      <xdr:row>98</xdr:row>
      <xdr:rowOff>104705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70524"/>
          <a:ext cx="8890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9274</xdr:rowOff>
    </xdr:from>
    <xdr:to>
      <xdr:col>41</xdr:col>
      <xdr:colOff>50800</xdr:colOff>
      <xdr:row>98</xdr:row>
      <xdr:rowOff>68424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11374"/>
          <a:ext cx="8890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71641</xdr:rowOff>
    </xdr:from>
    <xdr:to>
      <xdr:col>55</xdr:col>
      <xdr:colOff>50800</xdr:colOff>
      <xdr:row>99</xdr:row>
      <xdr:rowOff>1791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158018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52448</xdr:rowOff>
    </xdr:from>
    <xdr:to>
      <xdr:col>50</xdr:col>
      <xdr:colOff>165100</xdr:colOff>
      <xdr:row>98</xdr:row>
      <xdr:rowOff>154048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145175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4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53905</xdr:rowOff>
    </xdr:from>
    <xdr:to>
      <xdr:col>46</xdr:col>
      <xdr:colOff>38100</xdr:colOff>
      <xdr:row>98</xdr:row>
      <xdr:rowOff>155505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146632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17624</xdr:rowOff>
    </xdr:from>
    <xdr:to>
      <xdr:col>41</xdr:col>
      <xdr:colOff>101600</xdr:colOff>
      <xdr:row>98</xdr:row>
      <xdr:rowOff>119224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110351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129924</xdr:rowOff>
    </xdr:from>
    <xdr:to>
      <xdr:col>36</xdr:col>
      <xdr:colOff>165100</xdr:colOff>
      <xdr:row>98</xdr:row>
      <xdr:rowOff>60074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51201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164351</xdr:rowOff>
    </xdr:from>
    <xdr:to>
      <xdr:col>85</xdr:col>
      <xdr:colOff>127000</xdr:colOff>
      <xdr:row>36</xdr:row>
      <xdr:rowOff>165856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336551"/>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163075</xdr:rowOff>
    </xdr:from>
    <xdr:to>
      <xdr:col>81</xdr:col>
      <xdr:colOff>50800</xdr:colOff>
      <xdr:row>36</xdr:row>
      <xdr:rowOff>165856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3527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157188</xdr:rowOff>
    </xdr:from>
    <xdr:to>
      <xdr:col>76</xdr:col>
      <xdr:colOff>114300</xdr:colOff>
      <xdr:row>36</xdr:row>
      <xdr:rowOff>163075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329388"/>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157188</xdr:rowOff>
    </xdr:from>
    <xdr:to>
      <xdr:col>71</xdr:col>
      <xdr:colOff>177800</xdr:colOff>
      <xdr:row>37</xdr:row>
      <xdr:rowOff>6521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329388"/>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113551</xdr:rowOff>
    </xdr:from>
    <xdr:to>
      <xdr:col>85</xdr:col>
      <xdr:colOff>177800</xdr:colOff>
      <xdr:row>37</xdr:row>
      <xdr:rowOff>43701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91978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115056</xdr:rowOff>
    </xdr:from>
    <xdr:to>
      <xdr:col>81</xdr:col>
      <xdr:colOff>101600</xdr:colOff>
      <xdr:row>37</xdr:row>
      <xdr:rowOff>45206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36333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112275</xdr:rowOff>
    </xdr:from>
    <xdr:to>
      <xdr:col>76</xdr:col>
      <xdr:colOff>165100</xdr:colOff>
      <xdr:row>37</xdr:row>
      <xdr:rowOff>42425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33552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106388</xdr:rowOff>
    </xdr:from>
    <xdr:to>
      <xdr:col>72</xdr:col>
      <xdr:colOff>38100</xdr:colOff>
      <xdr:row>37</xdr:row>
      <xdr:rowOff>36538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27665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127171</xdr:rowOff>
    </xdr:from>
    <xdr:to>
      <xdr:col>67</xdr:col>
      <xdr:colOff>101600</xdr:colOff>
      <xdr:row>37</xdr:row>
      <xdr:rowOff>57321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48448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107170</xdr:rowOff>
    </xdr:from>
    <xdr:to>
      <xdr:col>85</xdr:col>
      <xdr:colOff>127000</xdr:colOff>
      <xdr:row>57</xdr:row>
      <xdr:rowOff>62181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08370"/>
          <a:ext cx="838200" cy="1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51339</xdr:rowOff>
    </xdr:from>
    <xdr:to>
      <xdr:col>81</xdr:col>
      <xdr:colOff>50800</xdr:colOff>
      <xdr:row>57</xdr:row>
      <xdr:rowOff>62181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82398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15822</xdr:rowOff>
    </xdr:from>
    <xdr:to>
      <xdr:col>76</xdr:col>
      <xdr:colOff>114300</xdr:colOff>
      <xdr:row>57</xdr:row>
      <xdr:rowOff>51339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88472"/>
          <a:ext cx="8890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82306</xdr:rowOff>
    </xdr:from>
    <xdr:to>
      <xdr:col>71</xdr:col>
      <xdr:colOff>177800</xdr:colOff>
      <xdr:row>57</xdr:row>
      <xdr:rowOff>15822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83506"/>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56370</xdr:rowOff>
    </xdr:from>
    <xdr:to>
      <xdr:col>85</xdr:col>
      <xdr:colOff>177800</xdr:colOff>
      <xdr:row>56</xdr:row>
      <xdr:rowOff>157970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34797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11381</xdr:rowOff>
    </xdr:from>
    <xdr:to>
      <xdr:col>81</xdr:col>
      <xdr:colOff>101600</xdr:colOff>
      <xdr:row>57</xdr:row>
      <xdr:rowOff>112981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104108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539</xdr:rowOff>
    </xdr:from>
    <xdr:to>
      <xdr:col>76</xdr:col>
      <xdr:colOff>165100</xdr:colOff>
      <xdr:row>57</xdr:row>
      <xdr:rowOff>102139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93266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136472</xdr:rowOff>
    </xdr:from>
    <xdr:to>
      <xdr:col>72</xdr:col>
      <xdr:colOff>38100</xdr:colOff>
      <xdr:row>57</xdr:row>
      <xdr:rowOff>66622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57749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3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31506</xdr:rowOff>
    </xdr:from>
    <xdr:to>
      <xdr:col>67</xdr:col>
      <xdr:colOff>101600</xdr:colOff>
      <xdr:row>56</xdr:row>
      <xdr:rowOff>133106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149633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4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19506</xdr:rowOff>
    </xdr:from>
    <xdr:to>
      <xdr:col>85</xdr:col>
      <xdr:colOff>127000</xdr:colOff>
      <xdr:row>79</xdr:row>
      <xdr:rowOff>97115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64056"/>
          <a:ext cx="8382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96478</xdr:rowOff>
    </xdr:from>
    <xdr:to>
      <xdr:col>81</xdr:col>
      <xdr:colOff>50800</xdr:colOff>
      <xdr:row>79</xdr:row>
      <xdr:rowOff>97115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41028"/>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83465</xdr:rowOff>
    </xdr:from>
    <xdr:to>
      <xdr:col>76</xdr:col>
      <xdr:colOff>114300</xdr:colOff>
      <xdr:row>79</xdr:row>
      <xdr:rowOff>96478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28015"/>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83465</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8015"/>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140156</xdr:rowOff>
    </xdr:from>
    <xdr:to>
      <xdr:col>85</xdr:col>
      <xdr:colOff>177800</xdr:colOff>
      <xdr:row>79</xdr:row>
      <xdr:rowOff>70306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1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55083</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2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46315</xdr:rowOff>
    </xdr:from>
    <xdr:to>
      <xdr:col>81</xdr:col>
      <xdr:colOff>101600</xdr:colOff>
      <xdr:row>79</xdr:row>
      <xdr:rowOff>147915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139042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8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45678</xdr:rowOff>
    </xdr:from>
    <xdr:to>
      <xdr:col>76</xdr:col>
      <xdr:colOff>165100</xdr:colOff>
      <xdr:row>79</xdr:row>
      <xdr:rowOff>147278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138405</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32665</xdr:rowOff>
    </xdr:from>
    <xdr:to>
      <xdr:col>72</xdr:col>
      <xdr:colOff>38100</xdr:colOff>
      <xdr:row>79</xdr:row>
      <xdr:rowOff>134265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125392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69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119421</xdr:rowOff>
    </xdr:from>
    <xdr:to>
      <xdr:col>85</xdr:col>
      <xdr:colOff>127000</xdr:colOff>
      <xdr:row>98</xdr:row>
      <xdr:rowOff>129890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21521"/>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129890</xdr:rowOff>
    </xdr:from>
    <xdr:to>
      <xdr:col>81</xdr:col>
      <xdr:colOff>50800</xdr:colOff>
      <xdr:row>98</xdr:row>
      <xdr:rowOff>134054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31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134054</xdr:rowOff>
    </xdr:from>
    <xdr:to>
      <xdr:col>76</xdr:col>
      <xdr:colOff>114300</xdr:colOff>
      <xdr:row>98</xdr:row>
      <xdr:rowOff>145408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3615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145408</xdr:rowOff>
    </xdr:from>
    <xdr:to>
      <xdr:col>71</xdr:col>
      <xdr:colOff>177800</xdr:colOff>
      <xdr:row>98</xdr:row>
      <xdr:rowOff>149227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47508"/>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68621</xdr:rowOff>
    </xdr:from>
    <xdr:to>
      <xdr:col>85</xdr:col>
      <xdr:colOff>177800</xdr:colOff>
      <xdr:row>98</xdr:row>
      <xdr:rowOff>170221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154998</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79090</xdr:rowOff>
    </xdr:from>
    <xdr:to>
      <xdr:col>81</xdr:col>
      <xdr:colOff>101600</xdr:colOff>
      <xdr:row>99</xdr:row>
      <xdr:rowOff>9240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83254</xdr:rowOff>
    </xdr:from>
    <xdr:to>
      <xdr:col>76</xdr:col>
      <xdr:colOff>165100</xdr:colOff>
      <xdr:row>99</xdr:row>
      <xdr:rowOff>13404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4531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94608</xdr:rowOff>
    </xdr:from>
    <xdr:to>
      <xdr:col>72</xdr:col>
      <xdr:colOff>38100</xdr:colOff>
      <xdr:row>99</xdr:row>
      <xdr:rowOff>24758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15885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98427</xdr:rowOff>
    </xdr:from>
    <xdr:to>
      <xdr:col>67</xdr:col>
      <xdr:colOff>101600</xdr:colOff>
      <xdr:row>99</xdr:row>
      <xdr:rowOff>28577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9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19704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・民生費は、全国平均、類似団体平均を下回って推移し、県平均は上回る水準となっている。令和元年度は保育士配置改善事業や自立支援給付事業等の増により前年度に比べて増加した。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病院事業会計への助成を行っていること等により、全国平均、県平均を上回る推移となっている。特に令和元年度は、広域ごみ処理施設の建設に係る負担金等の増により大幅な増加となり、類似団体平均も上回ることとなった。病院事業会計に関しては、国保匝瑳市民病院経営健全化計画等に基づき、病院事業の経営健全化を図り、また、各一部事務組合に対しては行政改革の推進を要請し、一般会計の負担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・土木費は、全国平均、県平均、類似団体平均のいずれをも下回って推移しており、令和元年度は市道</a:t>
          </a:r>
          <a:r>
            <a:rPr kumimoji="1" lang="en-US" altLang="ja-JP" sz="1300">
              <a:latin typeface="ＭＳ Ｐゴシック" panose="020B0600070205080204" pitchFamily="50" charset="-128"/>
              <a:ea typeface="ＭＳ Ｐゴシック" panose="020B0600070205080204" pitchFamily="50" charset="-128"/>
            </a:rPr>
            <a:t>11137</a:t>
          </a:r>
          <a:r>
            <a:rPr kumimoji="1" lang="ja-JP" altLang="en-US" sz="1300">
              <a:latin typeface="ＭＳ Ｐゴシック" panose="020B0600070205080204" pitchFamily="50" charset="-128"/>
              <a:ea typeface="ＭＳ Ｐゴシック" panose="020B0600070205080204" pitchFamily="50" charset="-128"/>
            </a:rPr>
            <a:t>号線道路改良事業等の減により、さらに減少している。今後も事業の必要性や緊急性等について検証を行い、計画的な事業実施に努める。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図書館施設の空調設備改修工事等の減があったものの、学校施設における空調設備整備事業やパークゴルフ場整備事業等の増により、決算額が増加し、令和元年度は県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財政調整基金については、災害復旧に係る臨時的な歳出や物件費・公債費等の経常的な歳出が増加した結果取崩しが増え、標準財政規模比としては前年度比</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28.80</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また、実質収支額と標準財政規模は共に減少となり、実質収支比率は前年度比</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各会計において実質収支額は黒字決算されているため、実質赤字比率及び連結実質赤字比率は計上されていない。当数値は標準財政規模比であり、分母となる標準財政規模は前年度に比べ減少している。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一般会計の実質収支額は約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4,500</a:t>
          </a:r>
          <a:r>
            <a:rPr kumimoji="1" lang="ja-JP" altLang="en-US" sz="1400">
              <a:latin typeface="ＭＳ ゴシック" pitchFamily="49" charset="-128"/>
              <a:ea typeface="ＭＳ ゴシック" pitchFamily="49" charset="-128"/>
            </a:rPr>
            <a:t>万円で前年度に比べ約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万円減少となり、標準財政規模に対する比率は</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黒字で推移しているが、毎年一般会計からの基準外繰出金を計上しており、一般会計の負担が大きくなっている。今後も病院事業に限らず、各事業会計の経営安定化に努め、一般会計の負担を軽減していくと同時に財政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5552;&#20986;&#12375;&#12394;&#12356;&#65289;&#12304;&#36001;&#25919;&#29366;&#27841;&#36039;&#26009;&#38598;&#12305;_122351_&#21277;&#2981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30</v>
          </cell>
          <cell r="CF51">
            <v>27.5</v>
          </cell>
          <cell r="CN51">
            <v>20</v>
          </cell>
          <cell r="CV51">
            <v>21.2</v>
          </cell>
        </row>
        <row r="53">
          <cell r="BX53">
            <v>56.3</v>
          </cell>
          <cell r="CF53">
            <v>57.7</v>
          </cell>
          <cell r="CN53">
            <v>59.6</v>
          </cell>
          <cell r="CV53">
            <v>61.4</v>
          </cell>
        </row>
        <row r="55">
          <cell r="AN55" t="str">
            <v>類似団体内平均値</v>
          </cell>
          <cell r="BX55">
            <v>54.6</v>
          </cell>
          <cell r="CF55">
            <v>53.2</v>
          </cell>
          <cell r="CN55">
            <v>47.9</v>
          </cell>
          <cell r="CV55">
            <v>49</v>
          </cell>
        </row>
        <row r="57">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33.6</v>
          </cell>
          <cell r="BX73">
            <v>30</v>
          </cell>
          <cell r="CF73">
            <v>27.5</v>
          </cell>
          <cell r="CN73">
            <v>20</v>
          </cell>
          <cell r="CV73">
            <v>21.2</v>
          </cell>
        </row>
        <row r="75">
          <cell r="BP75">
            <v>5.3</v>
          </cell>
          <cell r="BX75">
            <v>5.2</v>
          </cell>
          <cell r="CF75">
            <v>5.6</v>
          </cell>
          <cell r="CN75">
            <v>5.7</v>
          </cell>
          <cell r="CV75">
            <v>5.7</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16733140</v>
      </c>
      <c r="BO4" s="393"/>
      <c r="BP4" s="393"/>
      <c r="BQ4" s="393"/>
      <c r="BR4" s="393"/>
      <c r="BS4" s="393"/>
      <c r="BT4" s="393"/>
      <c r="BU4" s="394"/>
      <c r="BV4" s="392">
        <v>14845638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6.8</v>
      </c>
      <c r="CU4" s="399"/>
      <c r="CV4" s="399"/>
      <c r="CW4" s="399"/>
      <c r="CX4" s="399"/>
      <c r="CY4" s="399"/>
      <c r="CZ4" s="399"/>
      <c r="DA4" s="400"/>
      <c r="DB4" s="398">
        <v>7.9</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15736644</v>
      </c>
      <c r="BO5" s="430"/>
      <c r="BP5" s="430"/>
      <c r="BQ5" s="430"/>
      <c r="BR5" s="430"/>
      <c r="BS5" s="430"/>
      <c r="BT5" s="430"/>
      <c r="BU5" s="431"/>
      <c r="BV5" s="429">
        <v>14054092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94.5</v>
      </c>
      <c r="CU5" s="427"/>
      <c r="CV5" s="427"/>
      <c r="CW5" s="427"/>
      <c r="CX5" s="427"/>
      <c r="CY5" s="427"/>
      <c r="CZ5" s="427"/>
      <c r="DA5" s="428"/>
      <c r="DB5" s="426">
        <v>91.7</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996496</v>
      </c>
      <c r="BO6" s="430"/>
      <c r="BP6" s="430"/>
      <c r="BQ6" s="430"/>
      <c r="BR6" s="430"/>
      <c r="BS6" s="430"/>
      <c r="BT6" s="430"/>
      <c r="BU6" s="431"/>
      <c r="BV6" s="429">
        <v>791546</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98.8</v>
      </c>
      <c r="CU6" s="467"/>
      <c r="CV6" s="467"/>
      <c r="CW6" s="467"/>
      <c r="CX6" s="467"/>
      <c r="CY6" s="467"/>
      <c r="CZ6" s="467"/>
      <c r="DA6" s="468"/>
      <c r="DB6" s="466">
        <v>96.9</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351182</v>
      </c>
      <c r="BO7" s="430"/>
      <c r="BP7" s="430"/>
      <c r="BQ7" s="430"/>
      <c r="BR7" s="430"/>
      <c r="BS7" s="430"/>
      <c r="BT7" s="430"/>
      <c r="BU7" s="431"/>
      <c r="BV7" s="429">
        <v>32020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9545125</v>
      </c>
      <c r="CU7" s="430"/>
      <c r="CV7" s="430"/>
      <c r="CW7" s="430"/>
      <c r="CX7" s="430"/>
      <c r="CY7" s="430"/>
      <c r="CZ7" s="430"/>
      <c r="DA7" s="431"/>
      <c r="DB7" s="429">
        <v>9595223</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645314</v>
      </c>
      <c r="BO8" s="430"/>
      <c r="BP8" s="430"/>
      <c r="BQ8" s="430"/>
      <c r="BR8" s="430"/>
      <c r="BS8" s="430"/>
      <c r="BT8" s="430"/>
      <c r="BU8" s="431"/>
      <c r="BV8" s="429">
        <v>759526</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0.49</v>
      </c>
      <c r="CU8" s="470"/>
      <c r="CV8" s="470"/>
      <c r="CW8" s="470"/>
      <c r="CX8" s="470"/>
      <c r="CY8" s="470"/>
      <c r="CZ8" s="470"/>
      <c r="DA8" s="471"/>
      <c r="DB8" s="469">
        <v>0.48</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37261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-114212</v>
      </c>
      <c r="BO9" s="430"/>
      <c r="BP9" s="430"/>
      <c r="BQ9" s="430"/>
      <c r="BR9" s="430"/>
      <c r="BS9" s="430"/>
      <c r="BT9" s="430"/>
      <c r="BU9" s="431"/>
      <c r="BV9" s="429">
        <v>66441</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13.6</v>
      </c>
      <c r="CU9" s="427"/>
      <c r="CV9" s="427"/>
      <c r="CW9" s="427"/>
      <c r="CX9" s="427"/>
      <c r="CY9" s="427"/>
      <c r="CZ9" s="427"/>
      <c r="DA9" s="428"/>
      <c r="DB9" s="426">
        <v>14.3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119</v>
      </c>
      <c r="M10" s="459"/>
      <c r="N10" s="459"/>
      <c r="O10" s="459"/>
      <c r="P10" s="459"/>
      <c r="Q10" s="460"/>
      <c r="R10" s="480">
        <v>39814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2315</v>
      </c>
      <c r="BO10" s="430"/>
      <c r="BP10" s="430"/>
      <c r="BQ10" s="430"/>
      <c r="BR10" s="430"/>
      <c r="BS10" s="430"/>
      <c r="BT10" s="430"/>
      <c r="BU10" s="431"/>
      <c r="BV10" s="429">
        <v>823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36121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699000</v>
      </c>
      <c r="BO12" s="430"/>
      <c r="BP12" s="430"/>
      <c r="BQ12" s="430"/>
      <c r="BR12" s="430"/>
      <c r="BS12" s="430"/>
      <c r="BT12" s="430"/>
      <c r="BU12" s="431"/>
      <c r="BV12" s="429">
        <v>340000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35572</v>
      </c>
      <c r="S13" s="514"/>
      <c r="T13" s="514"/>
      <c r="U13" s="514"/>
      <c r="V13" s="515"/>
      <c r="W13" s="445" t="s">
        <v>140</v>
      </c>
      <c r="X13" s="446"/>
      <c r="Y13" s="446"/>
      <c r="Z13" s="446"/>
      <c r="AA13" s="446"/>
      <c r="AB13" s="436"/>
      <c r="AC13" s="480">
        <v>2782</v>
      </c>
      <c r="AD13" s="481"/>
      <c r="AE13" s="481"/>
      <c r="AF13" s="481"/>
      <c r="AG13" s="523"/>
      <c r="AH13" s="480">
        <v>2447</v>
      </c>
      <c r="AI13" s="481"/>
      <c r="AJ13" s="481"/>
      <c r="AK13" s="481"/>
      <c r="AL13" s="482"/>
      <c r="AM13" s="458" t="s">
        <v>141</v>
      </c>
      <c r="AN13" s="459"/>
      <c r="AO13" s="459"/>
      <c r="AP13" s="459"/>
      <c r="AQ13" s="459"/>
      <c r="AR13" s="459"/>
      <c r="AS13" s="459"/>
      <c r="AT13" s="460"/>
      <c r="AU13" s="461" t="s">
        <v>135</v>
      </c>
      <c r="AV13" s="462"/>
      <c r="AW13" s="462"/>
      <c r="AX13" s="462"/>
      <c r="AY13" s="463" t="s">
        <v>142</v>
      </c>
      <c r="AZ13" s="464"/>
      <c r="BA13" s="464"/>
      <c r="BB13" s="464"/>
      <c r="BC13" s="464"/>
      <c r="BD13" s="464"/>
      <c r="BE13" s="464"/>
      <c r="BF13" s="464"/>
      <c r="BG13" s="464"/>
      <c r="BH13" s="464"/>
      <c r="BI13" s="464"/>
      <c r="BJ13" s="464"/>
      <c r="BK13" s="464"/>
      <c r="BL13" s="464"/>
      <c r="BM13" s="465"/>
      <c r="BN13" s="429">
        <v>-810897</v>
      </c>
      <c r="BO13" s="430"/>
      <c r="BP13" s="430"/>
      <c r="BQ13" s="430"/>
      <c r="BR13" s="430"/>
      <c r="BS13" s="430"/>
      <c r="BT13" s="430"/>
      <c r="BU13" s="431"/>
      <c r="BV13" s="429">
        <v>-272736</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5.7</v>
      </c>
      <c r="CU13" s="427"/>
      <c r="CV13" s="427"/>
      <c r="CW13" s="427"/>
      <c r="CX13" s="427"/>
      <c r="CY13" s="427"/>
      <c r="CZ13" s="427"/>
      <c r="DA13" s="428"/>
      <c r="DB13" s="426">
        <v>5.7</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36642</v>
      </c>
      <c r="S14" s="514"/>
      <c r="T14" s="514"/>
      <c r="U14" s="514"/>
      <c r="V14" s="515"/>
      <c r="W14" s="419"/>
      <c r="X14" s="420"/>
      <c r="Y14" s="420"/>
      <c r="Z14" s="420"/>
      <c r="AA14" s="420"/>
      <c r="AB14" s="409"/>
      <c r="AC14" s="516">
        <v>15.5</v>
      </c>
      <c r="AD14" s="517"/>
      <c r="AE14" s="517"/>
      <c r="AF14" s="517"/>
      <c r="AG14" s="518"/>
      <c r="AH14" s="516">
        <v>13.9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21.2</v>
      </c>
      <c r="CU14" s="528"/>
      <c r="CV14" s="528"/>
      <c r="CW14" s="528"/>
      <c r="CX14" s="528"/>
      <c r="CY14" s="528"/>
      <c r="CZ14" s="528"/>
      <c r="DA14" s="529"/>
      <c r="DB14" s="527">
        <v>20</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36184</v>
      </c>
      <c r="S15" s="514"/>
      <c r="T15" s="514"/>
      <c r="U15" s="514"/>
      <c r="V15" s="515"/>
      <c r="W15" s="445" t="s">
        <v>146</v>
      </c>
      <c r="X15" s="446"/>
      <c r="Y15" s="446"/>
      <c r="Z15" s="446"/>
      <c r="AA15" s="446"/>
      <c r="AB15" s="436"/>
      <c r="AC15" s="480">
        <v>4446</v>
      </c>
      <c r="AD15" s="481"/>
      <c r="AE15" s="481"/>
      <c r="AF15" s="481"/>
      <c r="AG15" s="523"/>
      <c r="AH15" s="480">
        <v>4510</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3944030</v>
      </c>
      <c r="BO15" s="393"/>
      <c r="BP15" s="393"/>
      <c r="BQ15" s="393"/>
      <c r="BR15" s="393"/>
      <c r="BS15" s="393"/>
      <c r="BT15" s="393"/>
      <c r="BU15" s="394"/>
      <c r="BV15" s="392">
        <v>3881297</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24.7</v>
      </c>
      <c r="AD16" s="517"/>
      <c r="AE16" s="517"/>
      <c r="AF16" s="517"/>
      <c r="AG16" s="518"/>
      <c r="AH16" s="516">
        <v>25.6</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8049526</v>
      </c>
      <c r="BO16" s="430"/>
      <c r="BP16" s="430"/>
      <c r="BQ16" s="430"/>
      <c r="BR16" s="430"/>
      <c r="BS16" s="430"/>
      <c r="BT16" s="430"/>
      <c r="BU16" s="431"/>
      <c r="BV16" s="429">
        <v>7899442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10740</v>
      </c>
      <c r="AD17" s="481"/>
      <c r="AE17" s="481"/>
      <c r="AF17" s="481"/>
      <c r="AG17" s="523"/>
      <c r="AH17" s="480">
        <v>10649</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4986515</v>
      </c>
      <c r="BO17" s="430"/>
      <c r="BP17" s="430"/>
      <c r="BQ17" s="430"/>
      <c r="BR17" s="430"/>
      <c r="BS17" s="430"/>
      <c r="BT17" s="430"/>
      <c r="BU17" s="431"/>
      <c r="BV17" s="429">
        <v>4900604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101.52</v>
      </c>
      <c r="M18" s="545"/>
      <c r="N18" s="545"/>
      <c r="O18" s="545"/>
      <c r="P18" s="545"/>
      <c r="Q18" s="545"/>
      <c r="R18" s="546"/>
      <c r="S18" s="546"/>
      <c r="T18" s="546"/>
      <c r="U18" s="546"/>
      <c r="V18" s="547"/>
      <c r="W18" s="447"/>
      <c r="X18" s="448"/>
      <c r="Y18" s="448"/>
      <c r="Z18" s="448"/>
      <c r="AA18" s="448"/>
      <c r="AB18" s="439"/>
      <c r="AC18" s="548">
        <v>59.8</v>
      </c>
      <c r="AD18" s="549"/>
      <c r="AE18" s="549"/>
      <c r="AF18" s="549"/>
      <c r="AG18" s="550"/>
      <c r="AH18" s="548">
        <v>60.5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9095903</v>
      </c>
      <c r="BO18" s="430"/>
      <c r="BP18" s="430"/>
      <c r="BQ18" s="430"/>
      <c r="BR18" s="430"/>
      <c r="BS18" s="430"/>
      <c r="BT18" s="430"/>
      <c r="BU18" s="431"/>
      <c r="BV18" s="429">
        <v>8944328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367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12236397</v>
      </c>
      <c r="BO19" s="430"/>
      <c r="BP19" s="430"/>
      <c r="BQ19" s="430"/>
      <c r="BR19" s="430"/>
      <c r="BS19" s="430"/>
      <c r="BT19" s="430"/>
      <c r="BU19" s="431"/>
      <c r="BV19" s="429">
        <v>11041951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12712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16107955</v>
      </c>
      <c r="BO23" s="430"/>
      <c r="BP23" s="430"/>
      <c r="BQ23" s="430"/>
      <c r="BR23" s="430"/>
      <c r="BS23" s="430"/>
      <c r="BT23" s="430"/>
      <c r="BU23" s="431"/>
      <c r="BV23" s="429">
        <v>16331571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7020</v>
      </c>
      <c r="R24" s="481"/>
      <c r="S24" s="481"/>
      <c r="T24" s="481"/>
      <c r="U24" s="481"/>
      <c r="V24" s="523"/>
      <c r="W24" s="582"/>
      <c r="X24" s="570"/>
      <c r="Y24" s="571"/>
      <c r="Z24" s="479" t="s">
        <v>170</v>
      </c>
      <c r="AA24" s="459"/>
      <c r="AB24" s="459"/>
      <c r="AC24" s="459"/>
      <c r="AD24" s="459"/>
      <c r="AE24" s="459"/>
      <c r="AF24" s="459"/>
      <c r="AG24" s="460"/>
      <c r="AH24" s="480">
        <v>260</v>
      </c>
      <c r="AI24" s="481"/>
      <c r="AJ24" s="481"/>
      <c r="AK24" s="481"/>
      <c r="AL24" s="523"/>
      <c r="AM24" s="480">
        <v>799240</v>
      </c>
      <c r="AN24" s="481"/>
      <c r="AO24" s="481"/>
      <c r="AP24" s="481"/>
      <c r="AQ24" s="481"/>
      <c r="AR24" s="523"/>
      <c r="AS24" s="480">
        <v>3074</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14193932</v>
      </c>
      <c r="BO24" s="430"/>
      <c r="BP24" s="430"/>
      <c r="BQ24" s="430"/>
      <c r="BR24" s="430"/>
      <c r="BS24" s="430"/>
      <c r="BT24" s="430"/>
      <c r="BU24" s="431"/>
      <c r="BV24" s="429">
        <v>14501796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6318</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174</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1082306</v>
      </c>
      <c r="BO25" s="393"/>
      <c r="BP25" s="393"/>
      <c r="BQ25" s="393"/>
      <c r="BR25" s="393"/>
      <c r="BS25" s="393"/>
      <c r="BT25" s="393"/>
      <c r="BU25" s="394"/>
      <c r="BV25" s="392">
        <v>1149583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177</v>
      </c>
      <c r="F26" s="459"/>
      <c r="G26" s="459"/>
      <c r="H26" s="459"/>
      <c r="I26" s="459"/>
      <c r="J26" s="459"/>
      <c r="K26" s="460"/>
      <c r="L26" s="480">
        <v>1</v>
      </c>
      <c r="M26" s="481"/>
      <c r="N26" s="481"/>
      <c r="O26" s="481"/>
      <c r="P26" s="523"/>
      <c r="Q26" s="480">
        <v>5748</v>
      </c>
      <c r="R26" s="481"/>
      <c r="S26" s="481"/>
      <c r="T26" s="481"/>
      <c r="U26" s="481"/>
      <c r="V26" s="523"/>
      <c r="W26" s="582"/>
      <c r="X26" s="570"/>
      <c r="Y26" s="571"/>
      <c r="Z26" s="479" t="s">
        <v>178</v>
      </c>
      <c r="AA26" s="592"/>
      <c r="AB26" s="592"/>
      <c r="AC26" s="592"/>
      <c r="AD26" s="592"/>
      <c r="AE26" s="592"/>
      <c r="AF26" s="592"/>
      <c r="AG26" s="593"/>
      <c r="AH26" s="480">
        <v>6</v>
      </c>
      <c r="AI26" s="481"/>
      <c r="AJ26" s="481"/>
      <c r="AK26" s="481"/>
      <c r="AL26" s="523"/>
      <c r="AM26" s="480">
        <v>17052</v>
      </c>
      <c r="AN26" s="481"/>
      <c r="AO26" s="481"/>
      <c r="AP26" s="481"/>
      <c r="AQ26" s="481"/>
      <c r="AR26" s="523"/>
      <c r="AS26" s="480">
        <v>2842</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3900</v>
      </c>
      <c r="R27" s="481"/>
      <c r="S27" s="481"/>
      <c r="T27" s="481"/>
      <c r="U27" s="481"/>
      <c r="V27" s="523"/>
      <c r="W27" s="582"/>
      <c r="X27" s="570"/>
      <c r="Y27" s="571"/>
      <c r="Z27" s="479" t="s">
        <v>181</v>
      </c>
      <c r="AA27" s="459"/>
      <c r="AB27" s="459"/>
      <c r="AC27" s="459"/>
      <c r="AD27" s="459"/>
      <c r="AE27" s="459"/>
      <c r="AF27" s="459"/>
      <c r="AG27" s="460"/>
      <c r="AH27" s="480">
        <v>19</v>
      </c>
      <c r="AI27" s="481"/>
      <c r="AJ27" s="481"/>
      <c r="AK27" s="481"/>
      <c r="AL27" s="523"/>
      <c r="AM27" s="480">
        <v>66106</v>
      </c>
      <c r="AN27" s="481"/>
      <c r="AO27" s="481"/>
      <c r="AP27" s="481"/>
      <c r="AQ27" s="481"/>
      <c r="AR27" s="523"/>
      <c r="AS27" s="480">
        <v>3479</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v>219089</v>
      </c>
      <c r="BO27" s="606"/>
      <c r="BP27" s="606"/>
      <c r="BQ27" s="606"/>
      <c r="BR27" s="606"/>
      <c r="BS27" s="606"/>
      <c r="BT27" s="606"/>
      <c r="BU27" s="607"/>
      <c r="BV27" s="605">
        <v>219087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183</v>
      </c>
      <c r="F28" s="459"/>
      <c r="G28" s="459"/>
      <c r="H28" s="459"/>
      <c r="I28" s="459"/>
      <c r="J28" s="459"/>
      <c r="K28" s="460"/>
      <c r="L28" s="480">
        <v>1</v>
      </c>
      <c r="M28" s="481"/>
      <c r="N28" s="481"/>
      <c r="O28" s="481"/>
      <c r="P28" s="523"/>
      <c r="Q28" s="480">
        <v>3600</v>
      </c>
      <c r="R28" s="481"/>
      <c r="S28" s="481"/>
      <c r="T28" s="481"/>
      <c r="U28" s="481"/>
      <c r="V28" s="523"/>
      <c r="W28" s="582"/>
      <c r="X28" s="570"/>
      <c r="Y28" s="571"/>
      <c r="Z28" s="479" t="s">
        <v>184</v>
      </c>
      <c r="AA28" s="459"/>
      <c r="AB28" s="459"/>
      <c r="AC28" s="459"/>
      <c r="AD28" s="459"/>
      <c r="AE28" s="459"/>
      <c r="AF28" s="459"/>
      <c r="AG28" s="460"/>
      <c r="AH28" s="480" t="s">
        <v>129</v>
      </c>
      <c r="AI28" s="481"/>
      <c r="AJ28" s="481"/>
      <c r="AK28" s="481"/>
      <c r="AL28" s="523"/>
      <c r="AM28" s="480" t="s">
        <v>174</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2748615</v>
      </c>
      <c r="BO28" s="393"/>
      <c r="BP28" s="393"/>
      <c r="BQ28" s="393"/>
      <c r="BR28" s="393"/>
      <c r="BS28" s="393"/>
      <c r="BT28" s="393"/>
      <c r="BU28" s="394"/>
      <c r="BV28" s="392">
        <v>3065300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186</v>
      </c>
      <c r="F29" s="459"/>
      <c r="G29" s="459"/>
      <c r="H29" s="459"/>
      <c r="I29" s="459"/>
      <c r="J29" s="459"/>
      <c r="K29" s="460"/>
      <c r="L29" s="480">
        <v>16</v>
      </c>
      <c r="M29" s="481"/>
      <c r="N29" s="481"/>
      <c r="O29" s="481"/>
      <c r="P29" s="523"/>
      <c r="Q29" s="480">
        <v>3350</v>
      </c>
      <c r="R29" s="481"/>
      <c r="S29" s="481"/>
      <c r="T29" s="481"/>
      <c r="U29" s="481"/>
      <c r="V29" s="523"/>
      <c r="W29" s="583"/>
      <c r="X29" s="584"/>
      <c r="Y29" s="585"/>
      <c r="Z29" s="479" t="s">
        <v>187</v>
      </c>
      <c r="AA29" s="459"/>
      <c r="AB29" s="459"/>
      <c r="AC29" s="459"/>
      <c r="AD29" s="459"/>
      <c r="AE29" s="459"/>
      <c r="AF29" s="459"/>
      <c r="AG29" s="460"/>
      <c r="AH29" s="480">
        <v>279</v>
      </c>
      <c r="AI29" s="481"/>
      <c r="AJ29" s="481"/>
      <c r="AK29" s="481"/>
      <c r="AL29" s="523"/>
      <c r="AM29" s="480">
        <v>865346</v>
      </c>
      <c r="AN29" s="481"/>
      <c r="AO29" s="481"/>
      <c r="AP29" s="481"/>
      <c r="AQ29" s="481"/>
      <c r="AR29" s="523"/>
      <c r="AS29" s="480">
        <v>3102</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154860</v>
      </c>
      <c r="BO29" s="430"/>
      <c r="BP29" s="430"/>
      <c r="BQ29" s="430"/>
      <c r="BR29" s="430"/>
      <c r="BS29" s="430"/>
      <c r="BT29" s="430"/>
      <c r="BU29" s="431"/>
      <c r="BV29" s="429">
        <v>154798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100.4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2147093</v>
      </c>
      <c r="BO30" s="606"/>
      <c r="BP30" s="606"/>
      <c r="BQ30" s="606"/>
      <c r="BR30" s="606"/>
      <c r="BS30" s="606"/>
      <c r="BT30" s="606"/>
      <c r="BU30" s="607"/>
      <c r="BV30" s="605">
        <v>2180720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199</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病院事業会計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6</v>
      </c>
      <c r="BX34" s="618"/>
      <c r="BY34" s="619" t="str">
        <f>IF('各会計、関係団体の財政状況及び健全化判断比率'!B68="","",'各会計、関係団体の財政状況及び健全化判断比率'!B68)</f>
        <v>千葉県市町村総合事務組合（一般会計）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ふれあいパーク八日市場</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7</v>
      </c>
      <c r="BX35" s="618"/>
      <c r="BY35" s="619" t="str">
        <f>IF('各会計、関係団体の財政状況及び健全化判断比率'!B69="","",'各会計、関係団体の財政状況及び健全化判断比率'!B69)</f>
        <v>千葉県市町村総合事務組合（千葉県自治会館管理運営特別会計）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8</v>
      </c>
      <c r="BX36" s="618"/>
      <c r="BY36" s="619" t="str">
        <f>IF('各会計、関係団体の財政状況及び健全化判断比率'!B70="","",'各会計、関係団体の財政状況及び健全化判断比率'!B70)</f>
        <v>千葉県市町村総合事務組合（千葉県自治研修センター特別会計）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9</v>
      </c>
      <c r="BX37" s="618"/>
      <c r="BY37" s="619" t="str">
        <f>IF('各会計、関係団体の財政状況及び健全化判断比率'!B71="","",'各会計、関係団体の財政状況及び健全化判断比率'!B71)</f>
        <v>千葉県市町村総合事務組合（千葉県市町村交通災害共済特別会計）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10</v>
      </c>
      <c r="BX38" s="618"/>
      <c r="BY38" s="619" t="str">
        <f>IF('各会計、関係団体の財政状況及び健全化判断比率'!B72="","",'各会計、関係団体の財政状況及び健全化判断比率'!B72)</f>
        <v>九十九里地域水道企業団（水道用水供給事業会計）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11</v>
      </c>
      <c r="BX39" s="618"/>
      <c r="BY39" s="619" t="str">
        <f>IF('各会計、関係団体の財政状況及び健全化判断比率'!B73="","",'各会計、関係団体の財政状況及び健全化判断比率'!B73)</f>
        <v>匝瑳市ほか二町環境衛生組合（一般会計）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12</v>
      </c>
      <c r="BX40" s="618"/>
      <c r="BY40" s="619" t="str">
        <f>IF('各会計、関係団体の財政状況及び健全化判断比率'!B74="","",'各会計、関係団体の財政状況及び健全化判断比率'!B74)</f>
        <v>匝瑳市横芝光町消防組合（一般会計）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13</v>
      </c>
      <c r="BX41" s="618"/>
      <c r="BY41" s="619" t="str">
        <f>IF('各会計、関係団体の財政状況及び健全化判断比率'!B75="","",'各会計、関係団体の財政状況及び健全化判断比率'!B75)</f>
        <v>東総衛生組合（一般会計）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14</v>
      </c>
      <c r="BX42" s="618"/>
      <c r="BY42" s="619" t="str">
        <f>IF('各会計、関係団体の財政状況及び健全化判断比率'!B76="","",'各会計、関係団体の財政状況及び健全化判断比率'!B76)</f>
        <v>東総地区広域市町村圏事務組合（一般会計）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15</v>
      </c>
      <c r="BX43" s="618"/>
      <c r="BY43" s="619" t="str">
        <f>IF('各会計、関係団体の財政状況及び健全化判断比率'!B77="","",'各会計、関係団体の財政状況及び健全化判断比率'!B77)</f>
        <v>東総地区広域市町村圏事務組合（一般廃棄物処理事業特別会計）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pJlfy19hhuvx71hHT51NldAI/AdxOkLAODxv+lrrVKH/6WHauQZLo6c3YWBWoDZtMpkAQkgVb0Q2myIjXy2Btw==" saltValue="wzij3gUpO35dxAdZKKG3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0" t="s">
        <v>561</v>
      </c>
      <c r="D34" s="1210"/>
      <c r="E34" s="1211"/>
      <c r="F34" s="32">
        <v>6.61</v>
      </c>
      <c r="G34" s="33">
        <v>6.69</v>
      </c>
      <c r="H34" s="33">
        <v>7.17</v>
      </c>
      <c r="I34" s="33">
        <v>7.91</v>
      </c>
      <c r="J34" s="34">
        <v>6.76</v>
      </c>
      <c r="K34" s="22"/>
      <c r="L34" s="22"/>
      <c r="M34" s="22"/>
      <c r="N34" s="22"/>
      <c r="O34" s="22"/>
      <c r="P34" s="22"/>
    </row>
    <row r="35" spans="1:16" ht="39" customHeight="1">
      <c r="A35" s="22"/>
      <c r="B35" s="35"/>
      <c r="C35" s="1204" t="s">
        <v>562</v>
      </c>
      <c r="D35" s="1205"/>
      <c r="E35" s="1206"/>
      <c r="F35" s="36">
        <v>4.8099999999999996</v>
      </c>
      <c r="G35" s="37">
        <v>3.65</v>
      </c>
      <c r="H35" s="37">
        <v>4.04</v>
      </c>
      <c r="I35" s="37">
        <v>3.58</v>
      </c>
      <c r="J35" s="38">
        <v>3.65</v>
      </c>
      <c r="K35" s="22"/>
      <c r="L35" s="22"/>
      <c r="M35" s="22"/>
      <c r="N35" s="22"/>
      <c r="O35" s="22"/>
      <c r="P35" s="22"/>
    </row>
    <row r="36" spans="1:16" ht="39" customHeight="1">
      <c r="A36" s="22"/>
      <c r="B36" s="35"/>
      <c r="C36" s="1204" t="s">
        <v>563</v>
      </c>
      <c r="D36" s="1205"/>
      <c r="E36" s="1206"/>
      <c r="F36" s="36">
        <v>4.09</v>
      </c>
      <c r="G36" s="37">
        <v>3.74</v>
      </c>
      <c r="H36" s="37">
        <v>4.79</v>
      </c>
      <c r="I36" s="37">
        <v>4.0599999999999996</v>
      </c>
      <c r="J36" s="38">
        <v>2.52</v>
      </c>
      <c r="K36" s="22"/>
      <c r="L36" s="22"/>
      <c r="M36" s="22"/>
      <c r="N36" s="22"/>
      <c r="O36" s="22"/>
      <c r="P36" s="22"/>
    </row>
    <row r="37" spans="1:16" ht="39" customHeight="1">
      <c r="A37" s="22"/>
      <c r="B37" s="35"/>
      <c r="C37" s="1204" t="s">
        <v>564</v>
      </c>
      <c r="D37" s="1205"/>
      <c r="E37" s="1206"/>
      <c r="F37" s="36">
        <v>1.1000000000000001</v>
      </c>
      <c r="G37" s="37">
        <v>1.46</v>
      </c>
      <c r="H37" s="37">
        <v>1.01</v>
      </c>
      <c r="I37" s="37">
        <v>1.29</v>
      </c>
      <c r="J37" s="38">
        <v>1.65</v>
      </c>
      <c r="K37" s="22"/>
      <c r="L37" s="22"/>
      <c r="M37" s="22"/>
      <c r="N37" s="22"/>
      <c r="O37" s="22"/>
      <c r="P37" s="22"/>
    </row>
    <row r="38" spans="1:16" ht="39" customHeight="1">
      <c r="A38" s="22"/>
      <c r="B38" s="35"/>
      <c r="C38" s="1204" t="s">
        <v>565</v>
      </c>
      <c r="D38" s="1205"/>
      <c r="E38" s="1206"/>
      <c r="F38" s="36">
        <v>0.02</v>
      </c>
      <c r="G38" s="37">
        <v>0</v>
      </c>
      <c r="H38" s="37">
        <v>0.01</v>
      </c>
      <c r="I38" s="37">
        <v>0.01</v>
      </c>
      <c r="J38" s="38">
        <v>0.01</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566</v>
      </c>
      <c r="D42" s="1205"/>
      <c r="E42" s="1206"/>
      <c r="F42" s="36" t="s">
        <v>511</v>
      </c>
      <c r="G42" s="37" t="s">
        <v>511</v>
      </c>
      <c r="H42" s="37" t="s">
        <v>511</v>
      </c>
      <c r="I42" s="37" t="s">
        <v>511</v>
      </c>
      <c r="J42" s="38" t="s">
        <v>511</v>
      </c>
      <c r="K42" s="22"/>
      <c r="L42" s="22"/>
      <c r="M42" s="22"/>
      <c r="N42" s="22"/>
      <c r="O42" s="22"/>
      <c r="P42" s="22"/>
    </row>
    <row r="43" spans="1:16" ht="39" customHeight="1" thickBot="1">
      <c r="A43" s="22"/>
      <c r="B43" s="40"/>
      <c r="C43" s="1207" t="s">
        <v>567</v>
      </c>
      <c r="D43" s="1208"/>
      <c r="E43" s="1209"/>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E9ohcYOQ3V16/oTiox1UzgXatgCz69RBt0pMh3tv4EE9IGFRQvK5VicJtcO4g2feH8IyiYYXDWmRNWWhykp3A==" saltValue="XCC1I70jSGA0XV+Be/9o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12" t="s">
        <v>11</v>
      </c>
      <c r="C45" s="1213"/>
      <c r="D45" s="58"/>
      <c r="E45" s="1218" t="s">
        <v>12</v>
      </c>
      <c r="F45" s="1218"/>
      <c r="G45" s="1218"/>
      <c r="H45" s="1218"/>
      <c r="I45" s="1218"/>
      <c r="J45" s="1219"/>
      <c r="K45" s="59">
        <v>1416</v>
      </c>
      <c r="L45" s="60">
        <v>1442</v>
      </c>
      <c r="M45" s="60">
        <v>1553</v>
      </c>
      <c r="N45" s="60">
        <v>1576</v>
      </c>
      <c r="O45" s="61">
        <v>1669</v>
      </c>
      <c r="P45" s="48"/>
      <c r="Q45" s="48"/>
      <c r="R45" s="48"/>
      <c r="S45" s="48"/>
      <c r="T45" s="48"/>
      <c r="U45" s="48"/>
    </row>
    <row r="46" spans="1:21" ht="30.75" customHeight="1">
      <c r="A46" s="48"/>
      <c r="B46" s="1214"/>
      <c r="C46" s="1215"/>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c r="A47" s="48"/>
      <c r="B47" s="1214"/>
      <c r="C47" s="1215"/>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c r="A48" s="48"/>
      <c r="B48" s="1214"/>
      <c r="C48" s="1215"/>
      <c r="D48" s="62"/>
      <c r="E48" s="1220" t="s">
        <v>15</v>
      </c>
      <c r="F48" s="1220"/>
      <c r="G48" s="1220"/>
      <c r="H48" s="1220"/>
      <c r="I48" s="1220"/>
      <c r="J48" s="1221"/>
      <c r="K48" s="63">
        <v>89</v>
      </c>
      <c r="L48" s="64">
        <v>91</v>
      </c>
      <c r="M48" s="64">
        <v>85</v>
      </c>
      <c r="N48" s="64">
        <v>79</v>
      </c>
      <c r="O48" s="65">
        <v>57</v>
      </c>
      <c r="P48" s="48"/>
      <c r="Q48" s="48"/>
      <c r="R48" s="48"/>
      <c r="S48" s="48"/>
      <c r="T48" s="48"/>
      <c r="U48" s="48"/>
    </row>
    <row r="49" spans="1:21" ht="30.75" customHeight="1">
      <c r="A49" s="48"/>
      <c r="B49" s="1214"/>
      <c r="C49" s="1215"/>
      <c r="D49" s="62"/>
      <c r="E49" s="1220" t="s">
        <v>16</v>
      </c>
      <c r="F49" s="1220"/>
      <c r="G49" s="1220"/>
      <c r="H49" s="1220"/>
      <c r="I49" s="1220"/>
      <c r="J49" s="1221"/>
      <c r="K49" s="63">
        <v>126</v>
      </c>
      <c r="L49" s="64">
        <v>131</v>
      </c>
      <c r="M49" s="64">
        <v>63</v>
      </c>
      <c r="N49" s="64">
        <v>41</v>
      </c>
      <c r="O49" s="65">
        <v>38</v>
      </c>
      <c r="P49" s="48"/>
      <c r="Q49" s="48"/>
      <c r="R49" s="48"/>
      <c r="S49" s="48"/>
      <c r="T49" s="48"/>
      <c r="U49" s="48"/>
    </row>
    <row r="50" spans="1:21" ht="30.75" customHeight="1">
      <c r="A50" s="48"/>
      <c r="B50" s="1214"/>
      <c r="C50" s="1215"/>
      <c r="D50" s="62"/>
      <c r="E50" s="1220" t="s">
        <v>17</v>
      </c>
      <c r="F50" s="1220"/>
      <c r="G50" s="1220"/>
      <c r="H50" s="1220"/>
      <c r="I50" s="1220"/>
      <c r="J50" s="1221"/>
      <c r="K50" s="63">
        <v>45</v>
      </c>
      <c r="L50" s="64">
        <v>42</v>
      </c>
      <c r="M50" s="64">
        <v>38</v>
      </c>
      <c r="N50" s="64">
        <v>39</v>
      </c>
      <c r="O50" s="65">
        <v>42</v>
      </c>
      <c r="P50" s="48"/>
      <c r="Q50" s="48"/>
      <c r="R50" s="48"/>
      <c r="S50" s="48"/>
      <c r="T50" s="48"/>
      <c r="U50" s="48"/>
    </row>
    <row r="51" spans="1:21" ht="30.75" customHeight="1">
      <c r="A51" s="48"/>
      <c r="B51" s="1216"/>
      <c r="C51" s="1217"/>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c r="A52" s="48"/>
      <c r="B52" s="1222" t="s">
        <v>19</v>
      </c>
      <c r="C52" s="1223"/>
      <c r="D52" s="66"/>
      <c r="E52" s="1220" t="s">
        <v>20</v>
      </c>
      <c r="F52" s="1220"/>
      <c r="G52" s="1220"/>
      <c r="H52" s="1220"/>
      <c r="I52" s="1220"/>
      <c r="J52" s="1221"/>
      <c r="K52" s="63">
        <v>1237</v>
      </c>
      <c r="L52" s="64">
        <v>1201</v>
      </c>
      <c r="M52" s="64">
        <v>1237</v>
      </c>
      <c r="N52" s="64">
        <v>1294</v>
      </c>
      <c r="O52" s="65">
        <v>1306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439</v>
      </c>
      <c r="L53" s="69">
        <v>505</v>
      </c>
      <c r="M53" s="69">
        <v>502</v>
      </c>
      <c r="N53" s="69">
        <v>441</v>
      </c>
      <c r="O53" s="70">
        <v>500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8" t="s">
        <v>25</v>
      </c>
      <c r="C57" s="1229"/>
      <c r="D57" s="1232" t="s">
        <v>26</v>
      </c>
      <c r="E57" s="1233"/>
      <c r="F57" s="1233"/>
      <c r="G57" s="1233"/>
      <c r="H57" s="1233"/>
      <c r="I57" s="1233"/>
      <c r="J57" s="1234"/>
      <c r="K57" s="83" t="s">
        <v>596</v>
      </c>
      <c r="L57" s="84" t="s">
        <v>596</v>
      </c>
      <c r="M57" s="84" t="s">
        <v>596</v>
      </c>
      <c r="N57" s="84" t="s">
        <v>596</v>
      </c>
      <c r="O57" s="85" t="s">
        <v>596</v>
      </c>
    </row>
    <row r="58" spans="1:21" ht="31.5" customHeight="1" thickBot="1">
      <c r="B58" s="1230"/>
      <c r="C58" s="1231"/>
      <c r="D58" s="1235" t="s">
        <v>27</v>
      </c>
      <c r="E58" s="1236"/>
      <c r="F58" s="1236"/>
      <c r="G58" s="1236"/>
      <c r="H58" s="1236"/>
      <c r="I58" s="1236"/>
      <c r="J58" s="1237"/>
      <c r="K58" s="86" t="s">
        <v>596</v>
      </c>
      <c r="L58" s="87" t="s">
        <v>596</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hlxnBkMWTdTVbF9rIvM21D9EdRdX56RMHmYC+0qkzUMq5Fm/XO8d6FhdS3IoMY99kukTd07zo6uMpYeEYCCQ==" saltValue="y1EabWG1bfOmZ2b8rcVf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38" t="s">
        <v>30</v>
      </c>
      <c r="C41" s="1239"/>
      <c r="D41" s="102"/>
      <c r="E41" s="1244" t="s">
        <v>31</v>
      </c>
      <c r="F41" s="1244"/>
      <c r="G41" s="1244"/>
      <c r="H41" s="1245"/>
      <c r="I41" s="103">
        <v>17203</v>
      </c>
      <c r="J41" s="104">
        <v>17079</v>
      </c>
      <c r="K41" s="104">
        <v>16718</v>
      </c>
      <c r="L41" s="104">
        <v>16332</v>
      </c>
      <c r="M41" s="105">
        <v>16108</v>
      </c>
    </row>
    <row r="42" spans="2:13" ht="27.75" customHeight="1">
      <c r="B42" s="1240"/>
      <c r="C42" s="1241"/>
      <c r="D42" s="106"/>
      <c r="E42" s="1246" t="s">
        <v>32</v>
      </c>
      <c r="F42" s="1246"/>
      <c r="G42" s="1246"/>
      <c r="H42" s="1247"/>
      <c r="I42" s="107">
        <v>192</v>
      </c>
      <c r="J42" s="108">
        <v>167</v>
      </c>
      <c r="K42" s="108">
        <v>143</v>
      </c>
      <c r="L42" s="108">
        <v>118</v>
      </c>
      <c r="M42" s="109">
        <v>93</v>
      </c>
    </row>
    <row r="43" spans="2:13" ht="27.75" customHeight="1">
      <c r="B43" s="1240"/>
      <c r="C43" s="1241"/>
      <c r="D43" s="106"/>
      <c r="E43" s="1246" t="s">
        <v>33</v>
      </c>
      <c r="F43" s="1246"/>
      <c r="G43" s="1246"/>
      <c r="H43" s="1247"/>
      <c r="I43" s="107">
        <v>641</v>
      </c>
      <c r="J43" s="108">
        <v>576</v>
      </c>
      <c r="K43" s="108">
        <v>520</v>
      </c>
      <c r="L43" s="108">
        <v>474</v>
      </c>
      <c r="M43" s="109">
        <v>437</v>
      </c>
    </row>
    <row r="44" spans="2:13" ht="27.75" customHeight="1">
      <c r="B44" s="1240"/>
      <c r="C44" s="1241"/>
      <c r="D44" s="106"/>
      <c r="E44" s="1246" t="s">
        <v>34</v>
      </c>
      <c r="F44" s="1246"/>
      <c r="G44" s="1246"/>
      <c r="H44" s="1247"/>
      <c r="I44" s="107">
        <v>428</v>
      </c>
      <c r="J44" s="108">
        <v>289</v>
      </c>
      <c r="K44" s="108">
        <v>240</v>
      </c>
      <c r="L44" s="108">
        <v>226</v>
      </c>
      <c r="M44" s="109">
        <v>265</v>
      </c>
    </row>
    <row r="45" spans="2:13" ht="27.75" customHeight="1">
      <c r="B45" s="1240"/>
      <c r="C45" s="1241"/>
      <c r="D45" s="106"/>
      <c r="E45" s="1246" t="s">
        <v>35</v>
      </c>
      <c r="F45" s="1246"/>
      <c r="G45" s="1246"/>
      <c r="H45" s="1247"/>
      <c r="I45" s="107">
        <v>3186</v>
      </c>
      <c r="J45" s="108">
        <v>3033</v>
      </c>
      <c r="K45" s="108">
        <v>2878</v>
      </c>
      <c r="L45" s="108">
        <v>2676</v>
      </c>
      <c r="M45" s="109">
        <v>2532</v>
      </c>
    </row>
    <row r="46" spans="2:13" ht="27.75" customHeight="1">
      <c r="B46" s="1240"/>
      <c r="C46" s="1241"/>
      <c r="D46" s="110"/>
      <c r="E46" s="1246" t="s">
        <v>36</v>
      </c>
      <c r="F46" s="1246"/>
      <c r="G46" s="1246"/>
      <c r="H46" s="1247"/>
      <c r="I46" s="107" t="s">
        <v>511</v>
      </c>
      <c r="J46" s="108" t="s">
        <v>511</v>
      </c>
      <c r="K46" s="108" t="s">
        <v>511</v>
      </c>
      <c r="L46" s="108" t="s">
        <v>511</v>
      </c>
      <c r="M46" s="109" t="s">
        <v>511</v>
      </c>
    </row>
    <row r="47" spans="2:13" ht="27.75" customHeight="1">
      <c r="B47" s="1240"/>
      <c r="C47" s="1241"/>
      <c r="D47" s="111"/>
      <c r="E47" s="1248" t="s">
        <v>37</v>
      </c>
      <c r="F47" s="1249"/>
      <c r="G47" s="1249"/>
      <c r="H47" s="1250"/>
      <c r="I47" s="107" t="s">
        <v>511</v>
      </c>
      <c r="J47" s="108" t="s">
        <v>511</v>
      </c>
      <c r="K47" s="108" t="s">
        <v>511</v>
      </c>
      <c r="L47" s="108" t="s">
        <v>511</v>
      </c>
      <c r="M47" s="109" t="s">
        <v>511</v>
      </c>
    </row>
    <row r="48" spans="2:13" ht="27.75" customHeight="1">
      <c r="B48" s="1240"/>
      <c r="C48" s="1241"/>
      <c r="D48" s="106"/>
      <c r="E48" s="1246" t="s">
        <v>38</v>
      </c>
      <c r="F48" s="1246"/>
      <c r="G48" s="1246"/>
      <c r="H48" s="1247"/>
      <c r="I48" s="107" t="s">
        <v>511</v>
      </c>
      <c r="J48" s="108" t="s">
        <v>511</v>
      </c>
      <c r="K48" s="108" t="s">
        <v>511</v>
      </c>
      <c r="L48" s="108" t="s">
        <v>511</v>
      </c>
      <c r="M48" s="109" t="s">
        <v>511</v>
      </c>
    </row>
    <row r="49" spans="2:13" ht="27.75" customHeight="1">
      <c r="B49" s="1242"/>
      <c r="C49" s="1243"/>
      <c r="D49" s="106"/>
      <c r="E49" s="1246" t="s">
        <v>39</v>
      </c>
      <c r="F49" s="1246"/>
      <c r="G49" s="1246"/>
      <c r="H49" s="1247"/>
      <c r="I49" s="107" t="s">
        <v>511</v>
      </c>
      <c r="J49" s="108" t="s">
        <v>511</v>
      </c>
      <c r="K49" s="108" t="s">
        <v>511</v>
      </c>
      <c r="L49" s="108" t="s">
        <v>511</v>
      </c>
      <c r="M49" s="109" t="s">
        <v>511</v>
      </c>
    </row>
    <row r="50" spans="2:13" ht="27.75" customHeight="1">
      <c r="B50" s="1251" t="s">
        <v>40</v>
      </c>
      <c r="C50" s="1252"/>
      <c r="D50" s="112"/>
      <c r="E50" s="1246" t="s">
        <v>41</v>
      </c>
      <c r="F50" s="1246"/>
      <c r="G50" s="1246"/>
      <c r="H50" s="1247"/>
      <c r="I50" s="107">
        <v>4909</v>
      </c>
      <c r="J50" s="108">
        <v>4931</v>
      </c>
      <c r="K50" s="108">
        <v>4930</v>
      </c>
      <c r="L50" s="108">
        <v>5205</v>
      </c>
      <c r="M50" s="109">
        <v>5121</v>
      </c>
    </row>
    <row r="51" spans="2:13" ht="27.75" customHeight="1">
      <c r="B51" s="1240"/>
      <c r="C51" s="1241"/>
      <c r="D51" s="106"/>
      <c r="E51" s="1246" t="s">
        <v>42</v>
      </c>
      <c r="F51" s="1246"/>
      <c r="G51" s="1246"/>
      <c r="H51" s="1247"/>
      <c r="I51" s="107" t="s">
        <v>511</v>
      </c>
      <c r="J51" s="108" t="s">
        <v>511</v>
      </c>
      <c r="K51" s="108" t="s">
        <v>511</v>
      </c>
      <c r="L51" s="108" t="s">
        <v>511</v>
      </c>
      <c r="M51" s="109" t="s">
        <v>511</v>
      </c>
    </row>
    <row r="52" spans="2:13" ht="27.75" customHeight="1">
      <c r="B52" s="1242"/>
      <c r="C52" s="1243"/>
      <c r="D52" s="106"/>
      <c r="E52" s="1246" t="s">
        <v>43</v>
      </c>
      <c r="F52" s="1246"/>
      <c r="G52" s="1246"/>
      <c r="H52" s="1247"/>
      <c r="I52" s="107">
        <v>13847</v>
      </c>
      <c r="J52" s="108">
        <v>13651</v>
      </c>
      <c r="K52" s="108">
        <v>13246</v>
      </c>
      <c r="L52" s="108">
        <v>12959</v>
      </c>
      <c r="M52" s="109">
        <v>12563</v>
      </c>
    </row>
    <row r="53" spans="2:13" ht="27.75" customHeight="1" thickBot="1">
      <c r="B53" s="1253" t="s">
        <v>44</v>
      </c>
      <c r="C53" s="1254"/>
      <c r="D53" s="113"/>
      <c r="E53" s="1255" t="s">
        <v>45</v>
      </c>
      <c r="F53" s="1255"/>
      <c r="G53" s="1255"/>
      <c r="H53" s="1256"/>
      <c r="I53" s="114">
        <v>2894</v>
      </c>
      <c r="J53" s="115">
        <v>2561</v>
      </c>
      <c r="K53" s="115">
        <v>2323</v>
      </c>
      <c r="L53" s="115">
        <v>1661</v>
      </c>
      <c r="M53" s="116">
        <v>1750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volPGvBGvZPS7vcQM55w7rRiSUiQ++jHfIw8y7C2X0W/WJqzvgtnHb51RX37DSMrHp7YV7Y/fgG6DKLutAyvw==" saltValue="hDycAHVoPRmh/ae02dk8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265" t="s">
        <v>48</v>
      </c>
      <c r="D55" s="1265"/>
      <c r="E55" s="1266"/>
      <c r="F55" s="128">
        <v>3057</v>
      </c>
      <c r="G55" s="128">
        <v>3065</v>
      </c>
      <c r="H55" s="129">
        <v>2749</v>
      </c>
    </row>
    <row r="56" spans="2:8" ht="52.5" customHeight="1">
      <c r="B56" s="130"/>
      <c r="C56" s="1267" t="s">
        <v>49</v>
      </c>
      <c r="D56" s="1267"/>
      <c r="E56" s="1268"/>
      <c r="F56" s="131">
        <v>155</v>
      </c>
      <c r="G56" s="131">
        <v>155</v>
      </c>
      <c r="H56" s="132">
        <v>155</v>
      </c>
    </row>
    <row r="57" spans="2:8" ht="53.25" customHeight="1">
      <c r="B57" s="130"/>
      <c r="C57" s="1269" t="s">
        <v>50</v>
      </c>
      <c r="D57" s="1269"/>
      <c r="E57" s="1270"/>
      <c r="F57" s="133">
        <v>2209</v>
      </c>
      <c r="G57" s="133">
        <v>2181</v>
      </c>
      <c r="H57" s="134">
        <v>2147</v>
      </c>
    </row>
    <row r="58" spans="2:8" ht="45.75" customHeight="1">
      <c r="B58" s="135"/>
      <c r="C58" s="1257" t="s">
        <v>590</v>
      </c>
      <c r="D58" s="1258"/>
      <c r="E58" s="1259"/>
      <c r="F58" s="136">
        <v>1280</v>
      </c>
      <c r="G58" s="136">
        <v>1263</v>
      </c>
      <c r="H58" s="137">
        <v>1225</v>
      </c>
    </row>
    <row r="59" spans="2:8" ht="45.75" customHeight="1">
      <c r="B59" s="135"/>
      <c r="C59" s="1257" t="s">
        <v>591</v>
      </c>
      <c r="D59" s="1258"/>
      <c r="E59" s="1259"/>
      <c r="F59" s="136">
        <v>456</v>
      </c>
      <c r="G59" s="136">
        <v>447</v>
      </c>
      <c r="H59" s="137">
        <v>455</v>
      </c>
    </row>
    <row r="60" spans="2:8" ht="45.75" customHeight="1">
      <c r="B60" s="135"/>
      <c r="C60" s="1257" t="s">
        <v>592</v>
      </c>
      <c r="D60" s="1258"/>
      <c r="E60" s="1259"/>
      <c r="F60" s="136">
        <v>444</v>
      </c>
      <c r="G60" s="136">
        <v>441</v>
      </c>
      <c r="H60" s="137">
        <v>437</v>
      </c>
    </row>
    <row r="61" spans="2:8" ht="45.75" customHeight="1">
      <c r="B61" s="135"/>
      <c r="C61" s="1257" t="s">
        <v>593</v>
      </c>
      <c r="D61" s="1258"/>
      <c r="E61" s="1259"/>
      <c r="F61" s="136">
        <v>27</v>
      </c>
      <c r="G61" s="136">
        <v>27</v>
      </c>
      <c r="H61" s="137">
        <v>27</v>
      </c>
    </row>
    <row r="62" spans="2:8" ht="45.75" customHeight="1" thickBot="1">
      <c r="B62" s="138"/>
      <c r="C62" s="1260" t="s">
        <v>594</v>
      </c>
      <c r="D62" s="1261"/>
      <c r="E62" s="1262"/>
      <c r="F62" s="139" t="s">
        <v>595</v>
      </c>
      <c r="G62" s="139" t="s">
        <v>595</v>
      </c>
      <c r="H62" s="140">
        <v>2</v>
      </c>
    </row>
    <row r="63" spans="2:8" ht="52.5" customHeight="1" thickBot="1">
      <c r="B63" s="141"/>
      <c r="C63" s="1263" t="s">
        <v>51</v>
      </c>
      <c r="D63" s="1263"/>
      <c r="E63" s="1264"/>
      <c r="F63" s="142">
        <v>5422</v>
      </c>
      <c r="G63" s="142">
        <v>5401</v>
      </c>
      <c r="H63" s="143">
        <v>5051</v>
      </c>
    </row>
    <row r="64" spans="2:8" ht="15" customHeight="1"/>
  </sheetData>
  <sheetProtection algorithmName="SHA-512" hashValue="lJG2irZYbuSdk7hdyqhou4cqGn+dkWzLolsINil+CnbqDTiZdCDjl8lYndGr67Y9t/ukl0fD2AlKTDOs11hW4g==" saltValue="09bnaRc7Y1wiXfJH+CF6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2A5C3-ADCE-4EDA-ABF7-8EA33A5AE026}">
  <sheetPr>
    <pageSetUpPr fitToPage="1"/>
  </sheetPr>
  <dimension ref="A1:WZM160"/>
  <sheetViews>
    <sheetView showGridLines="0" tabSelected="1" zoomScale="90" zoomScaleNormal="90" zoomScaleSheetLayoutView="55" workbookViewId="0">
      <selection activeCell="AC41" sqref="AC41"/>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601</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552</v>
      </c>
      <c r="BQ50" s="1305"/>
      <c r="BR50" s="1305"/>
      <c r="BS50" s="1305"/>
      <c r="BT50" s="1305"/>
      <c r="BU50" s="1305"/>
      <c r="BV50" s="1305"/>
      <c r="BW50" s="1305"/>
      <c r="BX50" s="1305" t="s">
        <v>553</v>
      </c>
      <c r="BY50" s="1305"/>
      <c r="BZ50" s="1305"/>
      <c r="CA50" s="1305"/>
      <c r="CB50" s="1305"/>
      <c r="CC50" s="1305"/>
      <c r="CD50" s="1305"/>
      <c r="CE50" s="1305"/>
      <c r="CF50" s="1305" t="s">
        <v>554</v>
      </c>
      <c r="CG50" s="1305"/>
      <c r="CH50" s="1305"/>
      <c r="CI50" s="1305"/>
      <c r="CJ50" s="1305"/>
      <c r="CK50" s="1305"/>
      <c r="CL50" s="1305"/>
      <c r="CM50" s="1305"/>
      <c r="CN50" s="1305" t="s">
        <v>555</v>
      </c>
      <c r="CO50" s="1305"/>
      <c r="CP50" s="1305"/>
      <c r="CQ50" s="1305"/>
      <c r="CR50" s="1305"/>
      <c r="CS50" s="1305"/>
      <c r="CT50" s="1305"/>
      <c r="CU50" s="1305"/>
      <c r="CV50" s="1305" t="s">
        <v>556</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30</v>
      </c>
      <c r="BY51" s="1311"/>
      <c r="BZ51" s="1311"/>
      <c r="CA51" s="1311"/>
      <c r="CB51" s="1311"/>
      <c r="CC51" s="1311"/>
      <c r="CD51" s="1311"/>
      <c r="CE51" s="1311"/>
      <c r="CF51" s="1311">
        <v>27.5</v>
      </c>
      <c r="CG51" s="1311"/>
      <c r="CH51" s="1311"/>
      <c r="CI51" s="1311"/>
      <c r="CJ51" s="1311"/>
      <c r="CK51" s="1311"/>
      <c r="CL51" s="1311"/>
      <c r="CM51" s="1311"/>
      <c r="CN51" s="1311">
        <v>20</v>
      </c>
      <c r="CO51" s="1311"/>
      <c r="CP51" s="1311"/>
      <c r="CQ51" s="1311"/>
      <c r="CR51" s="1311"/>
      <c r="CS51" s="1311"/>
      <c r="CT51" s="1311"/>
      <c r="CU51" s="1311"/>
      <c r="CV51" s="1311">
        <v>21.2</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56.3</v>
      </c>
      <c r="BY53" s="1311"/>
      <c r="BZ53" s="1311"/>
      <c r="CA53" s="1311"/>
      <c r="CB53" s="1311"/>
      <c r="CC53" s="1311"/>
      <c r="CD53" s="1311"/>
      <c r="CE53" s="1311"/>
      <c r="CF53" s="1311">
        <v>57.7</v>
      </c>
      <c r="CG53" s="1311"/>
      <c r="CH53" s="1311"/>
      <c r="CI53" s="1311"/>
      <c r="CJ53" s="1311"/>
      <c r="CK53" s="1311"/>
      <c r="CL53" s="1311"/>
      <c r="CM53" s="1311"/>
      <c r="CN53" s="1311">
        <v>59.6</v>
      </c>
      <c r="CO53" s="1311"/>
      <c r="CP53" s="1311"/>
      <c r="CQ53" s="1311"/>
      <c r="CR53" s="1311"/>
      <c r="CS53" s="1311"/>
      <c r="CT53" s="1311"/>
      <c r="CU53" s="1311"/>
      <c r="CV53" s="1311">
        <v>61.4</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606</v>
      </c>
    </row>
    <row r="64" spans="1:109">
      <c r="B64" s="1280"/>
      <c r="G64" s="1287"/>
      <c r="I64" s="1321"/>
      <c r="J64" s="1321"/>
      <c r="K64" s="1321"/>
      <c r="L64" s="1321"/>
      <c r="M64" s="1321"/>
      <c r="N64" s="1322"/>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601</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552</v>
      </c>
      <c r="BQ72" s="1305"/>
      <c r="BR72" s="1305"/>
      <c r="BS72" s="1305"/>
      <c r="BT72" s="1305"/>
      <c r="BU72" s="1305"/>
      <c r="BV72" s="1305"/>
      <c r="BW72" s="1305"/>
      <c r="BX72" s="1305" t="s">
        <v>553</v>
      </c>
      <c r="BY72" s="1305"/>
      <c r="BZ72" s="1305"/>
      <c r="CA72" s="1305"/>
      <c r="CB72" s="1305"/>
      <c r="CC72" s="1305"/>
      <c r="CD72" s="1305"/>
      <c r="CE72" s="1305"/>
      <c r="CF72" s="1305" t="s">
        <v>554</v>
      </c>
      <c r="CG72" s="1305"/>
      <c r="CH72" s="1305"/>
      <c r="CI72" s="1305"/>
      <c r="CJ72" s="1305"/>
      <c r="CK72" s="1305"/>
      <c r="CL72" s="1305"/>
      <c r="CM72" s="1305"/>
      <c r="CN72" s="1305" t="s">
        <v>555</v>
      </c>
      <c r="CO72" s="1305"/>
      <c r="CP72" s="1305"/>
      <c r="CQ72" s="1305"/>
      <c r="CR72" s="1305"/>
      <c r="CS72" s="1305"/>
      <c r="CT72" s="1305"/>
      <c r="CU72" s="1305"/>
      <c r="CV72" s="1305" t="s">
        <v>556</v>
      </c>
      <c r="CW72" s="1305"/>
      <c r="CX72" s="1305"/>
      <c r="CY72" s="1305"/>
      <c r="CZ72" s="1305"/>
      <c r="DA72" s="1305"/>
      <c r="DB72" s="1305"/>
      <c r="DC72" s="1305"/>
    </row>
    <row r="73" spans="2:107">
      <c r="B73" s="1280"/>
      <c r="G73" s="1306"/>
      <c r="H73" s="1306"/>
      <c r="I73" s="1306"/>
      <c r="J73" s="1306"/>
      <c r="K73" s="1328"/>
      <c r="L73" s="1328"/>
      <c r="M73" s="1328"/>
      <c r="N73" s="1328"/>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1">
        <v>33.6</v>
      </c>
      <c r="BQ73" s="1311"/>
      <c r="BR73" s="1311"/>
      <c r="BS73" s="1311"/>
      <c r="BT73" s="1311"/>
      <c r="BU73" s="1311"/>
      <c r="BV73" s="1311"/>
      <c r="BW73" s="1311"/>
      <c r="BX73" s="1311">
        <v>30</v>
      </c>
      <c r="BY73" s="1311"/>
      <c r="BZ73" s="1311"/>
      <c r="CA73" s="1311"/>
      <c r="CB73" s="1311"/>
      <c r="CC73" s="1311"/>
      <c r="CD73" s="1311"/>
      <c r="CE73" s="1311"/>
      <c r="CF73" s="1311">
        <v>27.5</v>
      </c>
      <c r="CG73" s="1311"/>
      <c r="CH73" s="1311"/>
      <c r="CI73" s="1311"/>
      <c r="CJ73" s="1311"/>
      <c r="CK73" s="1311"/>
      <c r="CL73" s="1311"/>
      <c r="CM73" s="1311"/>
      <c r="CN73" s="1311">
        <v>20</v>
      </c>
      <c r="CO73" s="1311"/>
      <c r="CP73" s="1311"/>
      <c r="CQ73" s="1311"/>
      <c r="CR73" s="1311"/>
      <c r="CS73" s="1311"/>
      <c r="CT73" s="1311"/>
      <c r="CU73" s="1311"/>
      <c r="CV73" s="1311">
        <v>21.2</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1">
        <v>5.3</v>
      </c>
      <c r="BQ75" s="1311"/>
      <c r="BR75" s="1311"/>
      <c r="BS75" s="1311"/>
      <c r="BT75" s="1311"/>
      <c r="BU75" s="1311"/>
      <c r="BV75" s="1311"/>
      <c r="BW75" s="1311"/>
      <c r="BX75" s="1311">
        <v>5.2</v>
      </c>
      <c r="BY75" s="1311"/>
      <c r="BZ75" s="1311"/>
      <c r="CA75" s="1311"/>
      <c r="CB75" s="1311"/>
      <c r="CC75" s="1311"/>
      <c r="CD75" s="1311"/>
      <c r="CE75" s="1311"/>
      <c r="CF75" s="1311">
        <v>5.6</v>
      </c>
      <c r="CG75" s="1311"/>
      <c r="CH75" s="1311"/>
      <c r="CI75" s="1311"/>
      <c r="CJ75" s="1311"/>
      <c r="CK75" s="1311"/>
      <c r="CL75" s="1311"/>
      <c r="CM75" s="1311"/>
      <c r="CN75" s="1311">
        <v>5.7</v>
      </c>
      <c r="CO75" s="1311"/>
      <c r="CP75" s="1311"/>
      <c r="CQ75" s="1311"/>
      <c r="CR75" s="1311"/>
      <c r="CS75" s="1311"/>
      <c r="CT75" s="1311"/>
      <c r="CU75" s="1311"/>
      <c r="CV75" s="1311">
        <v>5.7</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7n6BueAaQS9yrtEuCtka27MTviRtwCQqnSwQDg6s4w8oR5htpXH7a/Rf3f4I3ZXPiPGvN4QAi8oplfaeBDfJ/w==" saltValue="hPX57Ebpf7KzVYzquGVx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D18A-365B-4FC1-BCAD-753F1ED89938}">
  <sheetPr>
    <pageSetUpPr fitToPage="1"/>
  </sheetPr>
  <dimension ref="A1:DR125"/>
  <sheetViews>
    <sheetView showGridLines="0" topLeftCell="A86" zoomScale="80" zoomScaleNormal="80" zoomScaleSheetLayoutView="70" workbookViewId="0">
      <selection activeCell="AC41" sqref="AC41"/>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498</v>
      </c>
    </row>
  </sheetData>
  <sheetProtection algorithmName="SHA-512" hashValue="pdqSM9kwfrrVIzkesLG5P2TzUd7VAivNrCR8jTawjpy3N0L5udCtvSJQSL0PYeFo2bcyoNBrtVl4eVD70CiP6A==" saltValue="3oQSTV77aCKG4/15KEyg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CCAAD-9B79-4164-847F-98113660A3FA}">
  <sheetPr>
    <pageSetUpPr fitToPage="1"/>
  </sheetPr>
  <dimension ref="A1:DR125"/>
  <sheetViews>
    <sheetView showGridLines="0" topLeftCell="A74" zoomScale="70" zoomScaleNormal="70" zoomScaleSheetLayoutView="55" workbookViewId="0">
      <selection activeCell="AC41" sqref="AC41"/>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498</v>
      </c>
    </row>
  </sheetData>
  <sheetProtection algorithmName="SHA-512" hashValue="TiOJHW21TjSfR2ixkszRHaycnROVRAMmf2gIT+tjdc/sndkxywykAM1w2QXsowzkWHq/viSQgQzuHyB+H0zdgA==" saltValue="bfTtGualhSlHUuZqg3pK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64258</v>
      </c>
      <c r="E3" s="162"/>
      <c r="F3" s="163">
        <v>85459</v>
      </c>
      <c r="G3" s="164"/>
      <c r="H3" s="165"/>
    </row>
    <row r="4" spans="1:8">
      <c r="A4" s="166"/>
      <c r="B4" s="167"/>
      <c r="C4" s="168"/>
      <c r="D4" s="169">
        <v>42196</v>
      </c>
      <c r="E4" s="170"/>
      <c r="F4" s="171">
        <v>44378</v>
      </c>
      <c r="G4" s="172"/>
      <c r="H4" s="173"/>
    </row>
    <row r="5" spans="1:8">
      <c r="A5" s="154" t="s">
        <v>544</v>
      </c>
      <c r="B5" s="159"/>
      <c r="C5" s="160"/>
      <c r="D5" s="161">
        <v>40224</v>
      </c>
      <c r="E5" s="162"/>
      <c r="F5" s="163">
        <v>83280</v>
      </c>
      <c r="G5" s="164"/>
      <c r="H5" s="165"/>
    </row>
    <row r="6" spans="1:8">
      <c r="A6" s="166"/>
      <c r="B6" s="167"/>
      <c r="C6" s="168"/>
      <c r="D6" s="169">
        <v>22601</v>
      </c>
      <c r="E6" s="170"/>
      <c r="F6" s="171">
        <v>43123</v>
      </c>
      <c r="G6" s="172"/>
      <c r="H6" s="173"/>
    </row>
    <row r="7" spans="1:8">
      <c r="A7" s="154" t="s">
        <v>545</v>
      </c>
      <c r="B7" s="159"/>
      <c r="C7" s="160"/>
      <c r="D7" s="161">
        <v>38283</v>
      </c>
      <c r="E7" s="162"/>
      <c r="F7" s="163">
        <v>88968</v>
      </c>
      <c r="G7" s="164"/>
      <c r="H7" s="165"/>
    </row>
    <row r="8" spans="1:8">
      <c r="A8" s="166"/>
      <c r="B8" s="167"/>
      <c r="C8" s="168"/>
      <c r="D8" s="169">
        <v>24326</v>
      </c>
      <c r="E8" s="170"/>
      <c r="F8" s="171">
        <v>45482</v>
      </c>
      <c r="G8" s="172"/>
      <c r="H8" s="173"/>
    </row>
    <row r="9" spans="1:8">
      <c r="A9" s="154" t="s">
        <v>546</v>
      </c>
      <c r="B9" s="159"/>
      <c r="C9" s="160"/>
      <c r="D9" s="161">
        <v>31683</v>
      </c>
      <c r="E9" s="162"/>
      <c r="F9" s="163">
        <v>85173</v>
      </c>
      <c r="G9" s="164"/>
      <c r="H9" s="165"/>
    </row>
    <row r="10" spans="1:8">
      <c r="A10" s="166"/>
      <c r="B10" s="167"/>
      <c r="C10" s="168"/>
      <c r="D10" s="169">
        <v>24586</v>
      </c>
      <c r="E10" s="170"/>
      <c r="F10" s="171">
        <v>43913</v>
      </c>
      <c r="G10" s="172"/>
      <c r="H10" s="173"/>
    </row>
    <row r="11" spans="1:8">
      <c r="A11" s="154" t="s">
        <v>547</v>
      </c>
      <c r="B11" s="159"/>
      <c r="C11" s="160"/>
      <c r="D11" s="161">
        <v>45309</v>
      </c>
      <c r="E11" s="162"/>
      <c r="F11" s="163">
        <v>94081</v>
      </c>
      <c r="G11" s="164"/>
      <c r="H11" s="165"/>
    </row>
    <row r="12" spans="1:8">
      <c r="A12" s="166"/>
      <c r="B12" s="167"/>
      <c r="C12" s="174"/>
      <c r="D12" s="169">
        <v>23032</v>
      </c>
      <c r="E12" s="170"/>
      <c r="F12" s="171">
        <v>48949</v>
      </c>
      <c r="G12" s="172"/>
      <c r="H12" s="173"/>
    </row>
    <row r="13" spans="1:8">
      <c r="A13" s="154"/>
      <c r="B13" s="159"/>
      <c r="C13" s="175"/>
      <c r="D13" s="176">
        <v>43951</v>
      </c>
      <c r="E13" s="177"/>
      <c r="F13" s="178">
        <v>87392</v>
      </c>
      <c r="G13" s="179"/>
      <c r="H13" s="165"/>
    </row>
    <row r="14" spans="1:8">
      <c r="A14" s="166"/>
      <c r="B14" s="167"/>
      <c r="C14" s="168"/>
      <c r="D14" s="169">
        <v>27348</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6.62</v>
      </c>
      <c r="C19" s="180">
        <f>ROUND(VALUE(SUBSTITUTE(実質収支比率等に係る経年分析!G$48,"▲","-")),2)</f>
        <v>6.7</v>
      </c>
      <c r="D19" s="180">
        <f>ROUND(VALUE(SUBSTITUTE(実質収支比率等に係る経年分析!H$48,"▲","-")),2)</f>
        <v>7.17</v>
      </c>
      <c r="E19" s="180">
        <f>ROUND(VALUE(SUBSTITUTE(実質収支比率等に係る経年分析!I$48,"▲","-")),2)</f>
        <v>7.92</v>
      </c>
      <c r="F19" s="180">
        <f>ROUND(VALUE(SUBSTITUTE(実質収支比率等に係る経年分析!J$48,"▲","-")),2)</f>
        <v>6.76</v>
      </c>
    </row>
    <row r="20" spans="1:11">
      <c r="A20" s="180" t="s">
        <v>55</v>
      </c>
      <c r="B20" s="180">
        <f>ROUND(VALUE(SUBSTITUTE(実質収支比率等に係る経年分析!F$47,"▲","-")),2)</f>
        <v>30.72</v>
      </c>
      <c r="C20" s="180">
        <f>ROUND(VALUE(SUBSTITUTE(実質収支比率等に係る経年分析!G$47,"▲","-")),2)</f>
        <v>31.4</v>
      </c>
      <c r="D20" s="180">
        <f>ROUND(VALUE(SUBSTITUTE(実質収支比率等に係る経年分析!H$47,"▲","-")),2)</f>
        <v>31.64</v>
      </c>
      <c r="E20" s="180">
        <f>ROUND(VALUE(SUBSTITUTE(実質収支比率等に係る経年分析!I$47,"▲","-")),2)</f>
        <v>31.95</v>
      </c>
      <c r="F20" s="180">
        <f>ROUND(VALUE(SUBSTITUTE(実質収支比率等に係る経年分析!J$47,"▲","-")),2)</f>
        <v>28.8</v>
      </c>
    </row>
    <row r="21" spans="1:11">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-3.08</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-8.5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4.0599999999999996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4.8099999999999996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1237</v>
      </c>
      <c r="E42" s="182"/>
      <c r="F42" s="182"/>
      <c r="G42" s="182">
        <f>'実質公債費比率（分子）の構造'!L$52</f>
        <v>1201</v>
      </c>
      <c r="H42" s="182"/>
      <c r="I42" s="182"/>
      <c r="J42" s="182">
        <f>'実質公債費比率（分子）の構造'!M$52</f>
        <v>1237</v>
      </c>
      <c r="K42" s="182"/>
      <c r="L42" s="182"/>
      <c r="M42" s="182">
        <f>'実質公債費比率（分子）の構造'!N$52</f>
        <v>1294</v>
      </c>
      <c r="N42" s="182"/>
      <c r="O42" s="182"/>
      <c r="P42" s="182">
        <f>'実質公債費比率（分子）の構造'!O$52</f>
        <v>1306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45</v>
      </c>
      <c r="C44" s="182"/>
      <c r="D44" s="182"/>
      <c r="E44" s="182">
        <f>'実質公債費比率（分子）の構造'!L$50</f>
        <v>42</v>
      </c>
      <c r="F44" s="182"/>
      <c r="G44" s="182"/>
      <c r="H44" s="182">
        <f>'実質公債費比率（分子）の構造'!M$50</f>
        <v>38</v>
      </c>
      <c r="I44" s="182"/>
      <c r="J44" s="182"/>
      <c r="K44" s="182">
        <f>'実質公債費比率（分子）の構造'!N$50</f>
        <v>39</v>
      </c>
      <c r="L44" s="182"/>
      <c r="M44" s="182"/>
      <c r="N44" s="182">
        <f>'実質公債費比率（分子）の構造'!O$50</f>
        <v>42</v>
      </c>
      <c r="O44" s="182"/>
      <c r="P44" s="182"/>
    </row>
    <row r="45" spans="1:16">
      <c r="A45" s="182" t="s">
        <v>66</v>
      </c>
      <c r="B45" s="182">
        <f>'実質公債費比率（分子）の構造'!K$49</f>
        <v>126</v>
      </c>
      <c r="C45" s="182"/>
      <c r="D45" s="182"/>
      <c r="E45" s="182">
        <f>'実質公債費比率（分子）の構造'!L$49</f>
        <v>131</v>
      </c>
      <c r="F45" s="182"/>
      <c r="G45" s="182"/>
      <c r="H45" s="182">
        <f>'実質公債費比率（分子）の構造'!M$49</f>
        <v>63</v>
      </c>
      <c r="I45" s="182"/>
      <c r="J45" s="182"/>
      <c r="K45" s="182">
        <f>'実質公債費比率（分子）の構造'!N$49</f>
        <v>41</v>
      </c>
      <c r="L45" s="182"/>
      <c r="M45" s="182"/>
      <c r="N45" s="182">
        <f>'実質公債費比率（分子）の構造'!O$49</f>
        <v>38</v>
      </c>
      <c r="O45" s="182"/>
      <c r="P45" s="182"/>
    </row>
    <row r="46" spans="1:16">
      <c r="A46" s="182" t="s">
        <v>67</v>
      </c>
      <c r="B46" s="182">
        <f>'実質公債費比率（分子）の構造'!K$48</f>
        <v>89</v>
      </c>
      <c r="C46" s="182"/>
      <c r="D46" s="182"/>
      <c r="E46" s="182">
        <f>'実質公債費比率（分子）の構造'!L$48</f>
        <v>91</v>
      </c>
      <c r="F46" s="182"/>
      <c r="G46" s="182"/>
      <c r="H46" s="182">
        <f>'実質公債費比率（分子）の構造'!M$48</f>
        <v>85</v>
      </c>
      <c r="I46" s="182"/>
      <c r="J46" s="182"/>
      <c r="K46" s="182">
        <f>'実質公債費比率（分子）の構造'!N$48</f>
        <v>79</v>
      </c>
      <c r="L46" s="182"/>
      <c r="M46" s="182"/>
      <c r="N46" s="182">
        <f>'実質公債費比率（分子）の構造'!O$48</f>
        <v>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1416</v>
      </c>
      <c r="C49" s="182"/>
      <c r="D49" s="182"/>
      <c r="E49" s="182">
        <f>'実質公債費比率（分子）の構造'!L$45</f>
        <v>1442</v>
      </c>
      <c r="F49" s="182"/>
      <c r="G49" s="182"/>
      <c r="H49" s="182">
        <f>'実質公債費比率（分子）の構造'!M$45</f>
        <v>1553</v>
      </c>
      <c r="I49" s="182"/>
      <c r="J49" s="182"/>
      <c r="K49" s="182">
        <f>'実質公債費比率（分子）の構造'!N$45</f>
        <v>1576</v>
      </c>
      <c r="L49" s="182"/>
      <c r="M49" s="182"/>
      <c r="N49" s="182">
        <f>'実質公債費比率（分子）の構造'!O$45</f>
        <v>1669</v>
      </c>
      <c r="O49" s="182"/>
      <c r="P49" s="182"/>
    </row>
    <row r="50" spans="1:16">
      <c r="A50" s="182" t="s">
        <v>71</v>
      </c>
      <c r="B50" s="182" t="e">
        <f>NA()</f>
        <v>#N/A</v>
      </c>
      <c r="C50" s="182">
        <f>IF(ISNUMBER('実質公債費比率（分子）の構造'!K$53),'実質公債費比率（分子）の構造'!K$53,NA())</f>
        <v>439</v>
      </c>
      <c r="D50" s="182" t="e">
        <f>NA()</f>
        <v>#N/A</v>
      </c>
      <c r="E50" s="182" t="e">
        <f>NA()</f>
        <v>#N/A</v>
      </c>
      <c r="F50" s="182">
        <f>IF(ISNUMBER('実質公債費比率（分子）の構造'!L$53),'実質公債費比率（分子）の構造'!L$53,NA())</f>
        <v>505</v>
      </c>
      <c r="G50" s="182" t="e">
        <f>NA()</f>
        <v>#N/A</v>
      </c>
      <c r="H50" s="182" t="e">
        <f>NA()</f>
        <v>#N/A</v>
      </c>
      <c r="I50" s="182">
        <f>IF(ISNUMBER('実質公債費比率（分子）の構造'!M$53),'実質公債費比率（分子）の構造'!M$53,NA())</f>
        <v>502</v>
      </c>
      <c r="J50" s="182" t="e">
        <f>NA()</f>
        <v>#N/A</v>
      </c>
      <c r="K50" s="182" t="e">
        <f>NA()</f>
        <v>#N/A</v>
      </c>
      <c r="L50" s="182">
        <f>IF(ISNUMBER('実質公債費比率（分子）の構造'!N$53),'実質公債費比率（分子）の構造'!N$53,NA())</f>
        <v>441</v>
      </c>
      <c r="M50" s="182" t="e">
        <f>NA()</f>
        <v>#N/A</v>
      </c>
      <c r="N50" s="182" t="e">
        <f>NA()</f>
        <v>#N/A</v>
      </c>
      <c r="O50" s="182">
        <f>IF(ISNUMBER('実質公債費比率（分子）の構造'!O$53),'実質公債費比率（分子）の構造'!O$53,NA())</f>
        <v>500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13847</v>
      </c>
      <c r="E56" s="181"/>
      <c r="F56" s="181"/>
      <c r="G56" s="181">
        <f>'将来負担比率（分子）の構造'!J$52</f>
        <v>13651</v>
      </c>
      <c r="H56" s="181"/>
      <c r="I56" s="181"/>
      <c r="J56" s="181">
        <f>'将来負担比率（分子）の構造'!K$52</f>
        <v>13246</v>
      </c>
      <c r="K56" s="181"/>
      <c r="L56" s="181"/>
      <c r="M56" s="181">
        <f>'将来負担比率（分子）の構造'!L$52</f>
        <v>12959</v>
      </c>
      <c r="N56" s="181"/>
      <c r="O56" s="181"/>
      <c r="P56" s="181">
        <f>'将来負担比率（分子）の構造'!M$52</f>
        <v>12563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4909</v>
      </c>
      <c r="E58" s="181"/>
      <c r="F58" s="181"/>
      <c r="G58" s="181">
        <f>'将来負担比率（分子）の構造'!J$50</f>
        <v>4931</v>
      </c>
      <c r="H58" s="181"/>
      <c r="I58" s="181"/>
      <c r="J58" s="181">
        <f>'将来負担比率（分子）の構造'!K$50</f>
        <v>4930</v>
      </c>
      <c r="K58" s="181"/>
      <c r="L58" s="181"/>
      <c r="M58" s="181">
        <f>'将来負担比率（分子）の構造'!L$50</f>
        <v>5205</v>
      </c>
      <c r="N58" s="181"/>
      <c r="O58" s="181"/>
      <c r="P58" s="181">
        <f>'将来負担比率（分子）の構造'!M$50</f>
        <v>5121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3186</v>
      </c>
      <c r="C62" s="181"/>
      <c r="D62" s="181"/>
      <c r="E62" s="181">
        <f>'将来負担比率（分子）の構造'!J$45</f>
        <v>3033</v>
      </c>
      <c r="F62" s="181"/>
      <c r="G62" s="181"/>
      <c r="H62" s="181">
        <f>'将来負担比率（分子）の構造'!K$45</f>
        <v>2878</v>
      </c>
      <c r="I62" s="181"/>
      <c r="J62" s="181"/>
      <c r="K62" s="181">
        <f>'将来負担比率（分子）の構造'!L$45</f>
        <v>2676</v>
      </c>
      <c r="L62" s="181"/>
      <c r="M62" s="181"/>
      <c r="N62" s="181">
        <f>'将来負担比率（分子）の構造'!M$45</f>
        <v>2532</v>
      </c>
      <c r="O62" s="181"/>
      <c r="P62" s="181"/>
    </row>
    <row r="63" spans="1:16">
      <c r="A63" s="181" t="s">
        <v>34</v>
      </c>
      <c r="B63" s="181">
        <f>'将来負担比率（分子）の構造'!I$44</f>
        <v>428</v>
      </c>
      <c r="C63" s="181"/>
      <c r="D63" s="181"/>
      <c r="E63" s="181">
        <f>'将来負担比率（分子）の構造'!J$44</f>
        <v>289</v>
      </c>
      <c r="F63" s="181"/>
      <c r="G63" s="181"/>
      <c r="H63" s="181">
        <f>'将来負担比率（分子）の構造'!K$44</f>
        <v>240</v>
      </c>
      <c r="I63" s="181"/>
      <c r="J63" s="181"/>
      <c r="K63" s="181">
        <f>'将来負担比率（分子）の構造'!L$44</f>
        <v>226</v>
      </c>
      <c r="L63" s="181"/>
      <c r="M63" s="181"/>
      <c r="N63" s="181">
        <f>'将来負担比率（分子）の構造'!M$44</f>
        <v>265</v>
      </c>
      <c r="O63" s="181"/>
      <c r="P63" s="181"/>
    </row>
    <row r="64" spans="1:16">
      <c r="A64" s="181" t="s">
        <v>33</v>
      </c>
      <c r="B64" s="181">
        <f>'将来負担比率（分子）の構造'!I$43</f>
        <v>641</v>
      </c>
      <c r="C64" s="181"/>
      <c r="D64" s="181"/>
      <c r="E64" s="181">
        <f>'将来負担比率（分子）の構造'!J$43</f>
        <v>576</v>
      </c>
      <c r="F64" s="181"/>
      <c r="G64" s="181"/>
      <c r="H64" s="181">
        <f>'将来負担比率（分子）の構造'!K$43</f>
        <v>520</v>
      </c>
      <c r="I64" s="181"/>
      <c r="J64" s="181"/>
      <c r="K64" s="181">
        <f>'将来負担比率（分子）の構造'!L$43</f>
        <v>474</v>
      </c>
      <c r="L64" s="181"/>
      <c r="M64" s="181"/>
      <c r="N64" s="181">
        <f>'将来負担比率（分子）の構造'!M$43</f>
        <v>437</v>
      </c>
      <c r="O64" s="181"/>
      <c r="P64" s="181"/>
    </row>
    <row r="65" spans="1:16">
      <c r="A65" s="181" t="s">
        <v>32</v>
      </c>
      <c r="B65" s="181">
        <f>'将来負担比率（分子）の構造'!I$42</f>
        <v>192</v>
      </c>
      <c r="C65" s="181"/>
      <c r="D65" s="181"/>
      <c r="E65" s="181">
        <f>'将来負担比率（分子）の構造'!J$42</f>
        <v>167</v>
      </c>
      <c r="F65" s="181"/>
      <c r="G65" s="181"/>
      <c r="H65" s="181">
        <f>'将来負担比率（分子）の構造'!K$42</f>
        <v>143</v>
      </c>
      <c r="I65" s="181"/>
      <c r="J65" s="181"/>
      <c r="K65" s="181">
        <f>'将来負担比率（分子）の構造'!L$42</f>
        <v>118</v>
      </c>
      <c r="L65" s="181"/>
      <c r="M65" s="181"/>
      <c r="N65" s="181">
        <f>'将来負担比率（分子）の構造'!M$42</f>
        <v>93</v>
      </c>
      <c r="O65" s="181"/>
      <c r="P65" s="181"/>
    </row>
    <row r="66" spans="1:16">
      <c r="A66" s="181" t="s">
        <v>31</v>
      </c>
      <c r="B66" s="181">
        <f>'将来負担比率（分子）の構造'!I$41</f>
        <v>17203</v>
      </c>
      <c r="C66" s="181"/>
      <c r="D66" s="181"/>
      <c r="E66" s="181">
        <f>'将来負担比率（分子）の構造'!J$41</f>
        <v>17079</v>
      </c>
      <c r="F66" s="181"/>
      <c r="G66" s="181"/>
      <c r="H66" s="181">
        <f>'将来負担比率（分子）の構造'!K$41</f>
        <v>16718</v>
      </c>
      <c r="I66" s="181"/>
      <c r="J66" s="181"/>
      <c r="K66" s="181">
        <f>'将来負担比率（分子）の構造'!L$41</f>
        <v>16332</v>
      </c>
      <c r="L66" s="181"/>
      <c r="M66" s="181"/>
      <c r="N66" s="181">
        <f>'将来負担比率（分子）の構造'!M$41</f>
        <v>16108</v>
      </c>
      <c r="O66" s="181"/>
      <c r="P66" s="181"/>
    </row>
    <row r="67" spans="1:16">
      <c r="A67" s="181" t="s">
        <v>75</v>
      </c>
      <c r="B67" s="181" t="e">
        <f>NA()</f>
        <v>#N/A</v>
      </c>
      <c r="C67" s="181">
        <f>IF(ISNUMBER('将来負担比率（分子）の構造'!I$53), IF('将来負担比率（分子）の構造'!I$53 &lt; 0, 0, '将来負担比率（分子）の構造'!I$53), NA())</f>
        <v>2894</v>
      </c>
      <c r="D67" s="181" t="e">
        <f>NA()</f>
        <v>#N/A</v>
      </c>
      <c r="E67" s="181" t="e">
        <f>NA()</f>
        <v>#N/A</v>
      </c>
      <c r="F67" s="181">
        <f>IF(ISNUMBER('将来負担比率（分子）の構造'!J$53), IF('将来負担比率（分子）の構造'!J$53 &lt; 0, 0, '将来負担比率（分子）の構造'!J$53), NA())</f>
        <v>2561</v>
      </c>
      <c r="G67" s="181" t="e">
        <f>NA()</f>
        <v>#N/A</v>
      </c>
      <c r="H67" s="181" t="e">
        <f>NA()</f>
        <v>#N/A</v>
      </c>
      <c r="I67" s="181">
        <f>IF(ISNUMBER('将来負担比率（分子）の構造'!K$53), IF('将来負担比率（分子）の構造'!K$53 &lt; 0, 0, '将来負担比率（分子）の構造'!K$53), NA())</f>
        <v>2323</v>
      </c>
      <c r="J67" s="181" t="e">
        <f>NA()</f>
        <v>#N/A</v>
      </c>
      <c r="K67" s="181" t="e">
        <f>NA()</f>
        <v>#N/A</v>
      </c>
      <c r="L67" s="181">
        <f>IF(ISNUMBER('将来負担比率（分子）の構造'!L$53), IF('将来負担比率（分子）の構造'!L$53 &lt; 0, 0, '将来負担比率（分子）の構造'!L$53), NA())</f>
        <v>1661</v>
      </c>
      <c r="M67" s="181" t="e">
        <f>NA()</f>
        <v>#N/A</v>
      </c>
      <c r="N67" s="181" t="e">
        <f>NA()</f>
        <v>#N/A</v>
      </c>
      <c r="O67" s="181">
        <f>IF(ISNUMBER('将来負担比率（分子）の構造'!M$53), IF('将来負担比率（分子）の構造'!M$53 &lt; 0, 0, '将来負担比率（分子）の構造'!M$53), NA())</f>
        <v>1750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3057</v>
      </c>
      <c r="C72" s="185">
        <f>基金残高に係る経年分析!G55</f>
        <v>3065</v>
      </c>
      <c r="D72" s="185">
        <f>基金残高に係る経年分析!H55</f>
        <v>2749</v>
      </c>
    </row>
    <row r="73" spans="1:16">
      <c r="A73" s="184" t="s">
        <v>78</v>
      </c>
      <c r="B73" s="185">
        <f>基金残高に係る経年分析!F56</f>
        <v>155</v>
      </c>
      <c r="C73" s="185">
        <f>基金残高に係る経年分析!G56</f>
        <v>155</v>
      </c>
      <c r="D73" s="185">
        <f>基金残高に係る経年分析!H56</f>
        <v>155</v>
      </c>
    </row>
    <row r="74" spans="1:16">
      <c r="A74" s="184" t="s">
        <v>79</v>
      </c>
      <c r="B74" s="185">
        <f>基金残高に係る経年分析!F57</f>
        <v>2209</v>
      </c>
      <c r="C74" s="185">
        <f>基金残高に係る経年分析!G57</f>
        <v>2181</v>
      </c>
      <c r="D74" s="185">
        <f>基金残高に係る経年分析!H57</f>
        <v>2147</v>
      </c>
    </row>
  </sheetData>
  <sheetProtection algorithmName="SHA-512" hashValue="JLxRKWs2omqokX+qvqS8O5M0qG66sfCaJrb0OpkLmioea5o6eQXEO1r6KsJpOy3DHImTpF0kOYDBp492sAtX3w==" saltValue="l45VYhlfbeWd7TM5N/T1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227</v>
      </c>
      <c r="C5" s="632"/>
      <c r="D5" s="632"/>
      <c r="E5" s="632"/>
      <c r="F5" s="632"/>
      <c r="G5" s="632"/>
      <c r="H5" s="632"/>
      <c r="I5" s="632"/>
      <c r="J5" s="632"/>
      <c r="K5" s="632"/>
      <c r="L5" s="632"/>
      <c r="M5" s="632"/>
      <c r="N5" s="632"/>
      <c r="O5" s="632"/>
      <c r="P5" s="632"/>
      <c r="Q5" s="633"/>
      <c r="R5" s="634">
        <v>3950354</v>
      </c>
      <c r="S5" s="635"/>
      <c r="T5" s="635"/>
      <c r="U5" s="635"/>
      <c r="V5" s="635"/>
      <c r="W5" s="635"/>
      <c r="X5" s="635"/>
      <c r="Y5" s="636"/>
      <c r="Z5" s="637">
        <v>23.6</v>
      </c>
      <c r="AA5" s="637"/>
      <c r="AB5" s="637"/>
      <c r="AC5" s="637"/>
      <c r="AD5" s="638">
        <v>3950354</v>
      </c>
      <c r="AE5" s="638"/>
      <c r="AF5" s="638"/>
      <c r="AG5" s="638"/>
      <c r="AH5" s="638"/>
      <c r="AI5" s="638"/>
      <c r="AJ5" s="638"/>
      <c r="AK5" s="638"/>
      <c r="AL5" s="639">
        <v>42.9</v>
      </c>
      <c r="AM5" s="640"/>
      <c r="AN5" s="640"/>
      <c r="AO5" s="641"/>
      <c r="AP5" s="631" t="s">
        <v>228</v>
      </c>
      <c r="AQ5" s="632"/>
      <c r="AR5" s="632"/>
      <c r="AS5" s="632"/>
      <c r="AT5" s="632"/>
      <c r="AU5" s="632"/>
      <c r="AV5" s="632"/>
      <c r="AW5" s="632"/>
      <c r="AX5" s="632"/>
      <c r="AY5" s="632"/>
      <c r="AZ5" s="632"/>
      <c r="BA5" s="632"/>
      <c r="BB5" s="632"/>
      <c r="BC5" s="632"/>
      <c r="BD5" s="632"/>
      <c r="BE5" s="632"/>
      <c r="BF5" s="633"/>
      <c r="BG5" s="645">
        <v>3950354</v>
      </c>
      <c r="BH5" s="646"/>
      <c r="BI5" s="646"/>
      <c r="BJ5" s="646"/>
      <c r="BK5" s="646"/>
      <c r="BL5" s="646"/>
      <c r="BM5" s="646"/>
      <c r="BN5" s="647"/>
      <c r="BO5" s="648">
        <v>100</v>
      </c>
      <c r="BP5" s="648"/>
      <c r="BQ5" s="648"/>
      <c r="BR5" s="648"/>
      <c r="BS5" s="649">
        <v>7379</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c r="B6" s="642" t="s">
        <v>232</v>
      </c>
      <c r="C6" s="643"/>
      <c r="D6" s="643"/>
      <c r="E6" s="643"/>
      <c r="F6" s="643"/>
      <c r="G6" s="643"/>
      <c r="H6" s="643"/>
      <c r="I6" s="643"/>
      <c r="J6" s="643"/>
      <c r="K6" s="643"/>
      <c r="L6" s="643"/>
      <c r="M6" s="643"/>
      <c r="N6" s="643"/>
      <c r="O6" s="643"/>
      <c r="P6" s="643"/>
      <c r="Q6" s="644"/>
      <c r="R6" s="645">
        <v>215961</v>
      </c>
      <c r="S6" s="646"/>
      <c r="T6" s="646"/>
      <c r="U6" s="646"/>
      <c r="V6" s="646"/>
      <c r="W6" s="646"/>
      <c r="X6" s="646"/>
      <c r="Y6" s="647"/>
      <c r="Z6" s="648">
        <v>1.3</v>
      </c>
      <c r="AA6" s="648"/>
      <c r="AB6" s="648"/>
      <c r="AC6" s="648"/>
      <c r="AD6" s="649">
        <v>215961</v>
      </c>
      <c r="AE6" s="649"/>
      <c r="AF6" s="649"/>
      <c r="AG6" s="649"/>
      <c r="AH6" s="649"/>
      <c r="AI6" s="649"/>
      <c r="AJ6" s="649"/>
      <c r="AK6" s="649"/>
      <c r="AL6" s="650">
        <v>2.2999999999999998</v>
      </c>
      <c r="AM6" s="651"/>
      <c r="AN6" s="651"/>
      <c r="AO6" s="652"/>
      <c r="AP6" s="642" t="s">
        <v>233</v>
      </c>
      <c r="AQ6" s="643"/>
      <c r="AR6" s="643"/>
      <c r="AS6" s="643"/>
      <c r="AT6" s="643"/>
      <c r="AU6" s="643"/>
      <c r="AV6" s="643"/>
      <c r="AW6" s="643"/>
      <c r="AX6" s="643"/>
      <c r="AY6" s="643"/>
      <c r="AZ6" s="643"/>
      <c r="BA6" s="643"/>
      <c r="BB6" s="643"/>
      <c r="BC6" s="643"/>
      <c r="BD6" s="643"/>
      <c r="BE6" s="643"/>
      <c r="BF6" s="644"/>
      <c r="BG6" s="645">
        <v>3950354</v>
      </c>
      <c r="BH6" s="646"/>
      <c r="BI6" s="646"/>
      <c r="BJ6" s="646"/>
      <c r="BK6" s="646"/>
      <c r="BL6" s="646"/>
      <c r="BM6" s="646"/>
      <c r="BN6" s="647"/>
      <c r="BO6" s="648">
        <v>100</v>
      </c>
      <c r="BP6" s="648"/>
      <c r="BQ6" s="648"/>
      <c r="BR6" s="648"/>
      <c r="BS6" s="649">
        <v>7379</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178252</v>
      </c>
      <c r="CS6" s="646"/>
      <c r="CT6" s="646"/>
      <c r="CU6" s="646"/>
      <c r="CV6" s="646"/>
      <c r="CW6" s="646"/>
      <c r="CX6" s="646"/>
      <c r="CY6" s="647"/>
      <c r="CZ6" s="639">
        <v>1.1000000000000001</v>
      </c>
      <c r="DA6" s="640"/>
      <c r="DB6" s="640"/>
      <c r="DC6" s="659"/>
      <c r="DD6" s="654" t="s">
        <v>174</v>
      </c>
      <c r="DE6" s="646"/>
      <c r="DF6" s="646"/>
      <c r="DG6" s="646"/>
      <c r="DH6" s="646"/>
      <c r="DI6" s="646"/>
      <c r="DJ6" s="646"/>
      <c r="DK6" s="646"/>
      <c r="DL6" s="646"/>
      <c r="DM6" s="646"/>
      <c r="DN6" s="646"/>
      <c r="DO6" s="646"/>
      <c r="DP6" s="647"/>
      <c r="DQ6" s="654">
        <v>178252</v>
      </c>
      <c r="DR6" s="646"/>
      <c r="DS6" s="646"/>
      <c r="DT6" s="646"/>
      <c r="DU6" s="646"/>
      <c r="DV6" s="646"/>
      <c r="DW6" s="646"/>
      <c r="DX6" s="646"/>
      <c r="DY6" s="646"/>
      <c r="DZ6" s="646"/>
      <c r="EA6" s="646"/>
      <c r="EB6" s="646"/>
      <c r="EC6" s="655"/>
    </row>
    <row r="7" spans="2:143" ht="11.25" customHeight="1">
      <c r="B7" s="642" t="s">
        <v>235</v>
      </c>
      <c r="C7" s="643"/>
      <c r="D7" s="643"/>
      <c r="E7" s="643"/>
      <c r="F7" s="643"/>
      <c r="G7" s="643"/>
      <c r="H7" s="643"/>
      <c r="I7" s="643"/>
      <c r="J7" s="643"/>
      <c r="K7" s="643"/>
      <c r="L7" s="643"/>
      <c r="M7" s="643"/>
      <c r="N7" s="643"/>
      <c r="O7" s="643"/>
      <c r="P7" s="643"/>
      <c r="Q7" s="644"/>
      <c r="R7" s="645">
        <v>2898</v>
      </c>
      <c r="S7" s="646"/>
      <c r="T7" s="646"/>
      <c r="U7" s="646"/>
      <c r="V7" s="646"/>
      <c r="W7" s="646"/>
      <c r="X7" s="646"/>
      <c r="Y7" s="647"/>
      <c r="Z7" s="648">
        <v>0</v>
      </c>
      <c r="AA7" s="648"/>
      <c r="AB7" s="648"/>
      <c r="AC7" s="648"/>
      <c r="AD7" s="649">
        <v>2898</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1879472</v>
      </c>
      <c r="BH7" s="646"/>
      <c r="BI7" s="646"/>
      <c r="BJ7" s="646"/>
      <c r="BK7" s="646"/>
      <c r="BL7" s="646"/>
      <c r="BM7" s="646"/>
      <c r="BN7" s="647"/>
      <c r="BO7" s="648">
        <v>47.6</v>
      </c>
      <c r="BP7" s="648"/>
      <c r="BQ7" s="648"/>
      <c r="BR7" s="648"/>
      <c r="BS7" s="649">
        <v>7379</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1787786</v>
      </c>
      <c r="CS7" s="646"/>
      <c r="CT7" s="646"/>
      <c r="CU7" s="646"/>
      <c r="CV7" s="646"/>
      <c r="CW7" s="646"/>
      <c r="CX7" s="646"/>
      <c r="CY7" s="647"/>
      <c r="CZ7" s="648">
        <v>11.4</v>
      </c>
      <c r="DA7" s="648"/>
      <c r="DB7" s="648"/>
      <c r="DC7" s="648"/>
      <c r="DD7" s="654">
        <v>16484</v>
      </c>
      <c r="DE7" s="646"/>
      <c r="DF7" s="646"/>
      <c r="DG7" s="646"/>
      <c r="DH7" s="646"/>
      <c r="DI7" s="646"/>
      <c r="DJ7" s="646"/>
      <c r="DK7" s="646"/>
      <c r="DL7" s="646"/>
      <c r="DM7" s="646"/>
      <c r="DN7" s="646"/>
      <c r="DO7" s="646"/>
      <c r="DP7" s="647"/>
      <c r="DQ7" s="654">
        <v>1572114</v>
      </c>
      <c r="DR7" s="646"/>
      <c r="DS7" s="646"/>
      <c r="DT7" s="646"/>
      <c r="DU7" s="646"/>
      <c r="DV7" s="646"/>
      <c r="DW7" s="646"/>
      <c r="DX7" s="646"/>
      <c r="DY7" s="646"/>
      <c r="DZ7" s="646"/>
      <c r="EA7" s="646"/>
      <c r="EB7" s="646"/>
      <c r="EC7" s="655"/>
    </row>
    <row r="8" spans="2:143" ht="11.25" customHeight="1">
      <c r="B8" s="642" t="s">
        <v>238</v>
      </c>
      <c r="C8" s="643"/>
      <c r="D8" s="643"/>
      <c r="E8" s="643"/>
      <c r="F8" s="643"/>
      <c r="G8" s="643"/>
      <c r="H8" s="643"/>
      <c r="I8" s="643"/>
      <c r="J8" s="643"/>
      <c r="K8" s="643"/>
      <c r="L8" s="643"/>
      <c r="M8" s="643"/>
      <c r="N8" s="643"/>
      <c r="O8" s="643"/>
      <c r="P8" s="643"/>
      <c r="Q8" s="644"/>
      <c r="R8" s="645">
        <v>20154</v>
      </c>
      <c r="S8" s="646"/>
      <c r="T8" s="646"/>
      <c r="U8" s="646"/>
      <c r="V8" s="646"/>
      <c r="W8" s="646"/>
      <c r="X8" s="646"/>
      <c r="Y8" s="647"/>
      <c r="Z8" s="648">
        <v>0.1</v>
      </c>
      <c r="AA8" s="648"/>
      <c r="AB8" s="648"/>
      <c r="AC8" s="648"/>
      <c r="AD8" s="649">
        <v>20154</v>
      </c>
      <c r="AE8" s="649"/>
      <c r="AF8" s="649"/>
      <c r="AG8" s="649"/>
      <c r="AH8" s="649"/>
      <c r="AI8" s="649"/>
      <c r="AJ8" s="649"/>
      <c r="AK8" s="649"/>
      <c r="AL8" s="650">
        <v>0.2</v>
      </c>
      <c r="AM8" s="651"/>
      <c r="AN8" s="651"/>
      <c r="AO8" s="652"/>
      <c r="AP8" s="642" t="s">
        <v>239</v>
      </c>
      <c r="AQ8" s="643"/>
      <c r="AR8" s="643"/>
      <c r="AS8" s="643"/>
      <c r="AT8" s="643"/>
      <c r="AU8" s="643"/>
      <c r="AV8" s="643"/>
      <c r="AW8" s="643"/>
      <c r="AX8" s="643"/>
      <c r="AY8" s="643"/>
      <c r="AZ8" s="643"/>
      <c r="BA8" s="643"/>
      <c r="BB8" s="643"/>
      <c r="BC8" s="643"/>
      <c r="BD8" s="643"/>
      <c r="BE8" s="643"/>
      <c r="BF8" s="644"/>
      <c r="BG8" s="645">
        <v>63370</v>
      </c>
      <c r="BH8" s="646"/>
      <c r="BI8" s="646"/>
      <c r="BJ8" s="646"/>
      <c r="BK8" s="646"/>
      <c r="BL8" s="646"/>
      <c r="BM8" s="646"/>
      <c r="BN8" s="647"/>
      <c r="BO8" s="648">
        <v>1.6</v>
      </c>
      <c r="BP8" s="648"/>
      <c r="BQ8" s="648"/>
      <c r="BR8" s="648"/>
      <c r="BS8" s="654" t="s">
        <v>129</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5166082</v>
      </c>
      <c r="CS8" s="646"/>
      <c r="CT8" s="646"/>
      <c r="CU8" s="646"/>
      <c r="CV8" s="646"/>
      <c r="CW8" s="646"/>
      <c r="CX8" s="646"/>
      <c r="CY8" s="647"/>
      <c r="CZ8" s="648">
        <v>32.799999999999997</v>
      </c>
      <c r="DA8" s="648"/>
      <c r="DB8" s="648"/>
      <c r="DC8" s="648"/>
      <c r="DD8" s="654">
        <v>10343</v>
      </c>
      <c r="DE8" s="646"/>
      <c r="DF8" s="646"/>
      <c r="DG8" s="646"/>
      <c r="DH8" s="646"/>
      <c r="DI8" s="646"/>
      <c r="DJ8" s="646"/>
      <c r="DK8" s="646"/>
      <c r="DL8" s="646"/>
      <c r="DM8" s="646"/>
      <c r="DN8" s="646"/>
      <c r="DO8" s="646"/>
      <c r="DP8" s="647"/>
      <c r="DQ8" s="654">
        <v>2605908</v>
      </c>
      <c r="DR8" s="646"/>
      <c r="DS8" s="646"/>
      <c r="DT8" s="646"/>
      <c r="DU8" s="646"/>
      <c r="DV8" s="646"/>
      <c r="DW8" s="646"/>
      <c r="DX8" s="646"/>
      <c r="DY8" s="646"/>
      <c r="DZ8" s="646"/>
      <c r="EA8" s="646"/>
      <c r="EB8" s="646"/>
      <c r="EC8" s="655"/>
    </row>
    <row r="9" spans="2:143" ht="11.25" customHeight="1">
      <c r="B9" s="642" t="s">
        <v>241</v>
      </c>
      <c r="C9" s="643"/>
      <c r="D9" s="643"/>
      <c r="E9" s="643"/>
      <c r="F9" s="643"/>
      <c r="G9" s="643"/>
      <c r="H9" s="643"/>
      <c r="I9" s="643"/>
      <c r="J9" s="643"/>
      <c r="K9" s="643"/>
      <c r="L9" s="643"/>
      <c r="M9" s="643"/>
      <c r="N9" s="643"/>
      <c r="O9" s="643"/>
      <c r="P9" s="643"/>
      <c r="Q9" s="644"/>
      <c r="R9" s="645">
        <v>13235</v>
      </c>
      <c r="S9" s="646"/>
      <c r="T9" s="646"/>
      <c r="U9" s="646"/>
      <c r="V9" s="646"/>
      <c r="W9" s="646"/>
      <c r="X9" s="646"/>
      <c r="Y9" s="647"/>
      <c r="Z9" s="648">
        <v>0.1</v>
      </c>
      <c r="AA9" s="648"/>
      <c r="AB9" s="648"/>
      <c r="AC9" s="648"/>
      <c r="AD9" s="649">
        <v>13235</v>
      </c>
      <c r="AE9" s="649"/>
      <c r="AF9" s="649"/>
      <c r="AG9" s="649"/>
      <c r="AH9" s="649"/>
      <c r="AI9" s="649"/>
      <c r="AJ9" s="649"/>
      <c r="AK9" s="649"/>
      <c r="AL9" s="650">
        <v>0.1</v>
      </c>
      <c r="AM9" s="651"/>
      <c r="AN9" s="651"/>
      <c r="AO9" s="652"/>
      <c r="AP9" s="642" t="s">
        <v>242</v>
      </c>
      <c r="AQ9" s="643"/>
      <c r="AR9" s="643"/>
      <c r="AS9" s="643"/>
      <c r="AT9" s="643"/>
      <c r="AU9" s="643"/>
      <c r="AV9" s="643"/>
      <c r="AW9" s="643"/>
      <c r="AX9" s="643"/>
      <c r="AY9" s="643"/>
      <c r="AZ9" s="643"/>
      <c r="BA9" s="643"/>
      <c r="BB9" s="643"/>
      <c r="BC9" s="643"/>
      <c r="BD9" s="643"/>
      <c r="BE9" s="643"/>
      <c r="BF9" s="644"/>
      <c r="BG9" s="645">
        <v>1544717</v>
      </c>
      <c r="BH9" s="646"/>
      <c r="BI9" s="646"/>
      <c r="BJ9" s="646"/>
      <c r="BK9" s="646"/>
      <c r="BL9" s="646"/>
      <c r="BM9" s="646"/>
      <c r="BN9" s="647"/>
      <c r="BO9" s="648">
        <v>39.1</v>
      </c>
      <c r="BP9" s="648"/>
      <c r="BQ9" s="648"/>
      <c r="BR9" s="648"/>
      <c r="BS9" s="654" t="s">
        <v>129</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2379721</v>
      </c>
      <c r="CS9" s="646"/>
      <c r="CT9" s="646"/>
      <c r="CU9" s="646"/>
      <c r="CV9" s="646"/>
      <c r="CW9" s="646"/>
      <c r="CX9" s="646"/>
      <c r="CY9" s="647"/>
      <c r="CZ9" s="648">
        <v>15.1</v>
      </c>
      <c r="DA9" s="648"/>
      <c r="DB9" s="648"/>
      <c r="DC9" s="648"/>
      <c r="DD9" s="654">
        <v>17843</v>
      </c>
      <c r="DE9" s="646"/>
      <c r="DF9" s="646"/>
      <c r="DG9" s="646"/>
      <c r="DH9" s="646"/>
      <c r="DI9" s="646"/>
      <c r="DJ9" s="646"/>
      <c r="DK9" s="646"/>
      <c r="DL9" s="646"/>
      <c r="DM9" s="646"/>
      <c r="DN9" s="646"/>
      <c r="DO9" s="646"/>
      <c r="DP9" s="647"/>
      <c r="DQ9" s="654">
        <v>2153623</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245</v>
      </c>
      <c r="S10" s="646"/>
      <c r="T10" s="646"/>
      <c r="U10" s="646"/>
      <c r="V10" s="646"/>
      <c r="W10" s="646"/>
      <c r="X10" s="646"/>
      <c r="Y10" s="647"/>
      <c r="Z10" s="648" t="s">
        <v>129</v>
      </c>
      <c r="AA10" s="648"/>
      <c r="AB10" s="648"/>
      <c r="AC10" s="648"/>
      <c r="AD10" s="649" t="s">
        <v>245</v>
      </c>
      <c r="AE10" s="649"/>
      <c r="AF10" s="649"/>
      <c r="AG10" s="649"/>
      <c r="AH10" s="649"/>
      <c r="AI10" s="649"/>
      <c r="AJ10" s="649"/>
      <c r="AK10" s="649"/>
      <c r="AL10" s="650" t="s">
        <v>245</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94101</v>
      </c>
      <c r="BH10" s="646"/>
      <c r="BI10" s="646"/>
      <c r="BJ10" s="646"/>
      <c r="BK10" s="646"/>
      <c r="BL10" s="646"/>
      <c r="BM10" s="646"/>
      <c r="BN10" s="647"/>
      <c r="BO10" s="648">
        <v>2.4</v>
      </c>
      <c r="BP10" s="648"/>
      <c r="BQ10" s="648"/>
      <c r="BR10" s="648"/>
      <c r="BS10" s="654" t="s">
        <v>245</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t="s">
        <v>174</v>
      </c>
      <c r="CS10" s="646"/>
      <c r="CT10" s="646"/>
      <c r="CU10" s="646"/>
      <c r="CV10" s="646"/>
      <c r="CW10" s="646"/>
      <c r="CX10" s="646"/>
      <c r="CY10" s="647"/>
      <c r="CZ10" s="648" t="s">
        <v>129</v>
      </c>
      <c r="DA10" s="648"/>
      <c r="DB10" s="648"/>
      <c r="DC10" s="648"/>
      <c r="DD10" s="654" t="s">
        <v>245</v>
      </c>
      <c r="DE10" s="646"/>
      <c r="DF10" s="646"/>
      <c r="DG10" s="646"/>
      <c r="DH10" s="646"/>
      <c r="DI10" s="646"/>
      <c r="DJ10" s="646"/>
      <c r="DK10" s="646"/>
      <c r="DL10" s="646"/>
      <c r="DM10" s="646"/>
      <c r="DN10" s="646"/>
      <c r="DO10" s="646"/>
      <c r="DP10" s="647"/>
      <c r="DQ10" s="654" t="s">
        <v>245</v>
      </c>
      <c r="DR10" s="646"/>
      <c r="DS10" s="646"/>
      <c r="DT10" s="646"/>
      <c r="DU10" s="646"/>
      <c r="DV10" s="646"/>
      <c r="DW10" s="646"/>
      <c r="DX10" s="646"/>
      <c r="DY10" s="646"/>
      <c r="DZ10" s="646"/>
      <c r="EA10" s="646"/>
      <c r="EB10" s="646"/>
      <c r="EC10" s="655"/>
    </row>
    <row r="11" spans="2:143" ht="11.25" customHeight="1">
      <c r="B11" s="642" t="s">
        <v>248</v>
      </c>
      <c r="C11" s="643"/>
      <c r="D11" s="643"/>
      <c r="E11" s="643"/>
      <c r="F11" s="643"/>
      <c r="G11" s="643"/>
      <c r="H11" s="643"/>
      <c r="I11" s="643"/>
      <c r="J11" s="643"/>
      <c r="K11" s="643"/>
      <c r="L11" s="643"/>
      <c r="M11" s="643"/>
      <c r="N11" s="643"/>
      <c r="O11" s="643"/>
      <c r="P11" s="643"/>
      <c r="Q11" s="644"/>
      <c r="R11" s="645">
        <v>664482</v>
      </c>
      <c r="S11" s="646"/>
      <c r="T11" s="646"/>
      <c r="U11" s="646"/>
      <c r="V11" s="646"/>
      <c r="W11" s="646"/>
      <c r="X11" s="646"/>
      <c r="Y11" s="647"/>
      <c r="Z11" s="650">
        <v>4</v>
      </c>
      <c r="AA11" s="651"/>
      <c r="AB11" s="651"/>
      <c r="AC11" s="663"/>
      <c r="AD11" s="654">
        <v>664482</v>
      </c>
      <c r="AE11" s="646"/>
      <c r="AF11" s="646"/>
      <c r="AG11" s="646"/>
      <c r="AH11" s="646"/>
      <c r="AI11" s="646"/>
      <c r="AJ11" s="646"/>
      <c r="AK11" s="647"/>
      <c r="AL11" s="650">
        <v>7.2</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177284</v>
      </c>
      <c r="BH11" s="646"/>
      <c r="BI11" s="646"/>
      <c r="BJ11" s="646"/>
      <c r="BK11" s="646"/>
      <c r="BL11" s="646"/>
      <c r="BM11" s="646"/>
      <c r="BN11" s="647"/>
      <c r="BO11" s="648">
        <v>4.5</v>
      </c>
      <c r="BP11" s="648"/>
      <c r="BQ11" s="648"/>
      <c r="BR11" s="648"/>
      <c r="BS11" s="654">
        <v>7379</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573847</v>
      </c>
      <c r="CS11" s="646"/>
      <c r="CT11" s="646"/>
      <c r="CU11" s="646"/>
      <c r="CV11" s="646"/>
      <c r="CW11" s="646"/>
      <c r="CX11" s="646"/>
      <c r="CY11" s="647"/>
      <c r="CZ11" s="648">
        <v>3.6</v>
      </c>
      <c r="DA11" s="648"/>
      <c r="DB11" s="648"/>
      <c r="DC11" s="648"/>
      <c r="DD11" s="654">
        <v>169594</v>
      </c>
      <c r="DE11" s="646"/>
      <c r="DF11" s="646"/>
      <c r="DG11" s="646"/>
      <c r="DH11" s="646"/>
      <c r="DI11" s="646"/>
      <c r="DJ11" s="646"/>
      <c r="DK11" s="646"/>
      <c r="DL11" s="646"/>
      <c r="DM11" s="646"/>
      <c r="DN11" s="646"/>
      <c r="DO11" s="646"/>
      <c r="DP11" s="647"/>
      <c r="DQ11" s="654">
        <v>337034</v>
      </c>
      <c r="DR11" s="646"/>
      <c r="DS11" s="646"/>
      <c r="DT11" s="646"/>
      <c r="DU11" s="646"/>
      <c r="DV11" s="646"/>
      <c r="DW11" s="646"/>
      <c r="DX11" s="646"/>
      <c r="DY11" s="646"/>
      <c r="DZ11" s="646"/>
      <c r="EA11" s="646"/>
      <c r="EB11" s="646"/>
      <c r="EC11" s="655"/>
    </row>
    <row r="12" spans="2:143" ht="11.25" customHeight="1">
      <c r="B12" s="642" t="s">
        <v>251</v>
      </c>
      <c r="C12" s="643"/>
      <c r="D12" s="643"/>
      <c r="E12" s="643"/>
      <c r="F12" s="643"/>
      <c r="G12" s="643"/>
      <c r="H12" s="643"/>
      <c r="I12" s="643"/>
      <c r="J12" s="643"/>
      <c r="K12" s="643"/>
      <c r="L12" s="643"/>
      <c r="M12" s="643"/>
      <c r="N12" s="643"/>
      <c r="O12" s="643"/>
      <c r="P12" s="643"/>
      <c r="Q12" s="644"/>
      <c r="R12" s="645" t="s">
        <v>129</v>
      </c>
      <c r="S12" s="646"/>
      <c r="T12" s="646"/>
      <c r="U12" s="646"/>
      <c r="V12" s="646"/>
      <c r="W12" s="646"/>
      <c r="X12" s="646"/>
      <c r="Y12" s="647"/>
      <c r="Z12" s="648" t="s">
        <v>129</v>
      </c>
      <c r="AA12" s="648"/>
      <c r="AB12" s="648"/>
      <c r="AC12" s="648"/>
      <c r="AD12" s="649" t="s">
        <v>174</v>
      </c>
      <c r="AE12" s="649"/>
      <c r="AF12" s="649"/>
      <c r="AG12" s="649"/>
      <c r="AH12" s="649"/>
      <c r="AI12" s="649"/>
      <c r="AJ12" s="649"/>
      <c r="AK12" s="649"/>
      <c r="AL12" s="650" t="s">
        <v>245</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1689405</v>
      </c>
      <c r="BH12" s="646"/>
      <c r="BI12" s="646"/>
      <c r="BJ12" s="646"/>
      <c r="BK12" s="646"/>
      <c r="BL12" s="646"/>
      <c r="BM12" s="646"/>
      <c r="BN12" s="647"/>
      <c r="BO12" s="648">
        <v>42.8</v>
      </c>
      <c r="BP12" s="648"/>
      <c r="BQ12" s="648"/>
      <c r="BR12" s="648"/>
      <c r="BS12" s="654" t="s">
        <v>245</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201817</v>
      </c>
      <c r="CS12" s="646"/>
      <c r="CT12" s="646"/>
      <c r="CU12" s="646"/>
      <c r="CV12" s="646"/>
      <c r="CW12" s="646"/>
      <c r="CX12" s="646"/>
      <c r="CY12" s="647"/>
      <c r="CZ12" s="648">
        <v>1.3</v>
      </c>
      <c r="DA12" s="648"/>
      <c r="DB12" s="648"/>
      <c r="DC12" s="648"/>
      <c r="DD12" s="654">
        <v>15365</v>
      </c>
      <c r="DE12" s="646"/>
      <c r="DF12" s="646"/>
      <c r="DG12" s="646"/>
      <c r="DH12" s="646"/>
      <c r="DI12" s="646"/>
      <c r="DJ12" s="646"/>
      <c r="DK12" s="646"/>
      <c r="DL12" s="646"/>
      <c r="DM12" s="646"/>
      <c r="DN12" s="646"/>
      <c r="DO12" s="646"/>
      <c r="DP12" s="647"/>
      <c r="DQ12" s="654">
        <v>100782</v>
      </c>
      <c r="DR12" s="646"/>
      <c r="DS12" s="646"/>
      <c r="DT12" s="646"/>
      <c r="DU12" s="646"/>
      <c r="DV12" s="646"/>
      <c r="DW12" s="646"/>
      <c r="DX12" s="646"/>
      <c r="DY12" s="646"/>
      <c r="DZ12" s="646"/>
      <c r="EA12" s="646"/>
      <c r="EB12" s="646"/>
      <c r="EC12" s="655"/>
    </row>
    <row r="13" spans="2:143" ht="11.25" customHeight="1">
      <c r="B13" s="642" t="s">
        <v>254</v>
      </c>
      <c r="C13" s="643"/>
      <c r="D13" s="643"/>
      <c r="E13" s="643"/>
      <c r="F13" s="643"/>
      <c r="G13" s="643"/>
      <c r="H13" s="643"/>
      <c r="I13" s="643"/>
      <c r="J13" s="643"/>
      <c r="K13" s="643"/>
      <c r="L13" s="643"/>
      <c r="M13" s="643"/>
      <c r="N13" s="643"/>
      <c r="O13" s="643"/>
      <c r="P13" s="643"/>
      <c r="Q13" s="644"/>
      <c r="R13" s="645" t="s">
        <v>174</v>
      </c>
      <c r="S13" s="646"/>
      <c r="T13" s="646"/>
      <c r="U13" s="646"/>
      <c r="V13" s="646"/>
      <c r="W13" s="646"/>
      <c r="X13" s="646"/>
      <c r="Y13" s="647"/>
      <c r="Z13" s="648" t="s">
        <v>129</v>
      </c>
      <c r="AA13" s="648"/>
      <c r="AB13" s="648"/>
      <c r="AC13" s="648"/>
      <c r="AD13" s="649" t="s">
        <v>245</v>
      </c>
      <c r="AE13" s="649"/>
      <c r="AF13" s="649"/>
      <c r="AG13" s="649"/>
      <c r="AH13" s="649"/>
      <c r="AI13" s="649"/>
      <c r="AJ13" s="649"/>
      <c r="AK13" s="649"/>
      <c r="AL13" s="650" t="s">
        <v>245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1688957</v>
      </c>
      <c r="BH13" s="646"/>
      <c r="BI13" s="646"/>
      <c r="BJ13" s="646"/>
      <c r="BK13" s="646"/>
      <c r="BL13" s="646"/>
      <c r="BM13" s="646"/>
      <c r="BN13" s="647"/>
      <c r="BO13" s="648">
        <v>42.8</v>
      </c>
      <c r="BP13" s="648"/>
      <c r="BQ13" s="648"/>
      <c r="BR13" s="648"/>
      <c r="BS13" s="654" t="s">
        <v>129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715645</v>
      </c>
      <c r="CS13" s="646"/>
      <c r="CT13" s="646"/>
      <c r="CU13" s="646"/>
      <c r="CV13" s="646"/>
      <c r="CW13" s="646"/>
      <c r="CX13" s="646"/>
      <c r="CY13" s="647"/>
      <c r="CZ13" s="648">
        <v>4.5</v>
      </c>
      <c r="DA13" s="648"/>
      <c r="DB13" s="648"/>
      <c r="DC13" s="648"/>
      <c r="DD13" s="654">
        <v>374329</v>
      </c>
      <c r="DE13" s="646"/>
      <c r="DF13" s="646"/>
      <c r="DG13" s="646"/>
      <c r="DH13" s="646"/>
      <c r="DI13" s="646"/>
      <c r="DJ13" s="646"/>
      <c r="DK13" s="646"/>
      <c r="DL13" s="646"/>
      <c r="DM13" s="646"/>
      <c r="DN13" s="646"/>
      <c r="DO13" s="646"/>
      <c r="DP13" s="647"/>
      <c r="DQ13" s="654">
        <v>586529</v>
      </c>
      <c r="DR13" s="646"/>
      <c r="DS13" s="646"/>
      <c r="DT13" s="646"/>
      <c r="DU13" s="646"/>
      <c r="DV13" s="646"/>
      <c r="DW13" s="646"/>
      <c r="DX13" s="646"/>
      <c r="DY13" s="646"/>
      <c r="DZ13" s="646"/>
      <c r="EA13" s="646"/>
      <c r="EB13" s="646"/>
      <c r="EC13" s="655"/>
    </row>
    <row r="14" spans="2:143" ht="11.25" customHeight="1">
      <c r="B14" s="642" t="s">
        <v>257</v>
      </c>
      <c r="C14" s="643"/>
      <c r="D14" s="643"/>
      <c r="E14" s="643"/>
      <c r="F14" s="643"/>
      <c r="G14" s="643"/>
      <c r="H14" s="643"/>
      <c r="I14" s="643"/>
      <c r="J14" s="643"/>
      <c r="K14" s="643"/>
      <c r="L14" s="643"/>
      <c r="M14" s="643"/>
      <c r="N14" s="643"/>
      <c r="O14" s="643"/>
      <c r="P14" s="643"/>
      <c r="Q14" s="644"/>
      <c r="R14" s="645">
        <v>44858</v>
      </c>
      <c r="S14" s="646"/>
      <c r="T14" s="646"/>
      <c r="U14" s="646"/>
      <c r="V14" s="646"/>
      <c r="W14" s="646"/>
      <c r="X14" s="646"/>
      <c r="Y14" s="647"/>
      <c r="Z14" s="648">
        <v>0.3</v>
      </c>
      <c r="AA14" s="648"/>
      <c r="AB14" s="648"/>
      <c r="AC14" s="648"/>
      <c r="AD14" s="649">
        <v>44858</v>
      </c>
      <c r="AE14" s="649"/>
      <c r="AF14" s="649"/>
      <c r="AG14" s="649"/>
      <c r="AH14" s="649"/>
      <c r="AI14" s="649"/>
      <c r="AJ14" s="649"/>
      <c r="AK14" s="649"/>
      <c r="AL14" s="650">
        <v>0.5</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118932</v>
      </c>
      <c r="BH14" s="646"/>
      <c r="BI14" s="646"/>
      <c r="BJ14" s="646"/>
      <c r="BK14" s="646"/>
      <c r="BL14" s="646"/>
      <c r="BM14" s="646"/>
      <c r="BN14" s="647"/>
      <c r="BO14" s="648">
        <v>3</v>
      </c>
      <c r="BP14" s="648"/>
      <c r="BQ14" s="648"/>
      <c r="BR14" s="648"/>
      <c r="BS14" s="654" t="s">
        <v>245</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747906</v>
      </c>
      <c r="CS14" s="646"/>
      <c r="CT14" s="646"/>
      <c r="CU14" s="646"/>
      <c r="CV14" s="646"/>
      <c r="CW14" s="646"/>
      <c r="CX14" s="646"/>
      <c r="CY14" s="647"/>
      <c r="CZ14" s="648">
        <v>4.8</v>
      </c>
      <c r="DA14" s="648"/>
      <c r="DB14" s="648"/>
      <c r="DC14" s="648"/>
      <c r="DD14" s="654">
        <v>41263</v>
      </c>
      <c r="DE14" s="646"/>
      <c r="DF14" s="646"/>
      <c r="DG14" s="646"/>
      <c r="DH14" s="646"/>
      <c r="DI14" s="646"/>
      <c r="DJ14" s="646"/>
      <c r="DK14" s="646"/>
      <c r="DL14" s="646"/>
      <c r="DM14" s="646"/>
      <c r="DN14" s="646"/>
      <c r="DO14" s="646"/>
      <c r="DP14" s="647"/>
      <c r="DQ14" s="654">
        <v>708371</v>
      </c>
      <c r="DR14" s="646"/>
      <c r="DS14" s="646"/>
      <c r="DT14" s="646"/>
      <c r="DU14" s="646"/>
      <c r="DV14" s="646"/>
      <c r="DW14" s="646"/>
      <c r="DX14" s="646"/>
      <c r="DY14" s="646"/>
      <c r="DZ14" s="646"/>
      <c r="EA14" s="646"/>
      <c r="EB14" s="646"/>
      <c r="EC14" s="655"/>
    </row>
    <row r="15" spans="2:143" ht="11.25" customHeight="1">
      <c r="B15" s="642" t="s">
        <v>260</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245</v>
      </c>
      <c r="AA15" s="648"/>
      <c r="AB15" s="648"/>
      <c r="AC15" s="648"/>
      <c r="AD15" s="649" t="s">
        <v>174</v>
      </c>
      <c r="AE15" s="649"/>
      <c r="AF15" s="649"/>
      <c r="AG15" s="649"/>
      <c r="AH15" s="649"/>
      <c r="AI15" s="649"/>
      <c r="AJ15" s="649"/>
      <c r="AK15" s="649"/>
      <c r="AL15" s="650" t="s">
        <v>129</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262545</v>
      </c>
      <c r="BH15" s="646"/>
      <c r="BI15" s="646"/>
      <c r="BJ15" s="646"/>
      <c r="BK15" s="646"/>
      <c r="BL15" s="646"/>
      <c r="BM15" s="646"/>
      <c r="BN15" s="647"/>
      <c r="BO15" s="648">
        <v>6.6</v>
      </c>
      <c r="BP15" s="648"/>
      <c r="BQ15" s="648"/>
      <c r="BR15" s="648"/>
      <c r="BS15" s="654" t="s">
        <v>245</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2140850</v>
      </c>
      <c r="CS15" s="646"/>
      <c r="CT15" s="646"/>
      <c r="CU15" s="646"/>
      <c r="CV15" s="646"/>
      <c r="CW15" s="646"/>
      <c r="CX15" s="646"/>
      <c r="CY15" s="647"/>
      <c r="CZ15" s="648">
        <v>13.6</v>
      </c>
      <c r="DA15" s="648"/>
      <c r="DB15" s="648"/>
      <c r="DC15" s="648"/>
      <c r="DD15" s="654">
        <v>991397</v>
      </c>
      <c r="DE15" s="646"/>
      <c r="DF15" s="646"/>
      <c r="DG15" s="646"/>
      <c r="DH15" s="646"/>
      <c r="DI15" s="646"/>
      <c r="DJ15" s="646"/>
      <c r="DK15" s="646"/>
      <c r="DL15" s="646"/>
      <c r="DM15" s="646"/>
      <c r="DN15" s="646"/>
      <c r="DO15" s="646"/>
      <c r="DP15" s="647"/>
      <c r="DQ15" s="654">
        <v>1173168</v>
      </c>
      <c r="DR15" s="646"/>
      <c r="DS15" s="646"/>
      <c r="DT15" s="646"/>
      <c r="DU15" s="646"/>
      <c r="DV15" s="646"/>
      <c r="DW15" s="646"/>
      <c r="DX15" s="646"/>
      <c r="DY15" s="646"/>
      <c r="DZ15" s="646"/>
      <c r="EA15" s="646"/>
      <c r="EB15" s="646"/>
      <c r="EC15" s="655"/>
    </row>
    <row r="16" spans="2:143" ht="11.25" customHeight="1">
      <c r="B16" s="642" t="s">
        <v>263</v>
      </c>
      <c r="C16" s="643"/>
      <c r="D16" s="643"/>
      <c r="E16" s="643"/>
      <c r="F16" s="643"/>
      <c r="G16" s="643"/>
      <c r="H16" s="643"/>
      <c r="I16" s="643"/>
      <c r="J16" s="643"/>
      <c r="K16" s="643"/>
      <c r="L16" s="643"/>
      <c r="M16" s="643"/>
      <c r="N16" s="643"/>
      <c r="O16" s="643"/>
      <c r="P16" s="643"/>
      <c r="Q16" s="644"/>
      <c r="R16" s="645">
        <v>13106</v>
      </c>
      <c r="S16" s="646"/>
      <c r="T16" s="646"/>
      <c r="U16" s="646"/>
      <c r="V16" s="646"/>
      <c r="W16" s="646"/>
      <c r="X16" s="646"/>
      <c r="Y16" s="647"/>
      <c r="Z16" s="648">
        <v>0.1</v>
      </c>
      <c r="AA16" s="648"/>
      <c r="AB16" s="648"/>
      <c r="AC16" s="648"/>
      <c r="AD16" s="649">
        <v>13106</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245</v>
      </c>
      <c r="BH16" s="646"/>
      <c r="BI16" s="646"/>
      <c r="BJ16" s="646"/>
      <c r="BK16" s="646"/>
      <c r="BL16" s="646"/>
      <c r="BM16" s="646"/>
      <c r="BN16" s="647"/>
      <c r="BO16" s="648" t="s">
        <v>174</v>
      </c>
      <c r="BP16" s="648"/>
      <c r="BQ16" s="648"/>
      <c r="BR16" s="648"/>
      <c r="BS16" s="654" t="s">
        <v>245</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175587</v>
      </c>
      <c r="CS16" s="646"/>
      <c r="CT16" s="646"/>
      <c r="CU16" s="646"/>
      <c r="CV16" s="646"/>
      <c r="CW16" s="646"/>
      <c r="CX16" s="646"/>
      <c r="CY16" s="647"/>
      <c r="CZ16" s="648">
        <v>1.1000000000000001</v>
      </c>
      <c r="DA16" s="648"/>
      <c r="DB16" s="648"/>
      <c r="DC16" s="648"/>
      <c r="DD16" s="654" t="s">
        <v>245</v>
      </c>
      <c r="DE16" s="646"/>
      <c r="DF16" s="646"/>
      <c r="DG16" s="646"/>
      <c r="DH16" s="646"/>
      <c r="DI16" s="646"/>
      <c r="DJ16" s="646"/>
      <c r="DK16" s="646"/>
      <c r="DL16" s="646"/>
      <c r="DM16" s="646"/>
      <c r="DN16" s="646"/>
      <c r="DO16" s="646"/>
      <c r="DP16" s="647"/>
      <c r="DQ16" s="654">
        <v>154969</v>
      </c>
      <c r="DR16" s="646"/>
      <c r="DS16" s="646"/>
      <c r="DT16" s="646"/>
      <c r="DU16" s="646"/>
      <c r="DV16" s="646"/>
      <c r="DW16" s="646"/>
      <c r="DX16" s="646"/>
      <c r="DY16" s="646"/>
      <c r="DZ16" s="646"/>
      <c r="EA16" s="646"/>
      <c r="EB16" s="646"/>
      <c r="EC16" s="655"/>
    </row>
    <row r="17" spans="2:133" ht="11.25" customHeight="1">
      <c r="B17" s="642" t="s">
        <v>266</v>
      </c>
      <c r="C17" s="643"/>
      <c r="D17" s="643"/>
      <c r="E17" s="643"/>
      <c r="F17" s="643"/>
      <c r="G17" s="643"/>
      <c r="H17" s="643"/>
      <c r="I17" s="643"/>
      <c r="J17" s="643"/>
      <c r="K17" s="643"/>
      <c r="L17" s="643"/>
      <c r="M17" s="643"/>
      <c r="N17" s="643"/>
      <c r="O17" s="643"/>
      <c r="P17" s="643"/>
      <c r="Q17" s="644"/>
      <c r="R17" s="645">
        <v>78281</v>
      </c>
      <c r="S17" s="646"/>
      <c r="T17" s="646"/>
      <c r="U17" s="646"/>
      <c r="V17" s="646"/>
      <c r="W17" s="646"/>
      <c r="X17" s="646"/>
      <c r="Y17" s="647"/>
      <c r="Z17" s="648">
        <v>0.5</v>
      </c>
      <c r="AA17" s="648"/>
      <c r="AB17" s="648"/>
      <c r="AC17" s="648"/>
      <c r="AD17" s="649">
        <v>78281</v>
      </c>
      <c r="AE17" s="649"/>
      <c r="AF17" s="649"/>
      <c r="AG17" s="649"/>
      <c r="AH17" s="649"/>
      <c r="AI17" s="649"/>
      <c r="AJ17" s="649"/>
      <c r="AK17" s="649"/>
      <c r="AL17" s="650">
        <v>0.9</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245</v>
      </c>
      <c r="BP17" s="648"/>
      <c r="BQ17" s="648"/>
      <c r="BR17" s="648"/>
      <c r="BS17" s="654" t="s">
        <v>174</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1669151</v>
      </c>
      <c r="CS17" s="646"/>
      <c r="CT17" s="646"/>
      <c r="CU17" s="646"/>
      <c r="CV17" s="646"/>
      <c r="CW17" s="646"/>
      <c r="CX17" s="646"/>
      <c r="CY17" s="647"/>
      <c r="CZ17" s="648">
        <v>10.6</v>
      </c>
      <c r="DA17" s="648"/>
      <c r="DB17" s="648"/>
      <c r="DC17" s="648"/>
      <c r="DD17" s="654" t="s">
        <v>245</v>
      </c>
      <c r="DE17" s="646"/>
      <c r="DF17" s="646"/>
      <c r="DG17" s="646"/>
      <c r="DH17" s="646"/>
      <c r="DI17" s="646"/>
      <c r="DJ17" s="646"/>
      <c r="DK17" s="646"/>
      <c r="DL17" s="646"/>
      <c r="DM17" s="646"/>
      <c r="DN17" s="646"/>
      <c r="DO17" s="646"/>
      <c r="DP17" s="647"/>
      <c r="DQ17" s="654">
        <v>1669151</v>
      </c>
      <c r="DR17" s="646"/>
      <c r="DS17" s="646"/>
      <c r="DT17" s="646"/>
      <c r="DU17" s="646"/>
      <c r="DV17" s="646"/>
      <c r="DW17" s="646"/>
      <c r="DX17" s="646"/>
      <c r="DY17" s="646"/>
      <c r="DZ17" s="646"/>
      <c r="EA17" s="646"/>
      <c r="EB17" s="646"/>
      <c r="EC17" s="655"/>
    </row>
    <row r="18" spans="2:133" ht="11.25" customHeight="1">
      <c r="B18" s="642" t="s">
        <v>269</v>
      </c>
      <c r="C18" s="643"/>
      <c r="D18" s="643"/>
      <c r="E18" s="643"/>
      <c r="F18" s="643"/>
      <c r="G18" s="643"/>
      <c r="H18" s="643"/>
      <c r="I18" s="643"/>
      <c r="J18" s="643"/>
      <c r="K18" s="643"/>
      <c r="L18" s="643"/>
      <c r="M18" s="643"/>
      <c r="N18" s="643"/>
      <c r="O18" s="643"/>
      <c r="P18" s="643"/>
      <c r="Q18" s="644"/>
      <c r="R18" s="645">
        <v>19160</v>
      </c>
      <c r="S18" s="646"/>
      <c r="T18" s="646"/>
      <c r="U18" s="646"/>
      <c r="V18" s="646"/>
      <c r="W18" s="646"/>
      <c r="X18" s="646"/>
      <c r="Y18" s="647"/>
      <c r="Z18" s="648">
        <v>0.1</v>
      </c>
      <c r="AA18" s="648"/>
      <c r="AB18" s="648"/>
      <c r="AC18" s="648"/>
      <c r="AD18" s="649">
        <v>19160</v>
      </c>
      <c r="AE18" s="649"/>
      <c r="AF18" s="649"/>
      <c r="AG18" s="649"/>
      <c r="AH18" s="649"/>
      <c r="AI18" s="649"/>
      <c r="AJ18" s="649"/>
      <c r="AK18" s="649"/>
      <c r="AL18" s="650">
        <v>0.2</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174</v>
      </c>
      <c r="BH18" s="646"/>
      <c r="BI18" s="646"/>
      <c r="BJ18" s="646"/>
      <c r="BK18" s="646"/>
      <c r="BL18" s="646"/>
      <c r="BM18" s="646"/>
      <c r="BN18" s="647"/>
      <c r="BO18" s="648" t="s">
        <v>245</v>
      </c>
      <c r="BP18" s="648"/>
      <c r="BQ18" s="648"/>
      <c r="BR18" s="648"/>
      <c r="BS18" s="654" t="s">
        <v>245</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174</v>
      </c>
      <c r="CS18" s="646"/>
      <c r="CT18" s="646"/>
      <c r="CU18" s="646"/>
      <c r="CV18" s="646"/>
      <c r="CW18" s="646"/>
      <c r="CX18" s="646"/>
      <c r="CY18" s="647"/>
      <c r="CZ18" s="648" t="s">
        <v>129</v>
      </c>
      <c r="DA18" s="648"/>
      <c r="DB18" s="648"/>
      <c r="DC18" s="648"/>
      <c r="DD18" s="654" t="s">
        <v>245</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c r="B19" s="642" t="s">
        <v>272</v>
      </c>
      <c r="C19" s="643"/>
      <c r="D19" s="643"/>
      <c r="E19" s="643"/>
      <c r="F19" s="643"/>
      <c r="G19" s="643"/>
      <c r="H19" s="643"/>
      <c r="I19" s="643"/>
      <c r="J19" s="643"/>
      <c r="K19" s="643"/>
      <c r="L19" s="643"/>
      <c r="M19" s="643"/>
      <c r="N19" s="643"/>
      <c r="O19" s="643"/>
      <c r="P19" s="643"/>
      <c r="Q19" s="644"/>
      <c r="R19" s="645">
        <v>6202</v>
      </c>
      <c r="S19" s="646"/>
      <c r="T19" s="646"/>
      <c r="U19" s="646"/>
      <c r="V19" s="646"/>
      <c r="W19" s="646"/>
      <c r="X19" s="646"/>
      <c r="Y19" s="647"/>
      <c r="Z19" s="648">
        <v>0</v>
      </c>
      <c r="AA19" s="648"/>
      <c r="AB19" s="648"/>
      <c r="AC19" s="648"/>
      <c r="AD19" s="649">
        <v>6202</v>
      </c>
      <c r="AE19" s="649"/>
      <c r="AF19" s="649"/>
      <c r="AG19" s="649"/>
      <c r="AH19" s="649"/>
      <c r="AI19" s="649"/>
      <c r="AJ19" s="649"/>
      <c r="AK19" s="649"/>
      <c r="AL19" s="650">
        <v>0.1</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t="s">
        <v>129</v>
      </c>
      <c r="BH19" s="646"/>
      <c r="BI19" s="646"/>
      <c r="BJ19" s="646"/>
      <c r="BK19" s="646"/>
      <c r="BL19" s="646"/>
      <c r="BM19" s="646"/>
      <c r="BN19" s="647"/>
      <c r="BO19" s="648" t="s">
        <v>129</v>
      </c>
      <c r="BP19" s="648"/>
      <c r="BQ19" s="648"/>
      <c r="BR19" s="648"/>
      <c r="BS19" s="654" t="s">
        <v>129</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245</v>
      </c>
      <c r="CS19" s="646"/>
      <c r="CT19" s="646"/>
      <c r="CU19" s="646"/>
      <c r="CV19" s="646"/>
      <c r="CW19" s="646"/>
      <c r="CX19" s="646"/>
      <c r="CY19" s="647"/>
      <c r="CZ19" s="648" t="s">
        <v>129</v>
      </c>
      <c r="DA19" s="648"/>
      <c r="DB19" s="648"/>
      <c r="DC19" s="648"/>
      <c r="DD19" s="654" t="s">
        <v>245</v>
      </c>
      <c r="DE19" s="646"/>
      <c r="DF19" s="646"/>
      <c r="DG19" s="646"/>
      <c r="DH19" s="646"/>
      <c r="DI19" s="646"/>
      <c r="DJ19" s="646"/>
      <c r="DK19" s="646"/>
      <c r="DL19" s="646"/>
      <c r="DM19" s="646"/>
      <c r="DN19" s="646"/>
      <c r="DO19" s="646"/>
      <c r="DP19" s="647"/>
      <c r="DQ19" s="654" t="s">
        <v>245</v>
      </c>
      <c r="DR19" s="646"/>
      <c r="DS19" s="646"/>
      <c r="DT19" s="646"/>
      <c r="DU19" s="646"/>
      <c r="DV19" s="646"/>
      <c r="DW19" s="646"/>
      <c r="DX19" s="646"/>
      <c r="DY19" s="646"/>
      <c r="DZ19" s="646"/>
      <c r="EA19" s="646"/>
      <c r="EB19" s="646"/>
      <c r="EC19" s="655"/>
    </row>
    <row r="20" spans="2:133" ht="11.25" customHeight="1">
      <c r="B20" s="642" t="s">
        <v>275</v>
      </c>
      <c r="C20" s="643"/>
      <c r="D20" s="643"/>
      <c r="E20" s="643"/>
      <c r="F20" s="643"/>
      <c r="G20" s="643"/>
      <c r="H20" s="643"/>
      <c r="I20" s="643"/>
      <c r="J20" s="643"/>
      <c r="K20" s="643"/>
      <c r="L20" s="643"/>
      <c r="M20" s="643"/>
      <c r="N20" s="643"/>
      <c r="O20" s="643"/>
      <c r="P20" s="643"/>
      <c r="Q20" s="644"/>
      <c r="R20" s="645">
        <v>914</v>
      </c>
      <c r="S20" s="646"/>
      <c r="T20" s="646"/>
      <c r="U20" s="646"/>
      <c r="V20" s="646"/>
      <c r="W20" s="646"/>
      <c r="X20" s="646"/>
      <c r="Y20" s="647"/>
      <c r="Z20" s="648">
        <v>0</v>
      </c>
      <c r="AA20" s="648"/>
      <c r="AB20" s="648"/>
      <c r="AC20" s="648"/>
      <c r="AD20" s="649">
        <v>914</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t="s">
        <v>129</v>
      </c>
      <c r="BH20" s="646"/>
      <c r="BI20" s="646"/>
      <c r="BJ20" s="646"/>
      <c r="BK20" s="646"/>
      <c r="BL20" s="646"/>
      <c r="BM20" s="646"/>
      <c r="BN20" s="647"/>
      <c r="BO20" s="648" t="s">
        <v>129</v>
      </c>
      <c r="BP20" s="648"/>
      <c r="BQ20" s="648"/>
      <c r="BR20" s="648"/>
      <c r="BS20" s="654" t="s">
        <v>245</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15736644</v>
      </c>
      <c r="CS20" s="646"/>
      <c r="CT20" s="646"/>
      <c r="CU20" s="646"/>
      <c r="CV20" s="646"/>
      <c r="CW20" s="646"/>
      <c r="CX20" s="646"/>
      <c r="CY20" s="647"/>
      <c r="CZ20" s="648">
        <v>100</v>
      </c>
      <c r="DA20" s="648"/>
      <c r="DB20" s="648"/>
      <c r="DC20" s="648"/>
      <c r="DD20" s="654">
        <v>1636618</v>
      </c>
      <c r="DE20" s="646"/>
      <c r="DF20" s="646"/>
      <c r="DG20" s="646"/>
      <c r="DH20" s="646"/>
      <c r="DI20" s="646"/>
      <c r="DJ20" s="646"/>
      <c r="DK20" s="646"/>
      <c r="DL20" s="646"/>
      <c r="DM20" s="646"/>
      <c r="DN20" s="646"/>
      <c r="DO20" s="646"/>
      <c r="DP20" s="647"/>
      <c r="DQ20" s="654">
        <v>11239901</v>
      </c>
      <c r="DR20" s="646"/>
      <c r="DS20" s="646"/>
      <c r="DT20" s="646"/>
      <c r="DU20" s="646"/>
      <c r="DV20" s="646"/>
      <c r="DW20" s="646"/>
      <c r="DX20" s="646"/>
      <c r="DY20" s="646"/>
      <c r="DZ20" s="646"/>
      <c r="EA20" s="646"/>
      <c r="EB20" s="646"/>
      <c r="EC20" s="655"/>
    </row>
    <row r="21" spans="2:133" ht="11.25" customHeight="1">
      <c r="B21" s="642" t="s">
        <v>278</v>
      </c>
      <c r="C21" s="643"/>
      <c r="D21" s="643"/>
      <c r="E21" s="643"/>
      <c r="F21" s="643"/>
      <c r="G21" s="643"/>
      <c r="H21" s="643"/>
      <c r="I21" s="643"/>
      <c r="J21" s="643"/>
      <c r="K21" s="643"/>
      <c r="L21" s="643"/>
      <c r="M21" s="643"/>
      <c r="N21" s="643"/>
      <c r="O21" s="643"/>
      <c r="P21" s="643"/>
      <c r="Q21" s="644"/>
      <c r="R21" s="645">
        <v>52005</v>
      </c>
      <c r="S21" s="646"/>
      <c r="T21" s="646"/>
      <c r="U21" s="646"/>
      <c r="V21" s="646"/>
      <c r="W21" s="646"/>
      <c r="X21" s="646"/>
      <c r="Y21" s="647"/>
      <c r="Z21" s="648">
        <v>0.3</v>
      </c>
      <c r="AA21" s="648"/>
      <c r="AB21" s="648"/>
      <c r="AC21" s="648"/>
      <c r="AD21" s="649">
        <v>52005</v>
      </c>
      <c r="AE21" s="649"/>
      <c r="AF21" s="649"/>
      <c r="AG21" s="649"/>
      <c r="AH21" s="649"/>
      <c r="AI21" s="649"/>
      <c r="AJ21" s="649"/>
      <c r="AK21" s="649"/>
      <c r="AL21" s="650">
        <v>0.6</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t="s">
        <v>245</v>
      </c>
      <c r="BH21" s="646"/>
      <c r="BI21" s="646"/>
      <c r="BJ21" s="646"/>
      <c r="BK21" s="646"/>
      <c r="BL21" s="646"/>
      <c r="BM21" s="646"/>
      <c r="BN21" s="647"/>
      <c r="BO21" s="648" t="s">
        <v>129</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280</v>
      </c>
      <c r="C22" s="643"/>
      <c r="D22" s="643"/>
      <c r="E22" s="643"/>
      <c r="F22" s="643"/>
      <c r="G22" s="643"/>
      <c r="H22" s="643"/>
      <c r="I22" s="643"/>
      <c r="J22" s="643"/>
      <c r="K22" s="643"/>
      <c r="L22" s="643"/>
      <c r="M22" s="643"/>
      <c r="N22" s="643"/>
      <c r="O22" s="643"/>
      <c r="P22" s="643"/>
      <c r="Q22" s="644"/>
      <c r="R22" s="645">
        <v>5478932</v>
      </c>
      <c r="S22" s="646"/>
      <c r="T22" s="646"/>
      <c r="U22" s="646"/>
      <c r="V22" s="646"/>
      <c r="W22" s="646"/>
      <c r="X22" s="646"/>
      <c r="Y22" s="647"/>
      <c r="Z22" s="648">
        <v>32.700000000000003</v>
      </c>
      <c r="AA22" s="648"/>
      <c r="AB22" s="648"/>
      <c r="AC22" s="648"/>
      <c r="AD22" s="649">
        <v>4140924</v>
      </c>
      <c r="AE22" s="649"/>
      <c r="AF22" s="649"/>
      <c r="AG22" s="649"/>
      <c r="AH22" s="649"/>
      <c r="AI22" s="649"/>
      <c r="AJ22" s="649"/>
      <c r="AK22" s="649"/>
      <c r="AL22" s="650">
        <v>45</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174</v>
      </c>
      <c r="BP22" s="648"/>
      <c r="BQ22" s="648"/>
      <c r="BR22" s="648"/>
      <c r="BS22" s="654" t="s">
        <v>129</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283</v>
      </c>
      <c r="C23" s="643"/>
      <c r="D23" s="643"/>
      <c r="E23" s="643"/>
      <c r="F23" s="643"/>
      <c r="G23" s="643"/>
      <c r="H23" s="643"/>
      <c r="I23" s="643"/>
      <c r="J23" s="643"/>
      <c r="K23" s="643"/>
      <c r="L23" s="643"/>
      <c r="M23" s="643"/>
      <c r="N23" s="643"/>
      <c r="O23" s="643"/>
      <c r="P23" s="643"/>
      <c r="Q23" s="644"/>
      <c r="R23" s="645">
        <v>4140924</v>
      </c>
      <c r="S23" s="646"/>
      <c r="T23" s="646"/>
      <c r="U23" s="646"/>
      <c r="V23" s="646"/>
      <c r="W23" s="646"/>
      <c r="X23" s="646"/>
      <c r="Y23" s="647"/>
      <c r="Z23" s="648">
        <v>24.7</v>
      </c>
      <c r="AA23" s="648"/>
      <c r="AB23" s="648"/>
      <c r="AC23" s="648"/>
      <c r="AD23" s="649">
        <v>4140924</v>
      </c>
      <c r="AE23" s="649"/>
      <c r="AF23" s="649"/>
      <c r="AG23" s="649"/>
      <c r="AH23" s="649"/>
      <c r="AI23" s="649"/>
      <c r="AJ23" s="649"/>
      <c r="AK23" s="649"/>
      <c r="AL23" s="650">
        <v>45</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c r="B24" s="642" t="s">
        <v>290</v>
      </c>
      <c r="C24" s="643"/>
      <c r="D24" s="643"/>
      <c r="E24" s="643"/>
      <c r="F24" s="643"/>
      <c r="G24" s="643"/>
      <c r="H24" s="643"/>
      <c r="I24" s="643"/>
      <c r="J24" s="643"/>
      <c r="K24" s="643"/>
      <c r="L24" s="643"/>
      <c r="M24" s="643"/>
      <c r="N24" s="643"/>
      <c r="O24" s="643"/>
      <c r="P24" s="643"/>
      <c r="Q24" s="644"/>
      <c r="R24" s="645">
        <v>648640</v>
      </c>
      <c r="S24" s="646"/>
      <c r="T24" s="646"/>
      <c r="U24" s="646"/>
      <c r="V24" s="646"/>
      <c r="W24" s="646"/>
      <c r="X24" s="646"/>
      <c r="Y24" s="647"/>
      <c r="Z24" s="648">
        <v>3.9</v>
      </c>
      <c r="AA24" s="648"/>
      <c r="AB24" s="648"/>
      <c r="AC24" s="648"/>
      <c r="AD24" s="649" t="s">
        <v>174</v>
      </c>
      <c r="AE24" s="649"/>
      <c r="AF24" s="649"/>
      <c r="AG24" s="649"/>
      <c r="AH24" s="649"/>
      <c r="AI24" s="649"/>
      <c r="AJ24" s="649"/>
      <c r="AK24" s="649"/>
      <c r="AL24" s="650" t="s">
        <v>245</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t="s">
        <v>245</v>
      </c>
      <c r="BH24" s="646"/>
      <c r="BI24" s="646"/>
      <c r="BJ24" s="646"/>
      <c r="BK24" s="646"/>
      <c r="BL24" s="646"/>
      <c r="BM24" s="646"/>
      <c r="BN24" s="647"/>
      <c r="BO24" s="648" t="s">
        <v>245</v>
      </c>
      <c r="BP24" s="648"/>
      <c r="BQ24" s="648"/>
      <c r="BR24" s="648"/>
      <c r="BS24" s="654" t="s">
        <v>245</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7307600</v>
      </c>
      <c r="CS24" s="635"/>
      <c r="CT24" s="635"/>
      <c r="CU24" s="635"/>
      <c r="CV24" s="635"/>
      <c r="CW24" s="635"/>
      <c r="CX24" s="635"/>
      <c r="CY24" s="636"/>
      <c r="CZ24" s="639">
        <v>46.4</v>
      </c>
      <c r="DA24" s="640"/>
      <c r="DB24" s="640"/>
      <c r="DC24" s="659"/>
      <c r="DD24" s="679">
        <v>5044621</v>
      </c>
      <c r="DE24" s="635"/>
      <c r="DF24" s="635"/>
      <c r="DG24" s="635"/>
      <c r="DH24" s="635"/>
      <c r="DI24" s="635"/>
      <c r="DJ24" s="635"/>
      <c r="DK24" s="636"/>
      <c r="DL24" s="679">
        <v>4910543</v>
      </c>
      <c r="DM24" s="635"/>
      <c r="DN24" s="635"/>
      <c r="DO24" s="635"/>
      <c r="DP24" s="635"/>
      <c r="DQ24" s="635"/>
      <c r="DR24" s="635"/>
      <c r="DS24" s="635"/>
      <c r="DT24" s="635"/>
      <c r="DU24" s="635"/>
      <c r="DV24" s="636"/>
      <c r="DW24" s="639">
        <v>51</v>
      </c>
      <c r="DX24" s="640"/>
      <c r="DY24" s="640"/>
      <c r="DZ24" s="640"/>
      <c r="EA24" s="640"/>
      <c r="EB24" s="640"/>
      <c r="EC24" s="641"/>
    </row>
    <row r="25" spans="2:133" ht="11.25" customHeight="1">
      <c r="B25" s="642" t="s">
        <v>293</v>
      </c>
      <c r="C25" s="643"/>
      <c r="D25" s="643"/>
      <c r="E25" s="643"/>
      <c r="F25" s="643"/>
      <c r="G25" s="643"/>
      <c r="H25" s="643"/>
      <c r="I25" s="643"/>
      <c r="J25" s="643"/>
      <c r="K25" s="643"/>
      <c r="L25" s="643"/>
      <c r="M25" s="643"/>
      <c r="N25" s="643"/>
      <c r="O25" s="643"/>
      <c r="P25" s="643"/>
      <c r="Q25" s="644"/>
      <c r="R25" s="645">
        <v>689368</v>
      </c>
      <c r="S25" s="646"/>
      <c r="T25" s="646"/>
      <c r="U25" s="646"/>
      <c r="V25" s="646"/>
      <c r="W25" s="646"/>
      <c r="X25" s="646"/>
      <c r="Y25" s="647"/>
      <c r="Z25" s="648">
        <v>4.0999999999999996</v>
      </c>
      <c r="AA25" s="648"/>
      <c r="AB25" s="648"/>
      <c r="AC25" s="648"/>
      <c r="AD25" s="649" t="s">
        <v>129</v>
      </c>
      <c r="AE25" s="649"/>
      <c r="AF25" s="649"/>
      <c r="AG25" s="649"/>
      <c r="AH25" s="649"/>
      <c r="AI25" s="649"/>
      <c r="AJ25" s="649"/>
      <c r="AK25" s="649"/>
      <c r="AL25" s="650" t="s">
        <v>245</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174</v>
      </c>
      <c r="BP25" s="648"/>
      <c r="BQ25" s="648"/>
      <c r="BR25" s="648"/>
      <c r="BS25" s="654" t="s">
        <v>129</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2567791</v>
      </c>
      <c r="CS25" s="682"/>
      <c r="CT25" s="682"/>
      <c r="CU25" s="682"/>
      <c r="CV25" s="682"/>
      <c r="CW25" s="682"/>
      <c r="CX25" s="682"/>
      <c r="CY25" s="683"/>
      <c r="CZ25" s="650">
        <v>16.3</v>
      </c>
      <c r="DA25" s="680"/>
      <c r="DB25" s="680"/>
      <c r="DC25" s="684"/>
      <c r="DD25" s="654">
        <v>2393621</v>
      </c>
      <c r="DE25" s="682"/>
      <c r="DF25" s="682"/>
      <c r="DG25" s="682"/>
      <c r="DH25" s="682"/>
      <c r="DI25" s="682"/>
      <c r="DJ25" s="682"/>
      <c r="DK25" s="683"/>
      <c r="DL25" s="654">
        <v>2276388</v>
      </c>
      <c r="DM25" s="682"/>
      <c r="DN25" s="682"/>
      <c r="DO25" s="682"/>
      <c r="DP25" s="682"/>
      <c r="DQ25" s="682"/>
      <c r="DR25" s="682"/>
      <c r="DS25" s="682"/>
      <c r="DT25" s="682"/>
      <c r="DU25" s="682"/>
      <c r="DV25" s="683"/>
      <c r="DW25" s="650">
        <v>23.7</v>
      </c>
      <c r="DX25" s="680"/>
      <c r="DY25" s="680"/>
      <c r="DZ25" s="680"/>
      <c r="EA25" s="680"/>
      <c r="EB25" s="680"/>
      <c r="EC25" s="681"/>
    </row>
    <row r="26" spans="2:133" ht="11.25" customHeight="1">
      <c r="B26" s="642" t="s">
        <v>296</v>
      </c>
      <c r="C26" s="643"/>
      <c r="D26" s="643"/>
      <c r="E26" s="643"/>
      <c r="F26" s="643"/>
      <c r="G26" s="643"/>
      <c r="H26" s="643"/>
      <c r="I26" s="643"/>
      <c r="J26" s="643"/>
      <c r="K26" s="643"/>
      <c r="L26" s="643"/>
      <c r="M26" s="643"/>
      <c r="N26" s="643"/>
      <c r="O26" s="643"/>
      <c r="P26" s="643"/>
      <c r="Q26" s="644"/>
      <c r="R26" s="645">
        <v>10482261</v>
      </c>
      <c r="S26" s="646"/>
      <c r="T26" s="646"/>
      <c r="U26" s="646"/>
      <c r="V26" s="646"/>
      <c r="W26" s="646"/>
      <c r="X26" s="646"/>
      <c r="Y26" s="647"/>
      <c r="Z26" s="648">
        <v>62.6</v>
      </c>
      <c r="AA26" s="648"/>
      <c r="AB26" s="648"/>
      <c r="AC26" s="648"/>
      <c r="AD26" s="649">
        <v>9144253</v>
      </c>
      <c r="AE26" s="649"/>
      <c r="AF26" s="649"/>
      <c r="AG26" s="649"/>
      <c r="AH26" s="649"/>
      <c r="AI26" s="649"/>
      <c r="AJ26" s="649"/>
      <c r="AK26" s="649"/>
      <c r="AL26" s="650">
        <v>99.3</v>
      </c>
      <c r="AM26" s="651"/>
      <c r="AN26" s="651"/>
      <c r="AO26" s="652"/>
      <c r="AP26" s="664" t="s">
        <v>297</v>
      </c>
      <c r="AQ26" s="691"/>
      <c r="AR26" s="691"/>
      <c r="AS26" s="691"/>
      <c r="AT26" s="691"/>
      <c r="AU26" s="691"/>
      <c r="AV26" s="691"/>
      <c r="AW26" s="691"/>
      <c r="AX26" s="691"/>
      <c r="AY26" s="691"/>
      <c r="AZ26" s="691"/>
      <c r="BA26" s="691"/>
      <c r="BB26" s="691"/>
      <c r="BC26" s="691"/>
      <c r="BD26" s="691"/>
      <c r="BE26" s="691"/>
      <c r="BF26" s="666"/>
      <c r="BG26" s="645" t="s">
        <v>129</v>
      </c>
      <c r="BH26" s="646"/>
      <c r="BI26" s="646"/>
      <c r="BJ26" s="646"/>
      <c r="BK26" s="646"/>
      <c r="BL26" s="646"/>
      <c r="BM26" s="646"/>
      <c r="BN26" s="647"/>
      <c r="BO26" s="648" t="s">
        <v>245</v>
      </c>
      <c r="BP26" s="648"/>
      <c r="BQ26" s="648"/>
      <c r="BR26" s="648"/>
      <c r="BS26" s="654" t="s">
        <v>174</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1555215</v>
      </c>
      <c r="CS26" s="646"/>
      <c r="CT26" s="646"/>
      <c r="CU26" s="646"/>
      <c r="CV26" s="646"/>
      <c r="CW26" s="646"/>
      <c r="CX26" s="646"/>
      <c r="CY26" s="647"/>
      <c r="CZ26" s="650">
        <v>9.9</v>
      </c>
      <c r="DA26" s="680"/>
      <c r="DB26" s="680"/>
      <c r="DC26" s="684"/>
      <c r="DD26" s="654">
        <v>1395743</v>
      </c>
      <c r="DE26" s="646"/>
      <c r="DF26" s="646"/>
      <c r="DG26" s="646"/>
      <c r="DH26" s="646"/>
      <c r="DI26" s="646"/>
      <c r="DJ26" s="646"/>
      <c r="DK26" s="647"/>
      <c r="DL26" s="654" t="s">
        <v>245</v>
      </c>
      <c r="DM26" s="646"/>
      <c r="DN26" s="646"/>
      <c r="DO26" s="646"/>
      <c r="DP26" s="646"/>
      <c r="DQ26" s="646"/>
      <c r="DR26" s="646"/>
      <c r="DS26" s="646"/>
      <c r="DT26" s="646"/>
      <c r="DU26" s="646"/>
      <c r="DV26" s="647"/>
      <c r="DW26" s="650" t="s">
        <v>174</v>
      </c>
      <c r="DX26" s="680"/>
      <c r="DY26" s="680"/>
      <c r="DZ26" s="680"/>
      <c r="EA26" s="680"/>
      <c r="EB26" s="680"/>
      <c r="EC26" s="681"/>
    </row>
    <row r="27" spans="2:133" ht="11.25" customHeight="1">
      <c r="B27" s="642" t="s">
        <v>299</v>
      </c>
      <c r="C27" s="643"/>
      <c r="D27" s="643"/>
      <c r="E27" s="643"/>
      <c r="F27" s="643"/>
      <c r="G27" s="643"/>
      <c r="H27" s="643"/>
      <c r="I27" s="643"/>
      <c r="J27" s="643"/>
      <c r="K27" s="643"/>
      <c r="L27" s="643"/>
      <c r="M27" s="643"/>
      <c r="N27" s="643"/>
      <c r="O27" s="643"/>
      <c r="P27" s="643"/>
      <c r="Q27" s="644"/>
      <c r="R27" s="645">
        <v>5664</v>
      </c>
      <c r="S27" s="646"/>
      <c r="T27" s="646"/>
      <c r="U27" s="646"/>
      <c r="V27" s="646"/>
      <c r="W27" s="646"/>
      <c r="X27" s="646"/>
      <c r="Y27" s="647"/>
      <c r="Z27" s="648">
        <v>0</v>
      </c>
      <c r="AA27" s="648"/>
      <c r="AB27" s="648"/>
      <c r="AC27" s="648"/>
      <c r="AD27" s="649">
        <v>5664</v>
      </c>
      <c r="AE27" s="649"/>
      <c r="AF27" s="649"/>
      <c r="AG27" s="649"/>
      <c r="AH27" s="649"/>
      <c r="AI27" s="649"/>
      <c r="AJ27" s="649"/>
      <c r="AK27" s="649"/>
      <c r="AL27" s="650">
        <v>0.1</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3950354</v>
      </c>
      <c r="BH27" s="646"/>
      <c r="BI27" s="646"/>
      <c r="BJ27" s="646"/>
      <c r="BK27" s="646"/>
      <c r="BL27" s="646"/>
      <c r="BM27" s="646"/>
      <c r="BN27" s="647"/>
      <c r="BO27" s="648">
        <v>100</v>
      </c>
      <c r="BP27" s="648"/>
      <c r="BQ27" s="648"/>
      <c r="BR27" s="648"/>
      <c r="BS27" s="654">
        <v>7379</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3070658</v>
      </c>
      <c r="CS27" s="682"/>
      <c r="CT27" s="682"/>
      <c r="CU27" s="682"/>
      <c r="CV27" s="682"/>
      <c r="CW27" s="682"/>
      <c r="CX27" s="682"/>
      <c r="CY27" s="683"/>
      <c r="CZ27" s="650">
        <v>19.5</v>
      </c>
      <c r="DA27" s="680"/>
      <c r="DB27" s="680"/>
      <c r="DC27" s="684"/>
      <c r="DD27" s="654">
        <v>981849</v>
      </c>
      <c r="DE27" s="682"/>
      <c r="DF27" s="682"/>
      <c r="DG27" s="682"/>
      <c r="DH27" s="682"/>
      <c r="DI27" s="682"/>
      <c r="DJ27" s="682"/>
      <c r="DK27" s="683"/>
      <c r="DL27" s="654">
        <v>965004</v>
      </c>
      <c r="DM27" s="682"/>
      <c r="DN27" s="682"/>
      <c r="DO27" s="682"/>
      <c r="DP27" s="682"/>
      <c r="DQ27" s="682"/>
      <c r="DR27" s="682"/>
      <c r="DS27" s="682"/>
      <c r="DT27" s="682"/>
      <c r="DU27" s="682"/>
      <c r="DV27" s="683"/>
      <c r="DW27" s="650">
        <v>10</v>
      </c>
      <c r="DX27" s="680"/>
      <c r="DY27" s="680"/>
      <c r="DZ27" s="680"/>
      <c r="EA27" s="680"/>
      <c r="EB27" s="680"/>
      <c r="EC27" s="681"/>
    </row>
    <row r="28" spans="2:133" ht="11.25" customHeight="1">
      <c r="B28" s="642" t="s">
        <v>302</v>
      </c>
      <c r="C28" s="643"/>
      <c r="D28" s="643"/>
      <c r="E28" s="643"/>
      <c r="F28" s="643"/>
      <c r="G28" s="643"/>
      <c r="H28" s="643"/>
      <c r="I28" s="643"/>
      <c r="J28" s="643"/>
      <c r="K28" s="643"/>
      <c r="L28" s="643"/>
      <c r="M28" s="643"/>
      <c r="N28" s="643"/>
      <c r="O28" s="643"/>
      <c r="P28" s="643"/>
      <c r="Q28" s="644"/>
      <c r="R28" s="645">
        <v>95101</v>
      </c>
      <c r="S28" s="646"/>
      <c r="T28" s="646"/>
      <c r="U28" s="646"/>
      <c r="V28" s="646"/>
      <c r="W28" s="646"/>
      <c r="X28" s="646"/>
      <c r="Y28" s="647"/>
      <c r="Z28" s="648">
        <v>0.6</v>
      </c>
      <c r="AA28" s="648"/>
      <c r="AB28" s="648"/>
      <c r="AC28" s="648"/>
      <c r="AD28" s="649" t="s">
        <v>245</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1669151</v>
      </c>
      <c r="CS28" s="646"/>
      <c r="CT28" s="646"/>
      <c r="CU28" s="646"/>
      <c r="CV28" s="646"/>
      <c r="CW28" s="646"/>
      <c r="CX28" s="646"/>
      <c r="CY28" s="647"/>
      <c r="CZ28" s="650">
        <v>10.6</v>
      </c>
      <c r="DA28" s="680"/>
      <c r="DB28" s="680"/>
      <c r="DC28" s="684"/>
      <c r="DD28" s="654">
        <v>1669151</v>
      </c>
      <c r="DE28" s="646"/>
      <c r="DF28" s="646"/>
      <c r="DG28" s="646"/>
      <c r="DH28" s="646"/>
      <c r="DI28" s="646"/>
      <c r="DJ28" s="646"/>
      <c r="DK28" s="647"/>
      <c r="DL28" s="654">
        <v>1669151</v>
      </c>
      <c r="DM28" s="646"/>
      <c r="DN28" s="646"/>
      <c r="DO28" s="646"/>
      <c r="DP28" s="646"/>
      <c r="DQ28" s="646"/>
      <c r="DR28" s="646"/>
      <c r="DS28" s="646"/>
      <c r="DT28" s="646"/>
      <c r="DU28" s="646"/>
      <c r="DV28" s="647"/>
      <c r="DW28" s="650">
        <v>17.3</v>
      </c>
      <c r="DX28" s="680"/>
      <c r="DY28" s="680"/>
      <c r="DZ28" s="680"/>
      <c r="EA28" s="680"/>
      <c r="EB28" s="680"/>
      <c r="EC28" s="681"/>
    </row>
    <row r="29" spans="2:133" ht="11.25" customHeight="1">
      <c r="B29" s="642" t="s">
        <v>304</v>
      </c>
      <c r="C29" s="643"/>
      <c r="D29" s="643"/>
      <c r="E29" s="643"/>
      <c r="F29" s="643"/>
      <c r="G29" s="643"/>
      <c r="H29" s="643"/>
      <c r="I29" s="643"/>
      <c r="J29" s="643"/>
      <c r="K29" s="643"/>
      <c r="L29" s="643"/>
      <c r="M29" s="643"/>
      <c r="N29" s="643"/>
      <c r="O29" s="643"/>
      <c r="P29" s="643"/>
      <c r="Q29" s="644"/>
      <c r="R29" s="645">
        <v>84794</v>
      </c>
      <c r="S29" s="646"/>
      <c r="T29" s="646"/>
      <c r="U29" s="646"/>
      <c r="V29" s="646"/>
      <c r="W29" s="646"/>
      <c r="X29" s="646"/>
      <c r="Y29" s="647"/>
      <c r="Z29" s="648">
        <v>0.5</v>
      </c>
      <c r="AA29" s="648"/>
      <c r="AB29" s="648"/>
      <c r="AC29" s="648"/>
      <c r="AD29" s="649">
        <v>23157</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70</v>
      </c>
      <c r="CG29" s="661"/>
      <c r="CH29" s="661"/>
      <c r="CI29" s="661"/>
      <c r="CJ29" s="661"/>
      <c r="CK29" s="661"/>
      <c r="CL29" s="661"/>
      <c r="CM29" s="661"/>
      <c r="CN29" s="661"/>
      <c r="CO29" s="661"/>
      <c r="CP29" s="661"/>
      <c r="CQ29" s="662"/>
      <c r="CR29" s="645">
        <v>1669151</v>
      </c>
      <c r="CS29" s="682"/>
      <c r="CT29" s="682"/>
      <c r="CU29" s="682"/>
      <c r="CV29" s="682"/>
      <c r="CW29" s="682"/>
      <c r="CX29" s="682"/>
      <c r="CY29" s="683"/>
      <c r="CZ29" s="650">
        <v>10.6</v>
      </c>
      <c r="DA29" s="680"/>
      <c r="DB29" s="680"/>
      <c r="DC29" s="684"/>
      <c r="DD29" s="654">
        <v>1669151</v>
      </c>
      <c r="DE29" s="682"/>
      <c r="DF29" s="682"/>
      <c r="DG29" s="682"/>
      <c r="DH29" s="682"/>
      <c r="DI29" s="682"/>
      <c r="DJ29" s="682"/>
      <c r="DK29" s="683"/>
      <c r="DL29" s="654">
        <v>1669151</v>
      </c>
      <c r="DM29" s="682"/>
      <c r="DN29" s="682"/>
      <c r="DO29" s="682"/>
      <c r="DP29" s="682"/>
      <c r="DQ29" s="682"/>
      <c r="DR29" s="682"/>
      <c r="DS29" s="682"/>
      <c r="DT29" s="682"/>
      <c r="DU29" s="682"/>
      <c r="DV29" s="683"/>
      <c r="DW29" s="650">
        <v>17.3</v>
      </c>
      <c r="DX29" s="680"/>
      <c r="DY29" s="680"/>
      <c r="DZ29" s="680"/>
      <c r="EA29" s="680"/>
      <c r="EB29" s="680"/>
      <c r="EC29" s="681"/>
    </row>
    <row r="30" spans="2:133" ht="11.25" customHeight="1">
      <c r="B30" s="642" t="s">
        <v>306</v>
      </c>
      <c r="C30" s="643"/>
      <c r="D30" s="643"/>
      <c r="E30" s="643"/>
      <c r="F30" s="643"/>
      <c r="G30" s="643"/>
      <c r="H30" s="643"/>
      <c r="I30" s="643"/>
      <c r="J30" s="643"/>
      <c r="K30" s="643"/>
      <c r="L30" s="643"/>
      <c r="M30" s="643"/>
      <c r="N30" s="643"/>
      <c r="O30" s="643"/>
      <c r="P30" s="643"/>
      <c r="Q30" s="644"/>
      <c r="R30" s="645">
        <v>20184</v>
      </c>
      <c r="S30" s="646"/>
      <c r="T30" s="646"/>
      <c r="U30" s="646"/>
      <c r="V30" s="646"/>
      <c r="W30" s="646"/>
      <c r="X30" s="646"/>
      <c r="Y30" s="647"/>
      <c r="Z30" s="648">
        <v>0.1</v>
      </c>
      <c r="AA30" s="648"/>
      <c r="AB30" s="648"/>
      <c r="AC30" s="648"/>
      <c r="AD30" s="649" t="s">
        <v>129</v>
      </c>
      <c r="AE30" s="649"/>
      <c r="AF30" s="649"/>
      <c r="AG30" s="649"/>
      <c r="AH30" s="649"/>
      <c r="AI30" s="649"/>
      <c r="AJ30" s="649"/>
      <c r="AK30" s="649"/>
      <c r="AL30" s="650" t="s">
        <v>129</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307</v>
      </c>
      <c r="BH30" s="692"/>
      <c r="BI30" s="692"/>
      <c r="BJ30" s="692"/>
      <c r="BK30" s="692"/>
      <c r="BL30" s="692"/>
      <c r="BM30" s="692"/>
      <c r="BN30" s="692"/>
      <c r="BO30" s="692"/>
      <c r="BP30" s="692"/>
      <c r="BQ30" s="693"/>
      <c r="BR30" s="624" t="s">
        <v>308</v>
      </c>
      <c r="BS30" s="692"/>
      <c r="BT30" s="692"/>
      <c r="BU30" s="692"/>
      <c r="BV30" s="692"/>
      <c r="BW30" s="692"/>
      <c r="BX30" s="692"/>
      <c r="BY30" s="692"/>
      <c r="BZ30" s="692"/>
      <c r="CA30" s="692"/>
      <c r="CB30" s="693"/>
      <c r="CD30" s="687"/>
      <c r="CE30" s="688"/>
      <c r="CF30" s="660" t="s">
        <v>309</v>
      </c>
      <c r="CG30" s="661"/>
      <c r="CH30" s="661"/>
      <c r="CI30" s="661"/>
      <c r="CJ30" s="661"/>
      <c r="CK30" s="661"/>
      <c r="CL30" s="661"/>
      <c r="CM30" s="661"/>
      <c r="CN30" s="661"/>
      <c r="CO30" s="661"/>
      <c r="CP30" s="661"/>
      <c r="CQ30" s="662"/>
      <c r="CR30" s="645">
        <v>1574402</v>
      </c>
      <c r="CS30" s="646"/>
      <c r="CT30" s="646"/>
      <c r="CU30" s="646"/>
      <c r="CV30" s="646"/>
      <c r="CW30" s="646"/>
      <c r="CX30" s="646"/>
      <c r="CY30" s="647"/>
      <c r="CZ30" s="650">
        <v>10</v>
      </c>
      <c r="DA30" s="680"/>
      <c r="DB30" s="680"/>
      <c r="DC30" s="684"/>
      <c r="DD30" s="654">
        <v>1574402</v>
      </c>
      <c r="DE30" s="646"/>
      <c r="DF30" s="646"/>
      <c r="DG30" s="646"/>
      <c r="DH30" s="646"/>
      <c r="DI30" s="646"/>
      <c r="DJ30" s="646"/>
      <c r="DK30" s="647"/>
      <c r="DL30" s="654">
        <v>1574402</v>
      </c>
      <c r="DM30" s="646"/>
      <c r="DN30" s="646"/>
      <c r="DO30" s="646"/>
      <c r="DP30" s="646"/>
      <c r="DQ30" s="646"/>
      <c r="DR30" s="646"/>
      <c r="DS30" s="646"/>
      <c r="DT30" s="646"/>
      <c r="DU30" s="646"/>
      <c r="DV30" s="647"/>
      <c r="DW30" s="650">
        <v>16.399999999999999</v>
      </c>
      <c r="DX30" s="680"/>
      <c r="DY30" s="680"/>
      <c r="DZ30" s="680"/>
      <c r="EA30" s="680"/>
      <c r="EB30" s="680"/>
      <c r="EC30" s="681"/>
    </row>
    <row r="31" spans="2:133" ht="11.25" customHeight="1">
      <c r="B31" s="642" t="s">
        <v>310</v>
      </c>
      <c r="C31" s="643"/>
      <c r="D31" s="643"/>
      <c r="E31" s="643"/>
      <c r="F31" s="643"/>
      <c r="G31" s="643"/>
      <c r="H31" s="643"/>
      <c r="I31" s="643"/>
      <c r="J31" s="643"/>
      <c r="K31" s="643"/>
      <c r="L31" s="643"/>
      <c r="M31" s="643"/>
      <c r="N31" s="643"/>
      <c r="O31" s="643"/>
      <c r="P31" s="643"/>
      <c r="Q31" s="644"/>
      <c r="R31" s="645">
        <v>1957867</v>
      </c>
      <c r="S31" s="646"/>
      <c r="T31" s="646"/>
      <c r="U31" s="646"/>
      <c r="V31" s="646"/>
      <c r="W31" s="646"/>
      <c r="X31" s="646"/>
      <c r="Y31" s="647"/>
      <c r="Z31" s="648">
        <v>11.7</v>
      </c>
      <c r="AA31" s="648"/>
      <c r="AB31" s="648"/>
      <c r="AC31" s="648"/>
      <c r="AD31" s="649" t="s">
        <v>129</v>
      </c>
      <c r="AE31" s="649"/>
      <c r="AF31" s="649"/>
      <c r="AG31" s="649"/>
      <c r="AH31" s="649"/>
      <c r="AI31" s="649"/>
      <c r="AJ31" s="649"/>
      <c r="AK31" s="649"/>
      <c r="AL31" s="650" t="s">
        <v>174</v>
      </c>
      <c r="AM31" s="651"/>
      <c r="AN31" s="651"/>
      <c r="AO31" s="652"/>
      <c r="AP31" s="699" t="s">
        <v>311</v>
      </c>
      <c r="AQ31" s="700"/>
      <c r="AR31" s="700"/>
      <c r="AS31" s="700"/>
      <c r="AT31" s="705" t="s">
        <v>312</v>
      </c>
      <c r="AU31" s="231"/>
      <c r="AV31" s="231"/>
      <c r="AW31" s="231"/>
      <c r="AX31" s="631" t="s">
        <v>187</v>
      </c>
      <c r="AY31" s="632"/>
      <c r="AZ31" s="632"/>
      <c r="BA31" s="632"/>
      <c r="BB31" s="632"/>
      <c r="BC31" s="632"/>
      <c r="BD31" s="632"/>
      <c r="BE31" s="632"/>
      <c r="BF31" s="633"/>
      <c r="BG31" s="713">
        <v>98</v>
      </c>
      <c r="BH31" s="697"/>
      <c r="BI31" s="697"/>
      <c r="BJ31" s="697"/>
      <c r="BK31" s="697"/>
      <c r="BL31" s="697"/>
      <c r="BM31" s="640">
        <v>91.9</v>
      </c>
      <c r="BN31" s="697"/>
      <c r="BO31" s="697"/>
      <c r="BP31" s="697"/>
      <c r="BQ31" s="698"/>
      <c r="BR31" s="713">
        <v>97.7</v>
      </c>
      <c r="BS31" s="697"/>
      <c r="BT31" s="697"/>
      <c r="BU31" s="697"/>
      <c r="BV31" s="697"/>
      <c r="BW31" s="697"/>
      <c r="BX31" s="640">
        <v>91</v>
      </c>
      <c r="BY31" s="697"/>
      <c r="BZ31" s="697"/>
      <c r="CA31" s="697"/>
      <c r="CB31" s="698"/>
      <c r="CD31" s="687"/>
      <c r="CE31" s="688"/>
      <c r="CF31" s="660" t="s">
        <v>313</v>
      </c>
      <c r="CG31" s="661"/>
      <c r="CH31" s="661"/>
      <c r="CI31" s="661"/>
      <c r="CJ31" s="661"/>
      <c r="CK31" s="661"/>
      <c r="CL31" s="661"/>
      <c r="CM31" s="661"/>
      <c r="CN31" s="661"/>
      <c r="CO31" s="661"/>
      <c r="CP31" s="661"/>
      <c r="CQ31" s="662"/>
      <c r="CR31" s="645">
        <v>94749</v>
      </c>
      <c r="CS31" s="682"/>
      <c r="CT31" s="682"/>
      <c r="CU31" s="682"/>
      <c r="CV31" s="682"/>
      <c r="CW31" s="682"/>
      <c r="CX31" s="682"/>
      <c r="CY31" s="683"/>
      <c r="CZ31" s="650">
        <v>0.6</v>
      </c>
      <c r="DA31" s="680"/>
      <c r="DB31" s="680"/>
      <c r="DC31" s="684"/>
      <c r="DD31" s="654">
        <v>94749</v>
      </c>
      <c r="DE31" s="682"/>
      <c r="DF31" s="682"/>
      <c r="DG31" s="682"/>
      <c r="DH31" s="682"/>
      <c r="DI31" s="682"/>
      <c r="DJ31" s="682"/>
      <c r="DK31" s="683"/>
      <c r="DL31" s="654">
        <v>94749</v>
      </c>
      <c r="DM31" s="682"/>
      <c r="DN31" s="682"/>
      <c r="DO31" s="682"/>
      <c r="DP31" s="682"/>
      <c r="DQ31" s="682"/>
      <c r="DR31" s="682"/>
      <c r="DS31" s="682"/>
      <c r="DT31" s="682"/>
      <c r="DU31" s="682"/>
      <c r="DV31" s="683"/>
      <c r="DW31" s="650">
        <v>1</v>
      </c>
      <c r="DX31" s="680"/>
      <c r="DY31" s="680"/>
      <c r="DZ31" s="680"/>
      <c r="EA31" s="680"/>
      <c r="EB31" s="680"/>
      <c r="EC31" s="681"/>
    </row>
    <row r="32" spans="2:133" ht="11.25" customHeight="1">
      <c r="B32" s="708" t="s">
        <v>314</v>
      </c>
      <c r="C32" s="709"/>
      <c r="D32" s="709"/>
      <c r="E32" s="709"/>
      <c r="F32" s="709"/>
      <c r="G32" s="709"/>
      <c r="H32" s="709"/>
      <c r="I32" s="709"/>
      <c r="J32" s="709"/>
      <c r="K32" s="709"/>
      <c r="L32" s="709"/>
      <c r="M32" s="709"/>
      <c r="N32" s="709"/>
      <c r="O32" s="709"/>
      <c r="P32" s="709"/>
      <c r="Q32" s="710"/>
      <c r="R32" s="645" t="s">
        <v>174</v>
      </c>
      <c r="S32" s="646"/>
      <c r="T32" s="646"/>
      <c r="U32" s="646"/>
      <c r="V32" s="646"/>
      <c r="W32" s="646"/>
      <c r="X32" s="646"/>
      <c r="Y32" s="647"/>
      <c r="Z32" s="648" t="s">
        <v>245</v>
      </c>
      <c r="AA32" s="648"/>
      <c r="AB32" s="648"/>
      <c r="AC32" s="648"/>
      <c r="AD32" s="649" t="s">
        <v>129</v>
      </c>
      <c r="AE32" s="649"/>
      <c r="AF32" s="649"/>
      <c r="AG32" s="649"/>
      <c r="AH32" s="649"/>
      <c r="AI32" s="649"/>
      <c r="AJ32" s="649"/>
      <c r="AK32" s="649"/>
      <c r="AL32" s="650" t="s">
        <v>129</v>
      </c>
      <c r="AM32" s="651"/>
      <c r="AN32" s="651"/>
      <c r="AO32" s="652"/>
      <c r="AP32" s="701"/>
      <c r="AQ32" s="702"/>
      <c r="AR32" s="702"/>
      <c r="AS32" s="702"/>
      <c r="AT32" s="706"/>
      <c r="AU32" s="230" t="s">
        <v>315</v>
      </c>
      <c r="AV32" s="230"/>
      <c r="AW32" s="230"/>
      <c r="AX32" s="642" t="s">
        <v>316</v>
      </c>
      <c r="AY32" s="643"/>
      <c r="AZ32" s="643"/>
      <c r="BA32" s="643"/>
      <c r="BB32" s="643"/>
      <c r="BC32" s="643"/>
      <c r="BD32" s="643"/>
      <c r="BE32" s="643"/>
      <c r="BF32" s="644"/>
      <c r="BG32" s="714">
        <v>98.4</v>
      </c>
      <c r="BH32" s="682"/>
      <c r="BI32" s="682"/>
      <c r="BJ32" s="682"/>
      <c r="BK32" s="682"/>
      <c r="BL32" s="682"/>
      <c r="BM32" s="651">
        <v>93.3</v>
      </c>
      <c r="BN32" s="711"/>
      <c r="BO32" s="711"/>
      <c r="BP32" s="711"/>
      <c r="BQ32" s="712"/>
      <c r="BR32" s="714">
        <v>97.7</v>
      </c>
      <c r="BS32" s="682"/>
      <c r="BT32" s="682"/>
      <c r="BU32" s="682"/>
      <c r="BV32" s="682"/>
      <c r="BW32" s="682"/>
      <c r="BX32" s="651">
        <v>92.5</v>
      </c>
      <c r="BY32" s="711"/>
      <c r="BZ32" s="711"/>
      <c r="CA32" s="711"/>
      <c r="CB32" s="712"/>
      <c r="CD32" s="689"/>
      <c r="CE32" s="690"/>
      <c r="CF32" s="660" t="s">
        <v>317</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174</v>
      </c>
      <c r="DA32" s="680"/>
      <c r="DB32" s="680"/>
      <c r="DC32" s="684"/>
      <c r="DD32" s="654" t="s">
        <v>245</v>
      </c>
      <c r="DE32" s="646"/>
      <c r="DF32" s="646"/>
      <c r="DG32" s="646"/>
      <c r="DH32" s="646"/>
      <c r="DI32" s="646"/>
      <c r="DJ32" s="646"/>
      <c r="DK32" s="647"/>
      <c r="DL32" s="654" t="s">
        <v>245</v>
      </c>
      <c r="DM32" s="646"/>
      <c r="DN32" s="646"/>
      <c r="DO32" s="646"/>
      <c r="DP32" s="646"/>
      <c r="DQ32" s="646"/>
      <c r="DR32" s="646"/>
      <c r="DS32" s="646"/>
      <c r="DT32" s="646"/>
      <c r="DU32" s="646"/>
      <c r="DV32" s="647"/>
      <c r="DW32" s="650" t="s">
        <v>245</v>
      </c>
      <c r="DX32" s="680"/>
      <c r="DY32" s="680"/>
      <c r="DZ32" s="680"/>
      <c r="EA32" s="680"/>
      <c r="EB32" s="680"/>
      <c r="EC32" s="681"/>
    </row>
    <row r="33" spans="2:133" ht="11.25" customHeight="1">
      <c r="B33" s="642" t="s">
        <v>318</v>
      </c>
      <c r="C33" s="643"/>
      <c r="D33" s="643"/>
      <c r="E33" s="643"/>
      <c r="F33" s="643"/>
      <c r="G33" s="643"/>
      <c r="H33" s="643"/>
      <c r="I33" s="643"/>
      <c r="J33" s="643"/>
      <c r="K33" s="643"/>
      <c r="L33" s="643"/>
      <c r="M33" s="643"/>
      <c r="N33" s="643"/>
      <c r="O33" s="643"/>
      <c r="P33" s="643"/>
      <c r="Q33" s="644"/>
      <c r="R33" s="645">
        <v>1041855</v>
      </c>
      <c r="S33" s="646"/>
      <c r="T33" s="646"/>
      <c r="U33" s="646"/>
      <c r="V33" s="646"/>
      <c r="W33" s="646"/>
      <c r="X33" s="646"/>
      <c r="Y33" s="647"/>
      <c r="Z33" s="648">
        <v>6.2</v>
      </c>
      <c r="AA33" s="648"/>
      <c r="AB33" s="648"/>
      <c r="AC33" s="648"/>
      <c r="AD33" s="649" t="s">
        <v>129</v>
      </c>
      <c r="AE33" s="649"/>
      <c r="AF33" s="649"/>
      <c r="AG33" s="649"/>
      <c r="AH33" s="649"/>
      <c r="AI33" s="649"/>
      <c r="AJ33" s="649"/>
      <c r="AK33" s="649"/>
      <c r="AL33" s="650" t="s">
        <v>129</v>
      </c>
      <c r="AM33" s="651"/>
      <c r="AN33" s="651"/>
      <c r="AO33" s="652"/>
      <c r="AP33" s="703"/>
      <c r="AQ33" s="704"/>
      <c r="AR33" s="704"/>
      <c r="AS33" s="704"/>
      <c r="AT33" s="707"/>
      <c r="AU33" s="232"/>
      <c r="AV33" s="232"/>
      <c r="AW33" s="232"/>
      <c r="AX33" s="694" t="s">
        <v>319</v>
      </c>
      <c r="AY33" s="695"/>
      <c r="AZ33" s="695"/>
      <c r="BA33" s="695"/>
      <c r="BB33" s="695"/>
      <c r="BC33" s="695"/>
      <c r="BD33" s="695"/>
      <c r="BE33" s="695"/>
      <c r="BF33" s="696"/>
      <c r="BG33" s="715">
        <v>97.5</v>
      </c>
      <c r="BH33" s="716"/>
      <c r="BI33" s="716"/>
      <c r="BJ33" s="716"/>
      <c r="BK33" s="716"/>
      <c r="BL33" s="716"/>
      <c r="BM33" s="717">
        <v>89.5</v>
      </c>
      <c r="BN33" s="716"/>
      <c r="BO33" s="716"/>
      <c r="BP33" s="716"/>
      <c r="BQ33" s="718"/>
      <c r="BR33" s="715">
        <v>97.5</v>
      </c>
      <c r="BS33" s="716"/>
      <c r="BT33" s="716"/>
      <c r="BU33" s="716"/>
      <c r="BV33" s="716"/>
      <c r="BW33" s="716"/>
      <c r="BX33" s="717">
        <v>89.6</v>
      </c>
      <c r="BY33" s="716"/>
      <c r="BZ33" s="716"/>
      <c r="CA33" s="716"/>
      <c r="CB33" s="718"/>
      <c r="CD33" s="660" t="s">
        <v>320</v>
      </c>
      <c r="CE33" s="661"/>
      <c r="CF33" s="661"/>
      <c r="CG33" s="661"/>
      <c r="CH33" s="661"/>
      <c r="CI33" s="661"/>
      <c r="CJ33" s="661"/>
      <c r="CK33" s="661"/>
      <c r="CL33" s="661"/>
      <c r="CM33" s="661"/>
      <c r="CN33" s="661"/>
      <c r="CO33" s="661"/>
      <c r="CP33" s="661"/>
      <c r="CQ33" s="662"/>
      <c r="CR33" s="645">
        <v>6616839</v>
      </c>
      <c r="CS33" s="682"/>
      <c r="CT33" s="682"/>
      <c r="CU33" s="682"/>
      <c r="CV33" s="682"/>
      <c r="CW33" s="682"/>
      <c r="CX33" s="682"/>
      <c r="CY33" s="683"/>
      <c r="CZ33" s="650">
        <v>42</v>
      </c>
      <c r="DA33" s="680"/>
      <c r="DB33" s="680"/>
      <c r="DC33" s="684"/>
      <c r="DD33" s="654">
        <v>5476177</v>
      </c>
      <c r="DE33" s="682"/>
      <c r="DF33" s="682"/>
      <c r="DG33" s="682"/>
      <c r="DH33" s="682"/>
      <c r="DI33" s="682"/>
      <c r="DJ33" s="682"/>
      <c r="DK33" s="683"/>
      <c r="DL33" s="654">
        <v>4185360</v>
      </c>
      <c r="DM33" s="682"/>
      <c r="DN33" s="682"/>
      <c r="DO33" s="682"/>
      <c r="DP33" s="682"/>
      <c r="DQ33" s="682"/>
      <c r="DR33" s="682"/>
      <c r="DS33" s="682"/>
      <c r="DT33" s="682"/>
      <c r="DU33" s="682"/>
      <c r="DV33" s="683"/>
      <c r="DW33" s="650">
        <v>43.5</v>
      </c>
      <c r="DX33" s="680"/>
      <c r="DY33" s="680"/>
      <c r="DZ33" s="680"/>
      <c r="EA33" s="680"/>
      <c r="EB33" s="680"/>
      <c r="EC33" s="681"/>
    </row>
    <row r="34" spans="2:133" ht="11.25" customHeight="1">
      <c r="B34" s="642" t="s">
        <v>321</v>
      </c>
      <c r="C34" s="643"/>
      <c r="D34" s="643"/>
      <c r="E34" s="643"/>
      <c r="F34" s="643"/>
      <c r="G34" s="643"/>
      <c r="H34" s="643"/>
      <c r="I34" s="643"/>
      <c r="J34" s="643"/>
      <c r="K34" s="643"/>
      <c r="L34" s="643"/>
      <c r="M34" s="643"/>
      <c r="N34" s="643"/>
      <c r="O34" s="643"/>
      <c r="P34" s="643"/>
      <c r="Q34" s="644"/>
      <c r="R34" s="645">
        <v>61600</v>
      </c>
      <c r="S34" s="646"/>
      <c r="T34" s="646"/>
      <c r="U34" s="646"/>
      <c r="V34" s="646"/>
      <c r="W34" s="646"/>
      <c r="X34" s="646"/>
      <c r="Y34" s="647"/>
      <c r="Z34" s="648">
        <v>0.4</v>
      </c>
      <c r="AA34" s="648"/>
      <c r="AB34" s="648"/>
      <c r="AC34" s="648"/>
      <c r="AD34" s="649">
        <v>29794</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1762471</v>
      </c>
      <c r="CS34" s="646"/>
      <c r="CT34" s="646"/>
      <c r="CU34" s="646"/>
      <c r="CV34" s="646"/>
      <c r="CW34" s="646"/>
      <c r="CX34" s="646"/>
      <c r="CY34" s="647"/>
      <c r="CZ34" s="650">
        <v>11.2</v>
      </c>
      <c r="DA34" s="680"/>
      <c r="DB34" s="680"/>
      <c r="DC34" s="684"/>
      <c r="DD34" s="654">
        <v>1400672</v>
      </c>
      <c r="DE34" s="646"/>
      <c r="DF34" s="646"/>
      <c r="DG34" s="646"/>
      <c r="DH34" s="646"/>
      <c r="DI34" s="646"/>
      <c r="DJ34" s="646"/>
      <c r="DK34" s="647"/>
      <c r="DL34" s="654">
        <v>1304895</v>
      </c>
      <c r="DM34" s="646"/>
      <c r="DN34" s="646"/>
      <c r="DO34" s="646"/>
      <c r="DP34" s="646"/>
      <c r="DQ34" s="646"/>
      <c r="DR34" s="646"/>
      <c r="DS34" s="646"/>
      <c r="DT34" s="646"/>
      <c r="DU34" s="646"/>
      <c r="DV34" s="647"/>
      <c r="DW34" s="650">
        <v>13.6</v>
      </c>
      <c r="DX34" s="680"/>
      <c r="DY34" s="680"/>
      <c r="DZ34" s="680"/>
      <c r="EA34" s="680"/>
      <c r="EB34" s="680"/>
      <c r="EC34" s="681"/>
    </row>
    <row r="35" spans="2:133" ht="11.25" customHeight="1">
      <c r="B35" s="642" t="s">
        <v>323</v>
      </c>
      <c r="C35" s="643"/>
      <c r="D35" s="643"/>
      <c r="E35" s="643"/>
      <c r="F35" s="643"/>
      <c r="G35" s="643"/>
      <c r="H35" s="643"/>
      <c r="I35" s="643"/>
      <c r="J35" s="643"/>
      <c r="K35" s="643"/>
      <c r="L35" s="643"/>
      <c r="M35" s="643"/>
      <c r="N35" s="643"/>
      <c r="O35" s="643"/>
      <c r="P35" s="643"/>
      <c r="Q35" s="644"/>
      <c r="R35" s="645">
        <v>46027</v>
      </c>
      <c r="S35" s="646"/>
      <c r="T35" s="646"/>
      <c r="U35" s="646"/>
      <c r="V35" s="646"/>
      <c r="W35" s="646"/>
      <c r="X35" s="646"/>
      <c r="Y35" s="647"/>
      <c r="Z35" s="648">
        <v>0.3</v>
      </c>
      <c r="AA35" s="648"/>
      <c r="AB35" s="648"/>
      <c r="AC35" s="648"/>
      <c r="AD35" s="649" t="s">
        <v>129</v>
      </c>
      <c r="AE35" s="649"/>
      <c r="AF35" s="649"/>
      <c r="AG35" s="649"/>
      <c r="AH35" s="649"/>
      <c r="AI35" s="649"/>
      <c r="AJ35" s="649"/>
      <c r="AK35" s="649"/>
      <c r="AL35" s="650" t="s">
        <v>129</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205065</v>
      </c>
      <c r="CS35" s="682"/>
      <c r="CT35" s="682"/>
      <c r="CU35" s="682"/>
      <c r="CV35" s="682"/>
      <c r="CW35" s="682"/>
      <c r="CX35" s="682"/>
      <c r="CY35" s="683"/>
      <c r="CZ35" s="650">
        <v>1.3</v>
      </c>
      <c r="DA35" s="680"/>
      <c r="DB35" s="680"/>
      <c r="DC35" s="684"/>
      <c r="DD35" s="654">
        <v>197742</v>
      </c>
      <c r="DE35" s="682"/>
      <c r="DF35" s="682"/>
      <c r="DG35" s="682"/>
      <c r="DH35" s="682"/>
      <c r="DI35" s="682"/>
      <c r="DJ35" s="682"/>
      <c r="DK35" s="683"/>
      <c r="DL35" s="654">
        <v>193136</v>
      </c>
      <c r="DM35" s="682"/>
      <c r="DN35" s="682"/>
      <c r="DO35" s="682"/>
      <c r="DP35" s="682"/>
      <c r="DQ35" s="682"/>
      <c r="DR35" s="682"/>
      <c r="DS35" s="682"/>
      <c r="DT35" s="682"/>
      <c r="DU35" s="682"/>
      <c r="DV35" s="683"/>
      <c r="DW35" s="650">
        <v>2</v>
      </c>
      <c r="DX35" s="680"/>
      <c r="DY35" s="680"/>
      <c r="DZ35" s="680"/>
      <c r="EA35" s="680"/>
      <c r="EB35" s="680"/>
      <c r="EC35" s="681"/>
    </row>
    <row r="36" spans="2:133" ht="11.25" customHeight="1">
      <c r="B36" s="642" t="s">
        <v>327</v>
      </c>
      <c r="C36" s="643"/>
      <c r="D36" s="643"/>
      <c r="E36" s="643"/>
      <c r="F36" s="643"/>
      <c r="G36" s="643"/>
      <c r="H36" s="643"/>
      <c r="I36" s="643"/>
      <c r="J36" s="643"/>
      <c r="K36" s="643"/>
      <c r="L36" s="643"/>
      <c r="M36" s="643"/>
      <c r="N36" s="643"/>
      <c r="O36" s="643"/>
      <c r="P36" s="643"/>
      <c r="Q36" s="644"/>
      <c r="R36" s="645">
        <v>812798</v>
      </c>
      <c r="S36" s="646"/>
      <c r="T36" s="646"/>
      <c r="U36" s="646"/>
      <c r="V36" s="646"/>
      <c r="W36" s="646"/>
      <c r="X36" s="646"/>
      <c r="Y36" s="647"/>
      <c r="Z36" s="648">
        <v>4.9000000000000004</v>
      </c>
      <c r="AA36" s="648"/>
      <c r="AB36" s="648"/>
      <c r="AC36" s="648"/>
      <c r="AD36" s="649" t="s">
        <v>129</v>
      </c>
      <c r="AE36" s="649"/>
      <c r="AF36" s="649"/>
      <c r="AG36" s="649"/>
      <c r="AH36" s="649"/>
      <c r="AI36" s="649"/>
      <c r="AJ36" s="649"/>
      <c r="AK36" s="649"/>
      <c r="AL36" s="650" t="s">
        <v>174</v>
      </c>
      <c r="AM36" s="651"/>
      <c r="AN36" s="651"/>
      <c r="AO36" s="652"/>
      <c r="AP36" s="235"/>
      <c r="AQ36" s="719" t="s">
        <v>328</v>
      </c>
      <c r="AR36" s="720"/>
      <c r="AS36" s="720"/>
      <c r="AT36" s="720"/>
      <c r="AU36" s="720"/>
      <c r="AV36" s="720"/>
      <c r="AW36" s="720"/>
      <c r="AX36" s="720"/>
      <c r="AY36" s="721"/>
      <c r="AZ36" s="634">
        <v>2069025</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241115</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3001190</v>
      </c>
      <c r="CS36" s="646"/>
      <c r="CT36" s="646"/>
      <c r="CU36" s="646"/>
      <c r="CV36" s="646"/>
      <c r="CW36" s="646"/>
      <c r="CX36" s="646"/>
      <c r="CY36" s="647"/>
      <c r="CZ36" s="650">
        <v>19.100000000000001</v>
      </c>
      <c r="DA36" s="680"/>
      <c r="DB36" s="680"/>
      <c r="DC36" s="684"/>
      <c r="DD36" s="654">
        <v>2629668</v>
      </c>
      <c r="DE36" s="646"/>
      <c r="DF36" s="646"/>
      <c r="DG36" s="646"/>
      <c r="DH36" s="646"/>
      <c r="DI36" s="646"/>
      <c r="DJ36" s="646"/>
      <c r="DK36" s="647"/>
      <c r="DL36" s="654">
        <v>1562435</v>
      </c>
      <c r="DM36" s="646"/>
      <c r="DN36" s="646"/>
      <c r="DO36" s="646"/>
      <c r="DP36" s="646"/>
      <c r="DQ36" s="646"/>
      <c r="DR36" s="646"/>
      <c r="DS36" s="646"/>
      <c r="DT36" s="646"/>
      <c r="DU36" s="646"/>
      <c r="DV36" s="647"/>
      <c r="DW36" s="650">
        <v>16.2</v>
      </c>
      <c r="DX36" s="680"/>
      <c r="DY36" s="680"/>
      <c r="DZ36" s="680"/>
      <c r="EA36" s="680"/>
      <c r="EB36" s="680"/>
      <c r="EC36" s="681"/>
    </row>
    <row r="37" spans="2:133" ht="11.25" customHeight="1">
      <c r="B37" s="642" t="s">
        <v>331</v>
      </c>
      <c r="C37" s="643"/>
      <c r="D37" s="643"/>
      <c r="E37" s="643"/>
      <c r="F37" s="643"/>
      <c r="G37" s="643"/>
      <c r="H37" s="643"/>
      <c r="I37" s="643"/>
      <c r="J37" s="643"/>
      <c r="K37" s="643"/>
      <c r="L37" s="643"/>
      <c r="M37" s="643"/>
      <c r="N37" s="643"/>
      <c r="O37" s="643"/>
      <c r="P37" s="643"/>
      <c r="Q37" s="644"/>
      <c r="R37" s="645">
        <v>411546</v>
      </c>
      <c r="S37" s="646"/>
      <c r="T37" s="646"/>
      <c r="U37" s="646"/>
      <c r="V37" s="646"/>
      <c r="W37" s="646"/>
      <c r="X37" s="646"/>
      <c r="Y37" s="647"/>
      <c r="Z37" s="648">
        <v>2.5</v>
      </c>
      <c r="AA37" s="648"/>
      <c r="AB37" s="648"/>
      <c r="AC37" s="648"/>
      <c r="AD37" s="649" t="s">
        <v>245</v>
      </c>
      <c r="AE37" s="649"/>
      <c r="AF37" s="649"/>
      <c r="AG37" s="649"/>
      <c r="AH37" s="649"/>
      <c r="AI37" s="649"/>
      <c r="AJ37" s="649"/>
      <c r="AK37" s="649"/>
      <c r="AL37" s="650" t="s">
        <v>174</v>
      </c>
      <c r="AM37" s="651"/>
      <c r="AN37" s="651"/>
      <c r="AO37" s="652"/>
      <c r="AQ37" s="723" t="s">
        <v>332</v>
      </c>
      <c r="AR37" s="724"/>
      <c r="AS37" s="724"/>
      <c r="AT37" s="724"/>
      <c r="AU37" s="724"/>
      <c r="AV37" s="724"/>
      <c r="AW37" s="724"/>
      <c r="AX37" s="724"/>
      <c r="AY37" s="725"/>
      <c r="AZ37" s="645">
        <v>548915</v>
      </c>
      <c r="BA37" s="646"/>
      <c r="BB37" s="646"/>
      <c r="BC37" s="646"/>
      <c r="BD37" s="682"/>
      <c r="BE37" s="682"/>
      <c r="BF37" s="712"/>
      <c r="BG37" s="660" t="s">
        <v>333</v>
      </c>
      <c r="BH37" s="661"/>
      <c r="BI37" s="661"/>
      <c r="BJ37" s="661"/>
      <c r="BK37" s="661"/>
      <c r="BL37" s="661"/>
      <c r="BM37" s="661"/>
      <c r="BN37" s="661"/>
      <c r="BO37" s="661"/>
      <c r="BP37" s="661"/>
      <c r="BQ37" s="661"/>
      <c r="BR37" s="661"/>
      <c r="BS37" s="661"/>
      <c r="BT37" s="661"/>
      <c r="BU37" s="662"/>
      <c r="BV37" s="645">
        <v>234387</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1793595</v>
      </c>
      <c r="CS37" s="682"/>
      <c r="CT37" s="682"/>
      <c r="CU37" s="682"/>
      <c r="CV37" s="682"/>
      <c r="CW37" s="682"/>
      <c r="CX37" s="682"/>
      <c r="CY37" s="683"/>
      <c r="CZ37" s="650">
        <v>11.4</v>
      </c>
      <c r="DA37" s="680"/>
      <c r="DB37" s="680"/>
      <c r="DC37" s="684"/>
      <c r="DD37" s="654">
        <v>1641995</v>
      </c>
      <c r="DE37" s="682"/>
      <c r="DF37" s="682"/>
      <c r="DG37" s="682"/>
      <c r="DH37" s="682"/>
      <c r="DI37" s="682"/>
      <c r="DJ37" s="682"/>
      <c r="DK37" s="683"/>
      <c r="DL37" s="654">
        <v>936278</v>
      </c>
      <c r="DM37" s="682"/>
      <c r="DN37" s="682"/>
      <c r="DO37" s="682"/>
      <c r="DP37" s="682"/>
      <c r="DQ37" s="682"/>
      <c r="DR37" s="682"/>
      <c r="DS37" s="682"/>
      <c r="DT37" s="682"/>
      <c r="DU37" s="682"/>
      <c r="DV37" s="683"/>
      <c r="DW37" s="650">
        <v>9.6999999999999993</v>
      </c>
      <c r="DX37" s="680"/>
      <c r="DY37" s="680"/>
      <c r="DZ37" s="680"/>
      <c r="EA37" s="680"/>
      <c r="EB37" s="680"/>
      <c r="EC37" s="681"/>
    </row>
    <row r="38" spans="2:133" ht="11.25" customHeight="1">
      <c r="B38" s="642" t="s">
        <v>335</v>
      </c>
      <c r="C38" s="643"/>
      <c r="D38" s="643"/>
      <c r="E38" s="643"/>
      <c r="F38" s="643"/>
      <c r="G38" s="643"/>
      <c r="H38" s="643"/>
      <c r="I38" s="643"/>
      <c r="J38" s="643"/>
      <c r="K38" s="643"/>
      <c r="L38" s="643"/>
      <c r="M38" s="643"/>
      <c r="N38" s="643"/>
      <c r="O38" s="643"/>
      <c r="P38" s="643"/>
      <c r="Q38" s="644"/>
      <c r="R38" s="645">
        <v>362657</v>
      </c>
      <c r="S38" s="646"/>
      <c r="T38" s="646"/>
      <c r="U38" s="646"/>
      <c r="V38" s="646"/>
      <c r="W38" s="646"/>
      <c r="X38" s="646"/>
      <c r="Y38" s="647"/>
      <c r="Z38" s="648">
        <v>2.2000000000000002</v>
      </c>
      <c r="AA38" s="648"/>
      <c r="AB38" s="648"/>
      <c r="AC38" s="648"/>
      <c r="AD38" s="649">
        <v>2832</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112403</v>
      </c>
      <c r="BA38" s="646"/>
      <c r="BB38" s="646"/>
      <c r="BC38" s="646"/>
      <c r="BD38" s="682"/>
      <c r="BE38" s="682"/>
      <c r="BF38" s="712"/>
      <c r="BG38" s="660" t="s">
        <v>337</v>
      </c>
      <c r="BH38" s="661"/>
      <c r="BI38" s="661"/>
      <c r="BJ38" s="661"/>
      <c r="BK38" s="661"/>
      <c r="BL38" s="661"/>
      <c r="BM38" s="661"/>
      <c r="BN38" s="661"/>
      <c r="BO38" s="661"/>
      <c r="BP38" s="661"/>
      <c r="BQ38" s="661"/>
      <c r="BR38" s="661"/>
      <c r="BS38" s="661"/>
      <c r="BT38" s="661"/>
      <c r="BU38" s="662"/>
      <c r="BV38" s="645">
        <v>6214</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1407707</v>
      </c>
      <c r="CS38" s="646"/>
      <c r="CT38" s="646"/>
      <c r="CU38" s="646"/>
      <c r="CV38" s="646"/>
      <c r="CW38" s="646"/>
      <c r="CX38" s="646"/>
      <c r="CY38" s="647"/>
      <c r="CZ38" s="650">
        <v>8.9</v>
      </c>
      <c r="DA38" s="680"/>
      <c r="DB38" s="680"/>
      <c r="DC38" s="684"/>
      <c r="DD38" s="654">
        <v>1144852</v>
      </c>
      <c r="DE38" s="646"/>
      <c r="DF38" s="646"/>
      <c r="DG38" s="646"/>
      <c r="DH38" s="646"/>
      <c r="DI38" s="646"/>
      <c r="DJ38" s="646"/>
      <c r="DK38" s="647"/>
      <c r="DL38" s="654">
        <v>1124894</v>
      </c>
      <c r="DM38" s="646"/>
      <c r="DN38" s="646"/>
      <c r="DO38" s="646"/>
      <c r="DP38" s="646"/>
      <c r="DQ38" s="646"/>
      <c r="DR38" s="646"/>
      <c r="DS38" s="646"/>
      <c r="DT38" s="646"/>
      <c r="DU38" s="646"/>
      <c r="DV38" s="647"/>
      <c r="DW38" s="650">
        <v>11.7</v>
      </c>
      <c r="DX38" s="680"/>
      <c r="DY38" s="680"/>
      <c r="DZ38" s="680"/>
      <c r="EA38" s="680"/>
      <c r="EB38" s="680"/>
      <c r="EC38" s="681"/>
    </row>
    <row r="39" spans="2:133" ht="11.25" customHeight="1">
      <c r="B39" s="642" t="s">
        <v>339</v>
      </c>
      <c r="C39" s="643"/>
      <c r="D39" s="643"/>
      <c r="E39" s="643"/>
      <c r="F39" s="643"/>
      <c r="G39" s="643"/>
      <c r="H39" s="643"/>
      <c r="I39" s="643"/>
      <c r="J39" s="643"/>
      <c r="K39" s="643"/>
      <c r="L39" s="643"/>
      <c r="M39" s="643"/>
      <c r="N39" s="643"/>
      <c r="O39" s="643"/>
      <c r="P39" s="643"/>
      <c r="Q39" s="644"/>
      <c r="R39" s="645">
        <v>1350786</v>
      </c>
      <c r="S39" s="646"/>
      <c r="T39" s="646"/>
      <c r="U39" s="646"/>
      <c r="V39" s="646"/>
      <c r="W39" s="646"/>
      <c r="X39" s="646"/>
      <c r="Y39" s="647"/>
      <c r="Z39" s="648">
        <v>8.1</v>
      </c>
      <c r="AA39" s="648"/>
      <c r="AB39" s="648"/>
      <c r="AC39" s="648"/>
      <c r="AD39" s="649" t="s">
        <v>129</v>
      </c>
      <c r="AE39" s="649"/>
      <c r="AF39" s="649"/>
      <c r="AG39" s="649"/>
      <c r="AH39" s="649"/>
      <c r="AI39" s="649"/>
      <c r="AJ39" s="649"/>
      <c r="AK39" s="649"/>
      <c r="AL39" s="650" t="s">
        <v>245</v>
      </c>
      <c r="AM39" s="651"/>
      <c r="AN39" s="651"/>
      <c r="AO39" s="652"/>
      <c r="AQ39" s="723" t="s">
        <v>340</v>
      </c>
      <c r="AR39" s="724"/>
      <c r="AS39" s="724"/>
      <c r="AT39" s="724"/>
      <c r="AU39" s="724"/>
      <c r="AV39" s="724"/>
      <c r="AW39" s="724"/>
      <c r="AX39" s="724"/>
      <c r="AY39" s="725"/>
      <c r="AZ39" s="645" t="s">
        <v>245</v>
      </c>
      <c r="BA39" s="646"/>
      <c r="BB39" s="646"/>
      <c r="BC39" s="646"/>
      <c r="BD39" s="682"/>
      <c r="BE39" s="682"/>
      <c r="BF39" s="712"/>
      <c r="BG39" s="660" t="s">
        <v>341</v>
      </c>
      <c r="BH39" s="661"/>
      <c r="BI39" s="661"/>
      <c r="BJ39" s="661"/>
      <c r="BK39" s="661"/>
      <c r="BL39" s="661"/>
      <c r="BM39" s="661"/>
      <c r="BN39" s="661"/>
      <c r="BO39" s="661"/>
      <c r="BP39" s="661"/>
      <c r="BQ39" s="661"/>
      <c r="BR39" s="661"/>
      <c r="BS39" s="661"/>
      <c r="BT39" s="661"/>
      <c r="BU39" s="662"/>
      <c r="BV39" s="645">
        <v>10574</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49475</v>
      </c>
      <c r="CS39" s="682"/>
      <c r="CT39" s="682"/>
      <c r="CU39" s="682"/>
      <c r="CV39" s="682"/>
      <c r="CW39" s="682"/>
      <c r="CX39" s="682"/>
      <c r="CY39" s="683"/>
      <c r="CZ39" s="650">
        <v>0.3</v>
      </c>
      <c r="DA39" s="680"/>
      <c r="DB39" s="680"/>
      <c r="DC39" s="684"/>
      <c r="DD39" s="654">
        <v>2312</v>
      </c>
      <c r="DE39" s="682"/>
      <c r="DF39" s="682"/>
      <c r="DG39" s="682"/>
      <c r="DH39" s="682"/>
      <c r="DI39" s="682"/>
      <c r="DJ39" s="682"/>
      <c r="DK39" s="683"/>
      <c r="DL39" s="654" t="s">
        <v>129</v>
      </c>
      <c r="DM39" s="682"/>
      <c r="DN39" s="682"/>
      <c r="DO39" s="682"/>
      <c r="DP39" s="682"/>
      <c r="DQ39" s="682"/>
      <c r="DR39" s="682"/>
      <c r="DS39" s="682"/>
      <c r="DT39" s="682"/>
      <c r="DU39" s="682"/>
      <c r="DV39" s="683"/>
      <c r="DW39" s="650" t="s">
        <v>174</v>
      </c>
      <c r="DX39" s="680"/>
      <c r="DY39" s="680"/>
      <c r="DZ39" s="680"/>
      <c r="EA39" s="680"/>
      <c r="EB39" s="680"/>
      <c r="EC39" s="681"/>
    </row>
    <row r="40" spans="2:133" ht="11.25" customHeight="1">
      <c r="B40" s="642" t="s">
        <v>343</v>
      </c>
      <c r="C40" s="643"/>
      <c r="D40" s="643"/>
      <c r="E40" s="643"/>
      <c r="F40" s="643"/>
      <c r="G40" s="643"/>
      <c r="H40" s="643"/>
      <c r="I40" s="643"/>
      <c r="J40" s="643"/>
      <c r="K40" s="643"/>
      <c r="L40" s="643"/>
      <c r="M40" s="643"/>
      <c r="N40" s="643"/>
      <c r="O40" s="643"/>
      <c r="P40" s="643"/>
      <c r="Q40" s="644"/>
      <c r="R40" s="645" t="s">
        <v>245</v>
      </c>
      <c r="S40" s="646"/>
      <c r="T40" s="646"/>
      <c r="U40" s="646"/>
      <c r="V40" s="646"/>
      <c r="W40" s="646"/>
      <c r="X40" s="646"/>
      <c r="Y40" s="647"/>
      <c r="Z40" s="648" t="s">
        <v>129</v>
      </c>
      <c r="AA40" s="648"/>
      <c r="AB40" s="648"/>
      <c r="AC40" s="648"/>
      <c r="AD40" s="649" t="s">
        <v>245</v>
      </c>
      <c r="AE40" s="649"/>
      <c r="AF40" s="649"/>
      <c r="AG40" s="649"/>
      <c r="AH40" s="649"/>
      <c r="AI40" s="649"/>
      <c r="AJ40" s="649"/>
      <c r="AK40" s="649"/>
      <c r="AL40" s="650" t="s">
        <v>245</v>
      </c>
      <c r="AM40" s="651"/>
      <c r="AN40" s="651"/>
      <c r="AO40" s="652"/>
      <c r="AQ40" s="723" t="s">
        <v>344</v>
      </c>
      <c r="AR40" s="724"/>
      <c r="AS40" s="724"/>
      <c r="AT40" s="724"/>
      <c r="AU40" s="724"/>
      <c r="AV40" s="724"/>
      <c r="AW40" s="724"/>
      <c r="AX40" s="724"/>
      <c r="AY40" s="725"/>
      <c r="AZ40" s="645" t="s">
        <v>245</v>
      </c>
      <c r="BA40" s="646"/>
      <c r="BB40" s="646"/>
      <c r="BC40" s="646"/>
      <c r="BD40" s="682"/>
      <c r="BE40" s="682"/>
      <c r="BF40" s="712"/>
      <c r="BG40" s="726" t="s">
        <v>345</v>
      </c>
      <c r="BH40" s="727"/>
      <c r="BI40" s="727"/>
      <c r="BJ40" s="727"/>
      <c r="BK40" s="727"/>
      <c r="BL40" s="236"/>
      <c r="BM40" s="661" t="s">
        <v>346</v>
      </c>
      <c r="BN40" s="661"/>
      <c r="BO40" s="661"/>
      <c r="BP40" s="661"/>
      <c r="BQ40" s="661"/>
      <c r="BR40" s="661"/>
      <c r="BS40" s="661"/>
      <c r="BT40" s="661"/>
      <c r="BU40" s="662"/>
      <c r="BV40" s="645">
        <v>100</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190931</v>
      </c>
      <c r="CS40" s="646"/>
      <c r="CT40" s="646"/>
      <c r="CU40" s="646"/>
      <c r="CV40" s="646"/>
      <c r="CW40" s="646"/>
      <c r="CX40" s="646"/>
      <c r="CY40" s="647"/>
      <c r="CZ40" s="650">
        <v>1.2</v>
      </c>
      <c r="DA40" s="680"/>
      <c r="DB40" s="680"/>
      <c r="DC40" s="684"/>
      <c r="DD40" s="654">
        <v>100931</v>
      </c>
      <c r="DE40" s="646"/>
      <c r="DF40" s="646"/>
      <c r="DG40" s="646"/>
      <c r="DH40" s="646"/>
      <c r="DI40" s="646"/>
      <c r="DJ40" s="646"/>
      <c r="DK40" s="647"/>
      <c r="DL40" s="654" t="s">
        <v>245</v>
      </c>
      <c r="DM40" s="646"/>
      <c r="DN40" s="646"/>
      <c r="DO40" s="646"/>
      <c r="DP40" s="646"/>
      <c r="DQ40" s="646"/>
      <c r="DR40" s="646"/>
      <c r="DS40" s="646"/>
      <c r="DT40" s="646"/>
      <c r="DU40" s="646"/>
      <c r="DV40" s="647"/>
      <c r="DW40" s="650" t="s">
        <v>174</v>
      </c>
      <c r="DX40" s="680"/>
      <c r="DY40" s="680"/>
      <c r="DZ40" s="680"/>
      <c r="EA40" s="680"/>
      <c r="EB40" s="680"/>
      <c r="EC40" s="681"/>
    </row>
    <row r="41" spans="2:133" ht="11.25" customHeight="1">
      <c r="B41" s="642" t="s">
        <v>348</v>
      </c>
      <c r="C41" s="643"/>
      <c r="D41" s="643"/>
      <c r="E41" s="643"/>
      <c r="F41" s="643"/>
      <c r="G41" s="643"/>
      <c r="H41" s="643"/>
      <c r="I41" s="643"/>
      <c r="J41" s="643"/>
      <c r="K41" s="643"/>
      <c r="L41" s="643"/>
      <c r="M41" s="643"/>
      <c r="N41" s="643"/>
      <c r="O41" s="643"/>
      <c r="P41" s="643"/>
      <c r="Q41" s="644"/>
      <c r="R41" s="645">
        <v>417686</v>
      </c>
      <c r="S41" s="646"/>
      <c r="T41" s="646"/>
      <c r="U41" s="646"/>
      <c r="V41" s="646"/>
      <c r="W41" s="646"/>
      <c r="X41" s="646"/>
      <c r="Y41" s="647"/>
      <c r="Z41" s="648">
        <v>2.5</v>
      </c>
      <c r="AA41" s="648"/>
      <c r="AB41" s="648"/>
      <c r="AC41" s="648"/>
      <c r="AD41" s="649" t="s">
        <v>245</v>
      </c>
      <c r="AE41" s="649"/>
      <c r="AF41" s="649"/>
      <c r="AG41" s="649"/>
      <c r="AH41" s="649"/>
      <c r="AI41" s="649"/>
      <c r="AJ41" s="649"/>
      <c r="AK41" s="649"/>
      <c r="AL41" s="650" t="s">
        <v>245</v>
      </c>
      <c r="AM41" s="651"/>
      <c r="AN41" s="651"/>
      <c r="AO41" s="652"/>
      <c r="AQ41" s="723" t="s">
        <v>349</v>
      </c>
      <c r="AR41" s="724"/>
      <c r="AS41" s="724"/>
      <c r="AT41" s="724"/>
      <c r="AU41" s="724"/>
      <c r="AV41" s="724"/>
      <c r="AW41" s="724"/>
      <c r="AX41" s="724"/>
      <c r="AY41" s="725"/>
      <c r="AZ41" s="645">
        <v>319408</v>
      </c>
      <c r="BA41" s="646"/>
      <c r="BB41" s="646"/>
      <c r="BC41" s="646"/>
      <c r="BD41" s="682"/>
      <c r="BE41" s="682"/>
      <c r="BF41" s="712"/>
      <c r="BG41" s="726"/>
      <c r="BH41" s="727"/>
      <c r="BI41" s="727"/>
      <c r="BJ41" s="727"/>
      <c r="BK41" s="727"/>
      <c r="BL41" s="236"/>
      <c r="BM41" s="661" t="s">
        <v>350</v>
      </c>
      <c r="BN41" s="661"/>
      <c r="BO41" s="661"/>
      <c r="BP41" s="661"/>
      <c r="BQ41" s="661"/>
      <c r="BR41" s="661"/>
      <c r="BS41" s="661"/>
      <c r="BT41" s="661"/>
      <c r="BU41" s="662"/>
      <c r="BV41" s="645" t="s">
        <v>245</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129</v>
      </c>
      <c r="CS41" s="682"/>
      <c r="CT41" s="682"/>
      <c r="CU41" s="682"/>
      <c r="CV41" s="682"/>
      <c r="CW41" s="682"/>
      <c r="CX41" s="682"/>
      <c r="CY41" s="683"/>
      <c r="CZ41" s="650" t="s">
        <v>129</v>
      </c>
      <c r="DA41" s="680"/>
      <c r="DB41" s="680"/>
      <c r="DC41" s="684"/>
      <c r="DD41" s="654"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352</v>
      </c>
      <c r="C42" s="695"/>
      <c r="D42" s="695"/>
      <c r="E42" s="695"/>
      <c r="F42" s="695"/>
      <c r="G42" s="695"/>
      <c r="H42" s="695"/>
      <c r="I42" s="695"/>
      <c r="J42" s="695"/>
      <c r="K42" s="695"/>
      <c r="L42" s="695"/>
      <c r="M42" s="695"/>
      <c r="N42" s="695"/>
      <c r="O42" s="695"/>
      <c r="P42" s="695"/>
      <c r="Q42" s="696"/>
      <c r="R42" s="730">
        <v>16733140</v>
      </c>
      <c r="S42" s="731"/>
      <c r="T42" s="731"/>
      <c r="U42" s="731"/>
      <c r="V42" s="731"/>
      <c r="W42" s="731"/>
      <c r="X42" s="731"/>
      <c r="Y42" s="739"/>
      <c r="Z42" s="740">
        <v>100</v>
      </c>
      <c r="AA42" s="740"/>
      <c r="AB42" s="740"/>
      <c r="AC42" s="740"/>
      <c r="AD42" s="741">
        <v>9205700</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1088299</v>
      </c>
      <c r="BA42" s="731"/>
      <c r="BB42" s="731"/>
      <c r="BC42" s="731"/>
      <c r="BD42" s="716"/>
      <c r="BE42" s="716"/>
      <c r="BF42" s="718"/>
      <c r="BG42" s="728"/>
      <c r="BH42" s="729"/>
      <c r="BI42" s="729"/>
      <c r="BJ42" s="729"/>
      <c r="BK42" s="729"/>
      <c r="BL42" s="237"/>
      <c r="BM42" s="671" t="s">
        <v>354</v>
      </c>
      <c r="BN42" s="671"/>
      <c r="BO42" s="671"/>
      <c r="BP42" s="671"/>
      <c r="BQ42" s="671"/>
      <c r="BR42" s="671"/>
      <c r="BS42" s="671"/>
      <c r="BT42" s="671"/>
      <c r="BU42" s="672"/>
      <c r="BV42" s="730">
        <v>292</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1812205</v>
      </c>
      <c r="CS42" s="646"/>
      <c r="CT42" s="646"/>
      <c r="CU42" s="646"/>
      <c r="CV42" s="646"/>
      <c r="CW42" s="646"/>
      <c r="CX42" s="646"/>
      <c r="CY42" s="647"/>
      <c r="CZ42" s="650">
        <v>11.5</v>
      </c>
      <c r="DA42" s="651"/>
      <c r="DB42" s="651"/>
      <c r="DC42" s="663"/>
      <c r="DD42" s="654">
        <v>719103</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38963</v>
      </c>
      <c r="CS43" s="682"/>
      <c r="CT43" s="682"/>
      <c r="CU43" s="682"/>
      <c r="CV43" s="682"/>
      <c r="CW43" s="682"/>
      <c r="CX43" s="682"/>
      <c r="CY43" s="683"/>
      <c r="CZ43" s="650">
        <v>0.2</v>
      </c>
      <c r="DA43" s="680"/>
      <c r="DB43" s="680"/>
      <c r="DC43" s="684"/>
      <c r="DD43" s="654">
        <v>38963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305</v>
      </c>
      <c r="CE44" s="758"/>
      <c r="CF44" s="642" t="s">
        <v>357</v>
      </c>
      <c r="CG44" s="643"/>
      <c r="CH44" s="643"/>
      <c r="CI44" s="643"/>
      <c r="CJ44" s="643"/>
      <c r="CK44" s="643"/>
      <c r="CL44" s="643"/>
      <c r="CM44" s="643"/>
      <c r="CN44" s="643"/>
      <c r="CO44" s="643"/>
      <c r="CP44" s="643"/>
      <c r="CQ44" s="644"/>
      <c r="CR44" s="645">
        <v>1636618</v>
      </c>
      <c r="CS44" s="646"/>
      <c r="CT44" s="646"/>
      <c r="CU44" s="646"/>
      <c r="CV44" s="646"/>
      <c r="CW44" s="646"/>
      <c r="CX44" s="646"/>
      <c r="CY44" s="647"/>
      <c r="CZ44" s="650">
        <v>10.4</v>
      </c>
      <c r="DA44" s="651"/>
      <c r="DB44" s="651"/>
      <c r="DC44" s="663"/>
      <c r="DD44" s="654">
        <v>564134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649259</v>
      </c>
      <c r="CS45" s="682"/>
      <c r="CT45" s="682"/>
      <c r="CU45" s="682"/>
      <c r="CV45" s="682"/>
      <c r="CW45" s="682"/>
      <c r="CX45" s="682"/>
      <c r="CY45" s="683"/>
      <c r="CZ45" s="650">
        <v>4.0999999999999996</v>
      </c>
      <c r="DA45" s="680"/>
      <c r="DB45" s="680"/>
      <c r="DC45" s="684"/>
      <c r="DD45" s="654">
        <v>74226</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831940</v>
      </c>
      <c r="CS46" s="646"/>
      <c r="CT46" s="646"/>
      <c r="CU46" s="646"/>
      <c r="CV46" s="646"/>
      <c r="CW46" s="646"/>
      <c r="CX46" s="646"/>
      <c r="CY46" s="647"/>
      <c r="CZ46" s="650">
        <v>5.3</v>
      </c>
      <c r="DA46" s="651"/>
      <c r="DB46" s="651"/>
      <c r="DC46" s="663"/>
      <c r="DD46" s="654">
        <v>446798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v>175587</v>
      </c>
      <c r="CS47" s="682"/>
      <c r="CT47" s="682"/>
      <c r="CU47" s="682"/>
      <c r="CV47" s="682"/>
      <c r="CW47" s="682"/>
      <c r="CX47" s="682"/>
      <c r="CY47" s="683"/>
      <c r="CZ47" s="650">
        <v>1.1000000000000001</v>
      </c>
      <c r="DA47" s="680"/>
      <c r="DB47" s="680"/>
      <c r="DC47" s="684"/>
      <c r="DD47" s="654">
        <v>154969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245</v>
      </c>
      <c r="CS48" s="646"/>
      <c r="CT48" s="646"/>
      <c r="CU48" s="646"/>
      <c r="CV48" s="646"/>
      <c r="CW48" s="646"/>
      <c r="CX48" s="646"/>
      <c r="CY48" s="647"/>
      <c r="CZ48" s="650" t="s">
        <v>129</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365</v>
      </c>
      <c r="CE49" s="695"/>
      <c r="CF49" s="695"/>
      <c r="CG49" s="695"/>
      <c r="CH49" s="695"/>
      <c r="CI49" s="695"/>
      <c r="CJ49" s="695"/>
      <c r="CK49" s="695"/>
      <c r="CL49" s="695"/>
      <c r="CM49" s="695"/>
      <c r="CN49" s="695"/>
      <c r="CO49" s="695"/>
      <c r="CP49" s="695"/>
      <c r="CQ49" s="696"/>
      <c r="CR49" s="730">
        <v>15736644</v>
      </c>
      <c r="CS49" s="716"/>
      <c r="CT49" s="716"/>
      <c r="CU49" s="716"/>
      <c r="CV49" s="716"/>
      <c r="CW49" s="716"/>
      <c r="CX49" s="716"/>
      <c r="CY49" s="747"/>
      <c r="CZ49" s="742">
        <v>100</v>
      </c>
      <c r="DA49" s="748"/>
      <c r="DB49" s="748"/>
      <c r="DC49" s="749"/>
      <c r="DD49" s="750">
        <v>11239901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biKoMZhpOkRXM4b44IR+uHDtdy/gnWUALuc8uSWDR47XqT032EQWtbiV8SRjqsmUK9T6mUIWwoli6PgnQCzLA==" saltValue="Elfe1NCxKnTg75G10vROq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16737</v>
      </c>
      <c r="R7" s="781"/>
      <c r="S7" s="781"/>
      <c r="T7" s="781"/>
      <c r="U7" s="781"/>
      <c r="V7" s="781">
        <v>15740</v>
      </c>
      <c r="W7" s="781"/>
      <c r="X7" s="781"/>
      <c r="Y7" s="781"/>
      <c r="Z7" s="781"/>
      <c r="AA7" s="781">
        <v>996</v>
      </c>
      <c r="AB7" s="781"/>
      <c r="AC7" s="781"/>
      <c r="AD7" s="781"/>
      <c r="AE7" s="782"/>
      <c r="AF7" s="783">
        <v>645</v>
      </c>
      <c r="AG7" s="784"/>
      <c r="AH7" s="784"/>
      <c r="AI7" s="784"/>
      <c r="AJ7" s="785"/>
      <c r="AK7" s="820">
        <v>813</v>
      </c>
      <c r="AL7" s="821"/>
      <c r="AM7" s="821"/>
      <c r="AN7" s="821"/>
      <c r="AO7" s="821"/>
      <c r="AP7" s="821">
        <v>16108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-3</v>
      </c>
      <c r="CI7" s="818"/>
      <c r="CJ7" s="818"/>
      <c r="CK7" s="818"/>
      <c r="CL7" s="819"/>
      <c r="CM7" s="817">
        <v>73</v>
      </c>
      <c r="CN7" s="818"/>
      <c r="CO7" s="818"/>
      <c r="CP7" s="818"/>
      <c r="CQ7" s="819"/>
      <c r="CR7" s="817">
        <v>2</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v>16737</v>
      </c>
      <c r="R23" s="840"/>
      <c r="S23" s="840"/>
      <c r="T23" s="840"/>
      <c r="U23" s="840"/>
      <c r="V23" s="840">
        <v>15740</v>
      </c>
      <c r="W23" s="840"/>
      <c r="X23" s="840"/>
      <c r="Y23" s="840"/>
      <c r="Z23" s="840"/>
      <c r="AA23" s="840">
        <v>996</v>
      </c>
      <c r="AB23" s="840"/>
      <c r="AC23" s="840"/>
      <c r="AD23" s="840"/>
      <c r="AE23" s="841"/>
      <c r="AF23" s="842">
        <v>645</v>
      </c>
      <c r="AG23" s="840"/>
      <c r="AH23" s="840"/>
      <c r="AI23" s="840"/>
      <c r="AJ23" s="843"/>
      <c r="AK23" s="844"/>
      <c r="AL23" s="845"/>
      <c r="AM23" s="845"/>
      <c r="AN23" s="845"/>
      <c r="AO23" s="845"/>
      <c r="AP23" s="840">
        <v>16108</v>
      </c>
      <c r="AQ23" s="840"/>
      <c r="AR23" s="840"/>
      <c r="AS23" s="840"/>
      <c r="AT23" s="840"/>
      <c r="AU23" s="846"/>
      <c r="AV23" s="846"/>
      <c r="AW23" s="846"/>
      <c r="AX23" s="846"/>
      <c r="AY23" s="847"/>
      <c r="AZ23" s="855" t="s">
        <v>175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402</v>
      </c>
      <c r="C28" s="778"/>
      <c r="D28" s="778"/>
      <c r="E28" s="778"/>
      <c r="F28" s="778"/>
      <c r="G28" s="778"/>
      <c r="H28" s="778"/>
      <c r="I28" s="778"/>
      <c r="J28" s="778"/>
      <c r="K28" s="778"/>
      <c r="L28" s="778"/>
      <c r="M28" s="778"/>
      <c r="N28" s="778"/>
      <c r="O28" s="778"/>
      <c r="P28" s="779"/>
      <c r="Q28" s="868">
        <v>4750</v>
      </c>
      <c r="R28" s="869"/>
      <c r="S28" s="869"/>
      <c r="T28" s="869"/>
      <c r="U28" s="869"/>
      <c r="V28" s="869">
        <v>4509</v>
      </c>
      <c r="W28" s="869"/>
      <c r="X28" s="869"/>
      <c r="Y28" s="869"/>
      <c r="Z28" s="869"/>
      <c r="AA28" s="869">
        <v>241</v>
      </c>
      <c r="AB28" s="869"/>
      <c r="AC28" s="869"/>
      <c r="AD28" s="869"/>
      <c r="AE28" s="870"/>
      <c r="AF28" s="871">
        <v>241</v>
      </c>
      <c r="AG28" s="869"/>
      <c r="AH28" s="869"/>
      <c r="AI28" s="869"/>
      <c r="AJ28" s="872"/>
      <c r="AK28" s="873">
        <v>329</v>
      </c>
      <c r="AL28" s="864"/>
      <c r="AM28" s="864"/>
      <c r="AN28" s="864"/>
      <c r="AO28" s="864"/>
      <c r="AP28" s="864" t="s">
        <v>574</v>
      </c>
      <c r="AQ28" s="864"/>
      <c r="AR28" s="864"/>
      <c r="AS28" s="864"/>
      <c r="AT28" s="864"/>
      <c r="AU28" s="864" t="s">
        <v>574</v>
      </c>
      <c r="AV28" s="864"/>
      <c r="AW28" s="864"/>
      <c r="AX28" s="864"/>
      <c r="AY28" s="864"/>
      <c r="AZ28" s="865" t="s">
        <v>574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403</v>
      </c>
      <c r="C29" s="802"/>
      <c r="D29" s="802"/>
      <c r="E29" s="802"/>
      <c r="F29" s="802"/>
      <c r="G29" s="802"/>
      <c r="H29" s="802"/>
      <c r="I29" s="802"/>
      <c r="J29" s="802"/>
      <c r="K29" s="802"/>
      <c r="L29" s="802"/>
      <c r="M29" s="802"/>
      <c r="N29" s="802"/>
      <c r="O29" s="802"/>
      <c r="P29" s="803"/>
      <c r="Q29" s="804">
        <v>3595</v>
      </c>
      <c r="R29" s="805"/>
      <c r="S29" s="805"/>
      <c r="T29" s="805"/>
      <c r="U29" s="805"/>
      <c r="V29" s="805">
        <v>3437</v>
      </c>
      <c r="W29" s="805"/>
      <c r="X29" s="805"/>
      <c r="Y29" s="805"/>
      <c r="Z29" s="805"/>
      <c r="AA29" s="805">
        <v>158</v>
      </c>
      <c r="AB29" s="805"/>
      <c r="AC29" s="805"/>
      <c r="AD29" s="805"/>
      <c r="AE29" s="806"/>
      <c r="AF29" s="807">
        <v>158</v>
      </c>
      <c r="AG29" s="808"/>
      <c r="AH29" s="808"/>
      <c r="AI29" s="808"/>
      <c r="AJ29" s="809"/>
      <c r="AK29" s="876">
        <v>596</v>
      </c>
      <c r="AL29" s="877"/>
      <c r="AM29" s="877"/>
      <c r="AN29" s="877"/>
      <c r="AO29" s="877"/>
      <c r="AP29" s="877" t="s">
        <v>574</v>
      </c>
      <c r="AQ29" s="877"/>
      <c r="AR29" s="877"/>
      <c r="AS29" s="877"/>
      <c r="AT29" s="877"/>
      <c r="AU29" s="877" t="s">
        <v>574</v>
      </c>
      <c r="AV29" s="877"/>
      <c r="AW29" s="877"/>
      <c r="AX29" s="877"/>
      <c r="AY29" s="877"/>
      <c r="AZ29" s="878" t="s">
        <v>574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404</v>
      </c>
      <c r="C30" s="802"/>
      <c r="D30" s="802"/>
      <c r="E30" s="802"/>
      <c r="F30" s="802"/>
      <c r="G30" s="802"/>
      <c r="H30" s="802"/>
      <c r="I30" s="802"/>
      <c r="J30" s="802"/>
      <c r="K30" s="802"/>
      <c r="L30" s="802"/>
      <c r="M30" s="802"/>
      <c r="N30" s="802"/>
      <c r="O30" s="802"/>
      <c r="P30" s="803"/>
      <c r="Q30" s="804">
        <v>437</v>
      </c>
      <c r="R30" s="805"/>
      <c r="S30" s="805"/>
      <c r="T30" s="805"/>
      <c r="U30" s="805"/>
      <c r="V30" s="805">
        <v>435</v>
      </c>
      <c r="W30" s="805"/>
      <c r="X30" s="805"/>
      <c r="Y30" s="805"/>
      <c r="Z30" s="805"/>
      <c r="AA30" s="805">
        <v>2</v>
      </c>
      <c r="AB30" s="805"/>
      <c r="AC30" s="805"/>
      <c r="AD30" s="805"/>
      <c r="AE30" s="806"/>
      <c r="AF30" s="807">
        <v>2</v>
      </c>
      <c r="AG30" s="808"/>
      <c r="AH30" s="808"/>
      <c r="AI30" s="808"/>
      <c r="AJ30" s="809"/>
      <c r="AK30" s="876">
        <v>125</v>
      </c>
      <c r="AL30" s="877"/>
      <c r="AM30" s="877"/>
      <c r="AN30" s="877"/>
      <c r="AO30" s="877"/>
      <c r="AP30" s="877" t="s">
        <v>574</v>
      </c>
      <c r="AQ30" s="877"/>
      <c r="AR30" s="877"/>
      <c r="AS30" s="877"/>
      <c r="AT30" s="877"/>
      <c r="AU30" s="877" t="s">
        <v>574</v>
      </c>
      <c r="AV30" s="877"/>
      <c r="AW30" s="877"/>
      <c r="AX30" s="877"/>
      <c r="AY30" s="877"/>
      <c r="AZ30" s="878" t="s">
        <v>574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405</v>
      </c>
      <c r="C31" s="802"/>
      <c r="D31" s="802"/>
      <c r="E31" s="802"/>
      <c r="F31" s="802"/>
      <c r="G31" s="802"/>
      <c r="H31" s="802"/>
      <c r="I31" s="802"/>
      <c r="J31" s="802"/>
      <c r="K31" s="802"/>
      <c r="L31" s="802"/>
      <c r="M31" s="802"/>
      <c r="N31" s="802"/>
      <c r="O31" s="802"/>
      <c r="P31" s="803"/>
      <c r="Q31" s="804">
        <v>2592</v>
      </c>
      <c r="R31" s="805"/>
      <c r="S31" s="805"/>
      <c r="T31" s="805"/>
      <c r="U31" s="805"/>
      <c r="V31" s="805">
        <v>2657</v>
      </c>
      <c r="W31" s="805"/>
      <c r="X31" s="805"/>
      <c r="Y31" s="805"/>
      <c r="Z31" s="805"/>
      <c r="AA31" s="805">
        <v>-65</v>
      </c>
      <c r="AB31" s="805"/>
      <c r="AC31" s="805"/>
      <c r="AD31" s="805"/>
      <c r="AE31" s="806"/>
      <c r="AF31" s="807">
        <v>349</v>
      </c>
      <c r="AG31" s="808"/>
      <c r="AH31" s="808"/>
      <c r="AI31" s="808"/>
      <c r="AJ31" s="809"/>
      <c r="AK31" s="876">
        <v>549</v>
      </c>
      <c r="AL31" s="877"/>
      <c r="AM31" s="877"/>
      <c r="AN31" s="877"/>
      <c r="AO31" s="877"/>
      <c r="AP31" s="877">
        <v>673</v>
      </c>
      <c r="AQ31" s="877"/>
      <c r="AR31" s="877"/>
      <c r="AS31" s="877"/>
      <c r="AT31" s="877"/>
      <c r="AU31" s="877">
        <v>437</v>
      </c>
      <c r="AV31" s="877"/>
      <c r="AW31" s="877"/>
      <c r="AX31" s="877"/>
      <c r="AY31" s="877"/>
      <c r="AZ31" s="878" t="s">
        <v>574</v>
      </c>
      <c r="BA31" s="878"/>
      <c r="BB31" s="878"/>
      <c r="BC31" s="878"/>
      <c r="BD31" s="878"/>
      <c r="BE31" s="874" t="s">
        <v>406</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750</v>
      </c>
      <c r="AG63" s="888"/>
      <c r="AH63" s="888"/>
      <c r="AI63" s="888"/>
      <c r="AJ63" s="889"/>
      <c r="AK63" s="890"/>
      <c r="AL63" s="885"/>
      <c r="AM63" s="885"/>
      <c r="AN63" s="885"/>
      <c r="AO63" s="885"/>
      <c r="AP63" s="888">
        <v>673</v>
      </c>
      <c r="AQ63" s="888"/>
      <c r="AR63" s="888"/>
      <c r="AS63" s="888"/>
      <c r="AT63" s="888"/>
      <c r="AU63" s="888">
        <v>437</v>
      </c>
      <c r="AV63" s="888"/>
      <c r="AW63" s="888"/>
      <c r="AX63" s="888"/>
      <c r="AY63" s="888"/>
      <c r="AZ63" s="892"/>
      <c r="BA63" s="892"/>
      <c r="BB63" s="892"/>
      <c r="BC63" s="892"/>
      <c r="BD63" s="892"/>
      <c r="BE63" s="893"/>
      <c r="BF63" s="893"/>
      <c r="BG63" s="893"/>
      <c r="BH63" s="893"/>
      <c r="BI63" s="894"/>
      <c r="BJ63" s="895" t="s">
        <v>129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413</v>
      </c>
      <c r="AB66" s="764"/>
      <c r="AC66" s="764"/>
      <c r="AD66" s="764"/>
      <c r="AE66" s="765"/>
      <c r="AF66" s="898" t="s">
        <v>414</v>
      </c>
      <c r="AG66" s="859"/>
      <c r="AH66" s="859"/>
      <c r="AI66" s="859"/>
      <c r="AJ66" s="899"/>
      <c r="AK66" s="763" t="s">
        <v>415</v>
      </c>
      <c r="AL66" s="787"/>
      <c r="AM66" s="787"/>
      <c r="AN66" s="787"/>
      <c r="AO66" s="788"/>
      <c r="AP66" s="763" t="s">
        <v>416</v>
      </c>
      <c r="AQ66" s="764"/>
      <c r="AR66" s="764"/>
      <c r="AS66" s="764"/>
      <c r="AT66" s="765"/>
      <c r="AU66" s="763" t="s">
        <v>417</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575</v>
      </c>
      <c r="C68" s="916"/>
      <c r="D68" s="916"/>
      <c r="E68" s="916"/>
      <c r="F68" s="916"/>
      <c r="G68" s="916"/>
      <c r="H68" s="916"/>
      <c r="I68" s="916"/>
      <c r="J68" s="916"/>
      <c r="K68" s="916"/>
      <c r="L68" s="916"/>
      <c r="M68" s="916"/>
      <c r="N68" s="916"/>
      <c r="O68" s="916"/>
      <c r="P68" s="917"/>
      <c r="Q68" s="918">
        <v>22428</v>
      </c>
      <c r="R68" s="912"/>
      <c r="S68" s="912"/>
      <c r="T68" s="912"/>
      <c r="U68" s="912"/>
      <c r="V68" s="912">
        <v>21660</v>
      </c>
      <c r="W68" s="912"/>
      <c r="X68" s="912"/>
      <c r="Y68" s="912"/>
      <c r="Z68" s="912"/>
      <c r="AA68" s="912">
        <v>768</v>
      </c>
      <c r="AB68" s="912"/>
      <c r="AC68" s="912"/>
      <c r="AD68" s="912"/>
      <c r="AE68" s="912"/>
      <c r="AF68" s="912">
        <v>768</v>
      </c>
      <c r="AG68" s="912"/>
      <c r="AH68" s="912"/>
      <c r="AI68" s="912"/>
      <c r="AJ68" s="912"/>
      <c r="AK68" s="912">
        <v>28</v>
      </c>
      <c r="AL68" s="912"/>
      <c r="AM68" s="912"/>
      <c r="AN68" s="912"/>
      <c r="AO68" s="912"/>
      <c r="AP68" s="912" t="s">
        <v>574</v>
      </c>
      <c r="AQ68" s="912"/>
      <c r="AR68" s="912"/>
      <c r="AS68" s="912"/>
      <c r="AT68" s="912"/>
      <c r="AU68" s="912" t="s">
        <v>574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576</v>
      </c>
      <c r="C69" s="920"/>
      <c r="D69" s="920"/>
      <c r="E69" s="920"/>
      <c r="F69" s="920"/>
      <c r="G69" s="920"/>
      <c r="H69" s="920"/>
      <c r="I69" s="920"/>
      <c r="J69" s="920"/>
      <c r="K69" s="920"/>
      <c r="L69" s="920"/>
      <c r="M69" s="920"/>
      <c r="N69" s="920"/>
      <c r="O69" s="920"/>
      <c r="P69" s="921"/>
      <c r="Q69" s="922">
        <v>193</v>
      </c>
      <c r="R69" s="877"/>
      <c r="S69" s="877"/>
      <c r="T69" s="877"/>
      <c r="U69" s="877"/>
      <c r="V69" s="877">
        <v>137</v>
      </c>
      <c r="W69" s="877"/>
      <c r="X69" s="877"/>
      <c r="Y69" s="877"/>
      <c r="Z69" s="877"/>
      <c r="AA69" s="877">
        <v>56</v>
      </c>
      <c r="AB69" s="877"/>
      <c r="AC69" s="877"/>
      <c r="AD69" s="877"/>
      <c r="AE69" s="877"/>
      <c r="AF69" s="877">
        <v>56</v>
      </c>
      <c r="AG69" s="877"/>
      <c r="AH69" s="877"/>
      <c r="AI69" s="877"/>
      <c r="AJ69" s="877"/>
      <c r="AK69" s="877" t="s">
        <v>574</v>
      </c>
      <c r="AL69" s="877"/>
      <c r="AM69" s="877"/>
      <c r="AN69" s="877"/>
      <c r="AO69" s="877"/>
      <c r="AP69" s="877" t="s">
        <v>574</v>
      </c>
      <c r="AQ69" s="877"/>
      <c r="AR69" s="877"/>
      <c r="AS69" s="877"/>
      <c r="AT69" s="877"/>
      <c r="AU69" s="877" t="s">
        <v>574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577</v>
      </c>
      <c r="C70" s="920"/>
      <c r="D70" s="920"/>
      <c r="E70" s="920"/>
      <c r="F70" s="920"/>
      <c r="G70" s="920"/>
      <c r="H70" s="920"/>
      <c r="I70" s="920"/>
      <c r="J70" s="920"/>
      <c r="K70" s="920"/>
      <c r="L70" s="920"/>
      <c r="M70" s="920"/>
      <c r="N70" s="920"/>
      <c r="O70" s="920"/>
      <c r="P70" s="921"/>
      <c r="Q70" s="922">
        <v>102</v>
      </c>
      <c r="R70" s="877"/>
      <c r="S70" s="877"/>
      <c r="T70" s="877"/>
      <c r="U70" s="877"/>
      <c r="V70" s="877">
        <v>95</v>
      </c>
      <c r="W70" s="877"/>
      <c r="X70" s="877"/>
      <c r="Y70" s="877"/>
      <c r="Z70" s="877"/>
      <c r="AA70" s="877">
        <v>7</v>
      </c>
      <c r="AB70" s="877"/>
      <c r="AC70" s="877"/>
      <c r="AD70" s="877"/>
      <c r="AE70" s="877"/>
      <c r="AF70" s="877">
        <v>7</v>
      </c>
      <c r="AG70" s="877"/>
      <c r="AH70" s="877"/>
      <c r="AI70" s="877"/>
      <c r="AJ70" s="877"/>
      <c r="AK70" s="877">
        <v>1</v>
      </c>
      <c r="AL70" s="877"/>
      <c r="AM70" s="877"/>
      <c r="AN70" s="877"/>
      <c r="AO70" s="877"/>
      <c r="AP70" s="877" t="s">
        <v>574</v>
      </c>
      <c r="AQ70" s="877"/>
      <c r="AR70" s="877"/>
      <c r="AS70" s="877"/>
      <c r="AT70" s="877"/>
      <c r="AU70" s="877" t="s">
        <v>574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578</v>
      </c>
      <c r="C71" s="920"/>
      <c r="D71" s="920"/>
      <c r="E71" s="920"/>
      <c r="F71" s="920"/>
      <c r="G71" s="920"/>
      <c r="H71" s="920"/>
      <c r="I71" s="920"/>
      <c r="J71" s="920"/>
      <c r="K71" s="920"/>
      <c r="L71" s="920"/>
      <c r="M71" s="920"/>
      <c r="N71" s="920"/>
      <c r="O71" s="920"/>
      <c r="P71" s="921"/>
      <c r="Q71" s="922">
        <v>108</v>
      </c>
      <c r="R71" s="877"/>
      <c r="S71" s="877"/>
      <c r="T71" s="877"/>
      <c r="U71" s="877"/>
      <c r="V71" s="877">
        <v>74</v>
      </c>
      <c r="W71" s="877"/>
      <c r="X71" s="877"/>
      <c r="Y71" s="877"/>
      <c r="Z71" s="877"/>
      <c r="AA71" s="877">
        <v>34</v>
      </c>
      <c r="AB71" s="877"/>
      <c r="AC71" s="877"/>
      <c r="AD71" s="877"/>
      <c r="AE71" s="877"/>
      <c r="AF71" s="877">
        <v>34</v>
      </c>
      <c r="AG71" s="877"/>
      <c r="AH71" s="877"/>
      <c r="AI71" s="877"/>
      <c r="AJ71" s="877"/>
      <c r="AK71" s="877" t="s">
        <v>574</v>
      </c>
      <c r="AL71" s="877"/>
      <c r="AM71" s="877"/>
      <c r="AN71" s="877"/>
      <c r="AO71" s="877"/>
      <c r="AP71" s="877" t="s">
        <v>574</v>
      </c>
      <c r="AQ71" s="877"/>
      <c r="AR71" s="877"/>
      <c r="AS71" s="877"/>
      <c r="AT71" s="877"/>
      <c r="AU71" s="877" t="s">
        <v>574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579</v>
      </c>
      <c r="C72" s="920"/>
      <c r="D72" s="920"/>
      <c r="E72" s="920"/>
      <c r="F72" s="920"/>
      <c r="G72" s="920"/>
      <c r="H72" s="920"/>
      <c r="I72" s="920"/>
      <c r="J72" s="920"/>
      <c r="K72" s="920"/>
      <c r="L72" s="920"/>
      <c r="M72" s="920"/>
      <c r="N72" s="920"/>
      <c r="O72" s="920"/>
      <c r="P72" s="921"/>
      <c r="Q72" s="922">
        <v>6071</v>
      </c>
      <c r="R72" s="877"/>
      <c r="S72" s="877"/>
      <c r="T72" s="877"/>
      <c r="U72" s="877"/>
      <c r="V72" s="877">
        <v>5742</v>
      </c>
      <c r="W72" s="877"/>
      <c r="X72" s="877"/>
      <c r="Y72" s="877"/>
      <c r="Z72" s="877"/>
      <c r="AA72" s="877">
        <v>329</v>
      </c>
      <c r="AB72" s="877"/>
      <c r="AC72" s="877"/>
      <c r="AD72" s="877"/>
      <c r="AE72" s="877"/>
      <c r="AF72" s="877">
        <v>6482</v>
      </c>
      <c r="AG72" s="877"/>
      <c r="AH72" s="877"/>
      <c r="AI72" s="877"/>
      <c r="AJ72" s="877"/>
      <c r="AK72" s="877" t="s">
        <v>595</v>
      </c>
      <c r="AL72" s="877"/>
      <c r="AM72" s="877"/>
      <c r="AN72" s="877"/>
      <c r="AO72" s="877"/>
      <c r="AP72" s="877">
        <v>4802</v>
      </c>
      <c r="AQ72" s="877"/>
      <c r="AR72" s="877"/>
      <c r="AS72" s="877"/>
      <c r="AT72" s="877"/>
      <c r="AU72" s="877" t="s">
        <v>574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580</v>
      </c>
      <c r="C73" s="920"/>
      <c r="D73" s="920"/>
      <c r="E73" s="920"/>
      <c r="F73" s="920"/>
      <c r="G73" s="920"/>
      <c r="H73" s="920"/>
      <c r="I73" s="920"/>
      <c r="J73" s="920"/>
      <c r="K73" s="920"/>
      <c r="L73" s="920"/>
      <c r="M73" s="920"/>
      <c r="N73" s="920"/>
      <c r="O73" s="920"/>
      <c r="P73" s="921"/>
      <c r="Q73" s="922">
        <v>616</v>
      </c>
      <c r="R73" s="877"/>
      <c r="S73" s="877"/>
      <c r="T73" s="877"/>
      <c r="U73" s="877"/>
      <c r="V73" s="877">
        <v>523</v>
      </c>
      <c r="W73" s="877"/>
      <c r="X73" s="877"/>
      <c r="Y73" s="877"/>
      <c r="Z73" s="877"/>
      <c r="AA73" s="877">
        <v>92</v>
      </c>
      <c r="AB73" s="877"/>
      <c r="AC73" s="877"/>
      <c r="AD73" s="877"/>
      <c r="AE73" s="877"/>
      <c r="AF73" s="877">
        <v>92</v>
      </c>
      <c r="AG73" s="877"/>
      <c r="AH73" s="877"/>
      <c r="AI73" s="877"/>
      <c r="AJ73" s="877"/>
      <c r="AK73" s="877">
        <v>0</v>
      </c>
      <c r="AL73" s="877"/>
      <c r="AM73" s="877"/>
      <c r="AN73" s="877"/>
      <c r="AO73" s="877"/>
      <c r="AP73" s="877" t="s">
        <v>574</v>
      </c>
      <c r="AQ73" s="877"/>
      <c r="AR73" s="877"/>
      <c r="AS73" s="877"/>
      <c r="AT73" s="877"/>
      <c r="AU73" s="877" t="s">
        <v>574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581</v>
      </c>
      <c r="C74" s="920"/>
      <c r="D74" s="920"/>
      <c r="E74" s="920"/>
      <c r="F74" s="920"/>
      <c r="G74" s="920"/>
      <c r="H74" s="920"/>
      <c r="I74" s="920"/>
      <c r="J74" s="920"/>
      <c r="K74" s="920"/>
      <c r="L74" s="920"/>
      <c r="M74" s="920"/>
      <c r="N74" s="920"/>
      <c r="O74" s="920"/>
      <c r="P74" s="921"/>
      <c r="Q74" s="922">
        <v>1051</v>
      </c>
      <c r="R74" s="877"/>
      <c r="S74" s="877"/>
      <c r="T74" s="877"/>
      <c r="U74" s="877"/>
      <c r="V74" s="877">
        <v>1027</v>
      </c>
      <c r="W74" s="877"/>
      <c r="X74" s="877"/>
      <c r="Y74" s="877"/>
      <c r="Z74" s="877"/>
      <c r="AA74" s="877">
        <v>24</v>
      </c>
      <c r="AB74" s="877"/>
      <c r="AC74" s="877"/>
      <c r="AD74" s="877"/>
      <c r="AE74" s="877"/>
      <c r="AF74" s="877">
        <v>24</v>
      </c>
      <c r="AG74" s="877"/>
      <c r="AH74" s="877"/>
      <c r="AI74" s="877"/>
      <c r="AJ74" s="877"/>
      <c r="AK74" s="877" t="s">
        <v>574</v>
      </c>
      <c r="AL74" s="877"/>
      <c r="AM74" s="877"/>
      <c r="AN74" s="877"/>
      <c r="AO74" s="877"/>
      <c r="AP74" s="877">
        <v>117</v>
      </c>
      <c r="AQ74" s="877"/>
      <c r="AR74" s="877"/>
      <c r="AS74" s="877"/>
      <c r="AT74" s="877"/>
      <c r="AU74" s="877">
        <v>73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582</v>
      </c>
      <c r="C75" s="920"/>
      <c r="D75" s="920"/>
      <c r="E75" s="920"/>
      <c r="F75" s="920"/>
      <c r="G75" s="920"/>
      <c r="H75" s="920"/>
      <c r="I75" s="920"/>
      <c r="J75" s="920"/>
      <c r="K75" s="920"/>
      <c r="L75" s="920"/>
      <c r="M75" s="920"/>
      <c r="N75" s="920"/>
      <c r="O75" s="920"/>
      <c r="P75" s="921"/>
      <c r="Q75" s="925">
        <v>701</v>
      </c>
      <c r="R75" s="926"/>
      <c r="S75" s="926"/>
      <c r="T75" s="926"/>
      <c r="U75" s="876"/>
      <c r="V75" s="927">
        <v>658</v>
      </c>
      <c r="W75" s="926"/>
      <c r="X75" s="926"/>
      <c r="Y75" s="926"/>
      <c r="Z75" s="876"/>
      <c r="AA75" s="927">
        <v>42</v>
      </c>
      <c r="AB75" s="926"/>
      <c r="AC75" s="926"/>
      <c r="AD75" s="926"/>
      <c r="AE75" s="876"/>
      <c r="AF75" s="927">
        <v>42</v>
      </c>
      <c r="AG75" s="926"/>
      <c r="AH75" s="926"/>
      <c r="AI75" s="926"/>
      <c r="AJ75" s="876"/>
      <c r="AK75" s="927" t="s">
        <v>574</v>
      </c>
      <c r="AL75" s="926"/>
      <c r="AM75" s="926"/>
      <c r="AN75" s="926"/>
      <c r="AO75" s="876"/>
      <c r="AP75" s="927">
        <v>662</v>
      </c>
      <c r="AQ75" s="926"/>
      <c r="AR75" s="926"/>
      <c r="AS75" s="926"/>
      <c r="AT75" s="876"/>
      <c r="AU75" s="927">
        <v>192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583</v>
      </c>
      <c r="C76" s="920"/>
      <c r="D76" s="920"/>
      <c r="E76" s="920"/>
      <c r="F76" s="920"/>
      <c r="G76" s="920"/>
      <c r="H76" s="920"/>
      <c r="I76" s="920"/>
      <c r="J76" s="920"/>
      <c r="K76" s="920"/>
      <c r="L76" s="920"/>
      <c r="M76" s="920"/>
      <c r="N76" s="920"/>
      <c r="O76" s="920"/>
      <c r="P76" s="921"/>
      <c r="Q76" s="925">
        <v>53</v>
      </c>
      <c r="R76" s="926"/>
      <c r="S76" s="926"/>
      <c r="T76" s="926"/>
      <c r="U76" s="876"/>
      <c r="V76" s="927">
        <v>45</v>
      </c>
      <c r="W76" s="926"/>
      <c r="X76" s="926"/>
      <c r="Y76" s="926"/>
      <c r="Z76" s="876"/>
      <c r="AA76" s="927">
        <v>8</v>
      </c>
      <c r="AB76" s="926"/>
      <c r="AC76" s="926"/>
      <c r="AD76" s="926"/>
      <c r="AE76" s="876"/>
      <c r="AF76" s="927">
        <v>8</v>
      </c>
      <c r="AG76" s="926"/>
      <c r="AH76" s="926"/>
      <c r="AI76" s="926"/>
      <c r="AJ76" s="876"/>
      <c r="AK76" s="927" t="s">
        <v>574</v>
      </c>
      <c r="AL76" s="926"/>
      <c r="AM76" s="926"/>
      <c r="AN76" s="926"/>
      <c r="AO76" s="876"/>
      <c r="AP76" s="927" t="s">
        <v>574</v>
      </c>
      <c r="AQ76" s="926"/>
      <c r="AR76" s="926"/>
      <c r="AS76" s="926"/>
      <c r="AT76" s="876"/>
      <c r="AU76" s="927" t="s">
        <v>574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584</v>
      </c>
      <c r="C77" s="920"/>
      <c r="D77" s="920"/>
      <c r="E77" s="920"/>
      <c r="F77" s="920"/>
      <c r="G77" s="920"/>
      <c r="H77" s="920"/>
      <c r="I77" s="920"/>
      <c r="J77" s="920"/>
      <c r="K77" s="920"/>
      <c r="L77" s="920"/>
      <c r="M77" s="920"/>
      <c r="N77" s="920"/>
      <c r="O77" s="920"/>
      <c r="P77" s="921"/>
      <c r="Q77" s="925">
        <v>6186</v>
      </c>
      <c r="R77" s="926"/>
      <c r="S77" s="926"/>
      <c r="T77" s="926"/>
      <c r="U77" s="876"/>
      <c r="V77" s="927">
        <v>6139</v>
      </c>
      <c r="W77" s="926"/>
      <c r="X77" s="926"/>
      <c r="Y77" s="926"/>
      <c r="Z77" s="876"/>
      <c r="AA77" s="927">
        <v>47</v>
      </c>
      <c r="AB77" s="926"/>
      <c r="AC77" s="926"/>
      <c r="AD77" s="926"/>
      <c r="AE77" s="876"/>
      <c r="AF77" s="927">
        <v>47</v>
      </c>
      <c r="AG77" s="926"/>
      <c r="AH77" s="926"/>
      <c r="AI77" s="926"/>
      <c r="AJ77" s="876"/>
      <c r="AK77" s="927" t="s">
        <v>574</v>
      </c>
      <c r="AL77" s="926"/>
      <c r="AM77" s="926"/>
      <c r="AN77" s="926"/>
      <c r="AO77" s="876"/>
      <c r="AP77" s="927" t="s">
        <v>574</v>
      </c>
      <c r="AQ77" s="926"/>
      <c r="AR77" s="926"/>
      <c r="AS77" s="926"/>
      <c r="AT77" s="876"/>
      <c r="AU77" s="927" t="s">
        <v>574</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t="s">
        <v>585</v>
      </c>
      <c r="C78" s="920"/>
      <c r="D78" s="920"/>
      <c r="E78" s="920"/>
      <c r="F78" s="920"/>
      <c r="G78" s="920"/>
      <c r="H78" s="920"/>
      <c r="I78" s="920"/>
      <c r="J78" s="920"/>
      <c r="K78" s="920"/>
      <c r="L78" s="920"/>
      <c r="M78" s="920"/>
      <c r="N78" s="920"/>
      <c r="O78" s="920"/>
      <c r="P78" s="921"/>
      <c r="Q78" s="922">
        <v>12</v>
      </c>
      <c r="R78" s="877"/>
      <c r="S78" s="877"/>
      <c r="T78" s="877"/>
      <c r="U78" s="877"/>
      <c r="V78" s="877">
        <v>9</v>
      </c>
      <c r="W78" s="877"/>
      <c r="X78" s="877"/>
      <c r="Y78" s="877"/>
      <c r="Z78" s="877"/>
      <c r="AA78" s="877">
        <v>2</v>
      </c>
      <c r="AB78" s="877"/>
      <c r="AC78" s="877"/>
      <c r="AD78" s="877"/>
      <c r="AE78" s="877"/>
      <c r="AF78" s="877">
        <v>2</v>
      </c>
      <c r="AG78" s="877"/>
      <c r="AH78" s="877"/>
      <c r="AI78" s="877"/>
      <c r="AJ78" s="877"/>
      <c r="AK78" s="877">
        <v>9</v>
      </c>
      <c r="AL78" s="877"/>
      <c r="AM78" s="877"/>
      <c r="AN78" s="877"/>
      <c r="AO78" s="877"/>
      <c r="AP78" s="877" t="s">
        <v>574</v>
      </c>
      <c r="AQ78" s="877"/>
      <c r="AR78" s="877"/>
      <c r="AS78" s="877"/>
      <c r="AT78" s="877"/>
      <c r="AU78" s="877" t="s">
        <v>574</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t="s">
        <v>586</v>
      </c>
      <c r="C79" s="920"/>
      <c r="D79" s="920"/>
      <c r="E79" s="920"/>
      <c r="F79" s="920"/>
      <c r="G79" s="920"/>
      <c r="H79" s="920"/>
      <c r="I79" s="920"/>
      <c r="J79" s="920"/>
      <c r="K79" s="920"/>
      <c r="L79" s="920"/>
      <c r="M79" s="920"/>
      <c r="N79" s="920"/>
      <c r="O79" s="920"/>
      <c r="P79" s="921"/>
      <c r="Q79" s="922">
        <v>1273</v>
      </c>
      <c r="R79" s="877"/>
      <c r="S79" s="877"/>
      <c r="T79" s="877"/>
      <c r="U79" s="877"/>
      <c r="V79" s="877">
        <v>1143</v>
      </c>
      <c r="W79" s="877"/>
      <c r="X79" s="877"/>
      <c r="Y79" s="877"/>
      <c r="Z79" s="877"/>
      <c r="AA79" s="877">
        <v>130</v>
      </c>
      <c r="AB79" s="877"/>
      <c r="AC79" s="877"/>
      <c r="AD79" s="877"/>
      <c r="AE79" s="877"/>
      <c r="AF79" s="877">
        <v>1750</v>
      </c>
      <c r="AG79" s="877"/>
      <c r="AH79" s="877"/>
      <c r="AI79" s="877"/>
      <c r="AJ79" s="877"/>
      <c r="AK79" s="877">
        <v>145</v>
      </c>
      <c r="AL79" s="877"/>
      <c r="AM79" s="877"/>
      <c r="AN79" s="877"/>
      <c r="AO79" s="877"/>
      <c r="AP79" s="877">
        <v>643</v>
      </c>
      <c r="AQ79" s="877"/>
      <c r="AR79" s="877"/>
      <c r="AS79" s="877"/>
      <c r="AT79" s="877"/>
      <c r="AU79" s="877" t="s">
        <v>596</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t="s">
        <v>587</v>
      </c>
      <c r="C80" s="920"/>
      <c r="D80" s="920"/>
      <c r="E80" s="920"/>
      <c r="F80" s="920"/>
      <c r="G80" s="920"/>
      <c r="H80" s="920"/>
      <c r="I80" s="920"/>
      <c r="J80" s="920"/>
      <c r="K80" s="920"/>
      <c r="L80" s="920"/>
      <c r="M80" s="920"/>
      <c r="N80" s="920"/>
      <c r="O80" s="920"/>
      <c r="P80" s="921"/>
      <c r="Q80" s="922">
        <v>2588</v>
      </c>
      <c r="R80" s="877"/>
      <c r="S80" s="877"/>
      <c r="T80" s="877"/>
      <c r="U80" s="877"/>
      <c r="V80" s="877">
        <v>2314</v>
      </c>
      <c r="W80" s="877"/>
      <c r="X80" s="877"/>
      <c r="Y80" s="877"/>
      <c r="Z80" s="877"/>
      <c r="AA80" s="877">
        <v>274</v>
      </c>
      <c r="AB80" s="877"/>
      <c r="AC80" s="877"/>
      <c r="AD80" s="877"/>
      <c r="AE80" s="877"/>
      <c r="AF80" s="877">
        <v>274</v>
      </c>
      <c r="AG80" s="877"/>
      <c r="AH80" s="877"/>
      <c r="AI80" s="877"/>
      <c r="AJ80" s="877"/>
      <c r="AK80" s="877">
        <v>117</v>
      </c>
      <c r="AL80" s="877"/>
      <c r="AM80" s="877"/>
      <c r="AN80" s="877"/>
      <c r="AO80" s="877"/>
      <c r="AP80" s="877" t="s">
        <v>574</v>
      </c>
      <c r="AQ80" s="877"/>
      <c r="AR80" s="877"/>
      <c r="AS80" s="877"/>
      <c r="AT80" s="877"/>
      <c r="AU80" s="877" t="s">
        <v>574</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t="s">
        <v>588</v>
      </c>
      <c r="C81" s="920"/>
      <c r="D81" s="920"/>
      <c r="E81" s="920"/>
      <c r="F81" s="920"/>
      <c r="G81" s="920"/>
      <c r="H81" s="920"/>
      <c r="I81" s="920"/>
      <c r="J81" s="920"/>
      <c r="K81" s="920"/>
      <c r="L81" s="920"/>
      <c r="M81" s="920"/>
      <c r="N81" s="920"/>
      <c r="O81" s="920"/>
      <c r="P81" s="921"/>
      <c r="Q81" s="922">
        <v>657281</v>
      </c>
      <c r="R81" s="877"/>
      <c r="S81" s="877"/>
      <c r="T81" s="877"/>
      <c r="U81" s="877"/>
      <c r="V81" s="877">
        <v>647955</v>
      </c>
      <c r="W81" s="877"/>
      <c r="X81" s="877"/>
      <c r="Y81" s="877"/>
      <c r="Z81" s="877"/>
      <c r="AA81" s="877">
        <v>9326</v>
      </c>
      <c r="AB81" s="877"/>
      <c r="AC81" s="877"/>
      <c r="AD81" s="877"/>
      <c r="AE81" s="877"/>
      <c r="AF81" s="877">
        <v>9326</v>
      </c>
      <c r="AG81" s="877"/>
      <c r="AH81" s="877"/>
      <c r="AI81" s="877"/>
      <c r="AJ81" s="877"/>
      <c r="AK81" s="877">
        <v>3989</v>
      </c>
      <c r="AL81" s="877"/>
      <c r="AM81" s="877"/>
      <c r="AN81" s="877"/>
      <c r="AO81" s="877"/>
      <c r="AP81" s="877" t="s">
        <v>574</v>
      </c>
      <c r="AQ81" s="877"/>
      <c r="AR81" s="877"/>
      <c r="AS81" s="877"/>
      <c r="AT81" s="877"/>
      <c r="AU81" s="877" t="s">
        <v>574</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18912</v>
      </c>
      <c r="AG88" s="888"/>
      <c r="AH88" s="888"/>
      <c r="AI88" s="888"/>
      <c r="AJ88" s="888"/>
      <c r="AK88" s="885"/>
      <c r="AL88" s="885"/>
      <c r="AM88" s="885"/>
      <c r="AN88" s="885"/>
      <c r="AO88" s="885"/>
      <c r="AP88" s="888">
        <v>6224</v>
      </c>
      <c r="AQ88" s="888"/>
      <c r="AR88" s="888"/>
      <c r="AS88" s="888"/>
      <c r="AT88" s="888"/>
      <c r="AU88" s="888">
        <v>265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v>
      </c>
      <c r="CS102" s="896"/>
      <c r="CT102" s="896"/>
      <c r="CU102" s="896"/>
      <c r="CV102" s="939"/>
      <c r="CW102" s="938" t="s">
        <v>596</v>
      </c>
      <c r="CX102" s="896"/>
      <c r="CY102" s="896"/>
      <c r="CZ102" s="896"/>
      <c r="DA102" s="939"/>
      <c r="DB102" s="938" t="s">
        <v>596</v>
      </c>
      <c r="DC102" s="896"/>
      <c r="DD102" s="896"/>
      <c r="DE102" s="896"/>
      <c r="DF102" s="939"/>
      <c r="DG102" s="938" t="s">
        <v>596</v>
      </c>
      <c r="DH102" s="896"/>
      <c r="DI102" s="896"/>
      <c r="DJ102" s="896"/>
      <c r="DK102" s="939"/>
      <c r="DL102" s="938" t="s">
        <v>596</v>
      </c>
      <c r="DM102" s="896"/>
      <c r="DN102" s="896"/>
      <c r="DO102" s="896"/>
      <c r="DP102" s="939"/>
      <c r="DQ102" s="938" t="s">
        <v>596</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308</v>
      </c>
      <c r="AG109" s="941"/>
      <c r="AH109" s="941"/>
      <c r="AI109" s="941"/>
      <c r="AJ109" s="942"/>
      <c r="AK109" s="940" t="s">
        <v>307</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308</v>
      </c>
      <c r="BW109" s="941"/>
      <c r="BX109" s="941"/>
      <c r="BY109" s="941"/>
      <c r="BZ109" s="942"/>
      <c r="CA109" s="940" t="s">
        <v>307</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308</v>
      </c>
      <c r="DM109" s="941"/>
      <c r="DN109" s="941"/>
      <c r="DO109" s="941"/>
      <c r="DP109" s="942"/>
      <c r="DQ109" s="940" t="s">
        <v>307</v>
      </c>
      <c r="DR109" s="941"/>
      <c r="DS109" s="941"/>
      <c r="DT109" s="941"/>
      <c r="DU109" s="942"/>
      <c r="DV109" s="940" t="s">
        <v>428</v>
      </c>
      <c r="DW109" s="941"/>
      <c r="DX109" s="941"/>
      <c r="DY109" s="941"/>
      <c r="DZ109" s="943"/>
    </row>
    <row r="110" spans="1:131" s="247" customFormat="1" ht="26.25" customHeight="1">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1552607</v>
      </c>
      <c r="AB110" s="948"/>
      <c r="AC110" s="948"/>
      <c r="AD110" s="948"/>
      <c r="AE110" s="949"/>
      <c r="AF110" s="950">
        <v>1575745</v>
      </c>
      <c r="AG110" s="948"/>
      <c r="AH110" s="948"/>
      <c r="AI110" s="948"/>
      <c r="AJ110" s="949"/>
      <c r="AK110" s="950">
        <v>1669151</v>
      </c>
      <c r="AL110" s="948"/>
      <c r="AM110" s="948"/>
      <c r="AN110" s="948"/>
      <c r="AO110" s="949"/>
      <c r="AP110" s="951">
        <v>20.3</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16718232</v>
      </c>
      <c r="BR110" s="983"/>
      <c r="BS110" s="983"/>
      <c r="BT110" s="983"/>
      <c r="BU110" s="983"/>
      <c r="BV110" s="983">
        <v>16331570</v>
      </c>
      <c r="BW110" s="983"/>
      <c r="BX110" s="983"/>
      <c r="BY110" s="983"/>
      <c r="BZ110" s="983"/>
      <c r="CA110" s="983">
        <v>16107954</v>
      </c>
      <c r="CB110" s="983"/>
      <c r="CC110" s="983"/>
      <c r="CD110" s="983"/>
      <c r="CE110" s="983"/>
      <c r="CF110" s="997">
        <v>195.5</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129</v>
      </c>
      <c r="DH110" s="983"/>
      <c r="DI110" s="983"/>
      <c r="DJ110" s="983"/>
      <c r="DK110" s="983"/>
      <c r="DL110" s="983" t="s">
        <v>434</v>
      </c>
      <c r="DM110" s="983"/>
      <c r="DN110" s="983"/>
      <c r="DO110" s="983"/>
      <c r="DP110" s="983"/>
      <c r="DQ110" s="983" t="s">
        <v>435</v>
      </c>
      <c r="DR110" s="983"/>
      <c r="DS110" s="983"/>
      <c r="DT110" s="983"/>
      <c r="DU110" s="983"/>
      <c r="DV110" s="984" t="s">
        <v>434</v>
      </c>
      <c r="DW110" s="984"/>
      <c r="DX110" s="984"/>
      <c r="DY110" s="984"/>
      <c r="DZ110" s="985"/>
    </row>
    <row r="111" spans="1:131" s="247" customFormat="1" ht="26.25" customHeight="1">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437</v>
      </c>
      <c r="AB111" s="990"/>
      <c r="AC111" s="990"/>
      <c r="AD111" s="990"/>
      <c r="AE111" s="991"/>
      <c r="AF111" s="992" t="s">
        <v>437</v>
      </c>
      <c r="AG111" s="990"/>
      <c r="AH111" s="990"/>
      <c r="AI111" s="990"/>
      <c r="AJ111" s="991"/>
      <c r="AK111" s="992" t="s">
        <v>435</v>
      </c>
      <c r="AL111" s="990"/>
      <c r="AM111" s="990"/>
      <c r="AN111" s="990"/>
      <c r="AO111" s="991"/>
      <c r="AP111" s="993" t="s">
        <v>129</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v>142561</v>
      </c>
      <c r="BR111" s="976"/>
      <c r="BS111" s="976"/>
      <c r="BT111" s="976"/>
      <c r="BU111" s="976"/>
      <c r="BV111" s="976">
        <v>117685</v>
      </c>
      <c r="BW111" s="976"/>
      <c r="BX111" s="976"/>
      <c r="BY111" s="976"/>
      <c r="BZ111" s="976"/>
      <c r="CA111" s="976">
        <v>92548</v>
      </c>
      <c r="CB111" s="976"/>
      <c r="CC111" s="976"/>
      <c r="CD111" s="976"/>
      <c r="CE111" s="976"/>
      <c r="CF111" s="970">
        <v>1.1000000000000001</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437</v>
      </c>
      <c r="DH111" s="976"/>
      <c r="DI111" s="976"/>
      <c r="DJ111" s="976"/>
      <c r="DK111" s="976"/>
      <c r="DL111" s="976" t="s">
        <v>437</v>
      </c>
      <c r="DM111" s="976"/>
      <c r="DN111" s="976"/>
      <c r="DO111" s="976"/>
      <c r="DP111" s="976"/>
      <c r="DQ111" s="976" t="s">
        <v>434</v>
      </c>
      <c r="DR111" s="976"/>
      <c r="DS111" s="976"/>
      <c r="DT111" s="976"/>
      <c r="DU111" s="976"/>
      <c r="DV111" s="977" t="s">
        <v>434</v>
      </c>
      <c r="DW111" s="977"/>
      <c r="DX111" s="977"/>
      <c r="DY111" s="977"/>
      <c r="DZ111" s="978"/>
    </row>
    <row r="112" spans="1:131" s="247" customFormat="1" ht="26.25" customHeight="1">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437</v>
      </c>
      <c r="AG112" s="1015"/>
      <c r="AH112" s="1015"/>
      <c r="AI112" s="1015"/>
      <c r="AJ112" s="1016"/>
      <c r="AK112" s="1017" t="s">
        <v>129</v>
      </c>
      <c r="AL112" s="1015"/>
      <c r="AM112" s="1015"/>
      <c r="AN112" s="1015"/>
      <c r="AO112" s="1016"/>
      <c r="AP112" s="1018" t="s">
        <v>437</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520347</v>
      </c>
      <c r="BR112" s="976"/>
      <c r="BS112" s="976"/>
      <c r="BT112" s="976"/>
      <c r="BU112" s="976"/>
      <c r="BV112" s="976">
        <v>473604</v>
      </c>
      <c r="BW112" s="976"/>
      <c r="BX112" s="976"/>
      <c r="BY112" s="976"/>
      <c r="BZ112" s="976"/>
      <c r="CA112" s="976">
        <v>437067</v>
      </c>
      <c r="CB112" s="976"/>
      <c r="CC112" s="976"/>
      <c r="CD112" s="976"/>
      <c r="CE112" s="976"/>
      <c r="CF112" s="970">
        <v>5.3</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v>90685</v>
      </c>
      <c r="DH112" s="976"/>
      <c r="DI112" s="976"/>
      <c r="DJ112" s="976"/>
      <c r="DK112" s="976"/>
      <c r="DL112" s="976">
        <v>90685</v>
      </c>
      <c r="DM112" s="976"/>
      <c r="DN112" s="976"/>
      <c r="DO112" s="976"/>
      <c r="DP112" s="976"/>
      <c r="DQ112" s="976">
        <v>90685</v>
      </c>
      <c r="DR112" s="976"/>
      <c r="DS112" s="976"/>
      <c r="DT112" s="976"/>
      <c r="DU112" s="976"/>
      <c r="DV112" s="977">
        <v>1.1000000000000001</v>
      </c>
      <c r="DW112" s="977"/>
      <c r="DX112" s="977"/>
      <c r="DY112" s="977"/>
      <c r="DZ112" s="978"/>
    </row>
    <row r="113" spans="1:130" s="247" customFormat="1" ht="26.25" customHeight="1">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85242</v>
      </c>
      <c r="AB113" s="990"/>
      <c r="AC113" s="990"/>
      <c r="AD113" s="990"/>
      <c r="AE113" s="991"/>
      <c r="AF113" s="992">
        <v>79282</v>
      </c>
      <c r="AG113" s="990"/>
      <c r="AH113" s="990"/>
      <c r="AI113" s="990"/>
      <c r="AJ113" s="991"/>
      <c r="AK113" s="992">
        <v>57129</v>
      </c>
      <c r="AL113" s="990"/>
      <c r="AM113" s="990"/>
      <c r="AN113" s="990"/>
      <c r="AO113" s="991"/>
      <c r="AP113" s="993">
        <v>0.7</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v>240427</v>
      </c>
      <c r="BR113" s="976"/>
      <c r="BS113" s="976"/>
      <c r="BT113" s="976"/>
      <c r="BU113" s="976"/>
      <c r="BV113" s="976">
        <v>226475</v>
      </c>
      <c r="BW113" s="976"/>
      <c r="BX113" s="976"/>
      <c r="BY113" s="976"/>
      <c r="BZ113" s="976"/>
      <c r="CA113" s="976">
        <v>264751</v>
      </c>
      <c r="CB113" s="976"/>
      <c r="CC113" s="976"/>
      <c r="CD113" s="976"/>
      <c r="CE113" s="976"/>
      <c r="CF113" s="970">
        <v>3.2</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435</v>
      </c>
      <c r="DH113" s="1015"/>
      <c r="DI113" s="1015"/>
      <c r="DJ113" s="1015"/>
      <c r="DK113" s="1016"/>
      <c r="DL113" s="1017" t="s">
        <v>129</v>
      </c>
      <c r="DM113" s="1015"/>
      <c r="DN113" s="1015"/>
      <c r="DO113" s="1015"/>
      <c r="DP113" s="1016"/>
      <c r="DQ113" s="1017" t="s">
        <v>437</v>
      </c>
      <c r="DR113" s="1015"/>
      <c r="DS113" s="1015"/>
      <c r="DT113" s="1015"/>
      <c r="DU113" s="1016"/>
      <c r="DV113" s="1018" t="s">
        <v>129</v>
      </c>
      <c r="DW113" s="1019"/>
      <c r="DX113" s="1019"/>
      <c r="DY113" s="1019"/>
      <c r="DZ113" s="1020"/>
    </row>
    <row r="114" spans="1:130" s="247" customFormat="1" ht="26.25" customHeight="1">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63198</v>
      </c>
      <c r="AB114" s="1015"/>
      <c r="AC114" s="1015"/>
      <c r="AD114" s="1015"/>
      <c r="AE114" s="1016"/>
      <c r="AF114" s="1017">
        <v>41453</v>
      </c>
      <c r="AG114" s="1015"/>
      <c r="AH114" s="1015"/>
      <c r="AI114" s="1015"/>
      <c r="AJ114" s="1016"/>
      <c r="AK114" s="1017">
        <v>38023</v>
      </c>
      <c r="AL114" s="1015"/>
      <c r="AM114" s="1015"/>
      <c r="AN114" s="1015"/>
      <c r="AO114" s="1016"/>
      <c r="AP114" s="1018">
        <v>0.5</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2877717</v>
      </c>
      <c r="BR114" s="976"/>
      <c r="BS114" s="976"/>
      <c r="BT114" s="976"/>
      <c r="BU114" s="976"/>
      <c r="BV114" s="976">
        <v>2676190</v>
      </c>
      <c r="BW114" s="976"/>
      <c r="BX114" s="976"/>
      <c r="BY114" s="976"/>
      <c r="BZ114" s="976"/>
      <c r="CA114" s="976">
        <v>2532241</v>
      </c>
      <c r="CB114" s="976"/>
      <c r="CC114" s="976"/>
      <c r="CD114" s="976"/>
      <c r="CE114" s="976"/>
      <c r="CF114" s="970">
        <v>30.7</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434</v>
      </c>
      <c r="DM114" s="1015"/>
      <c r="DN114" s="1015"/>
      <c r="DO114" s="1015"/>
      <c r="DP114" s="1016"/>
      <c r="DQ114" s="1017" t="s">
        <v>437</v>
      </c>
      <c r="DR114" s="1015"/>
      <c r="DS114" s="1015"/>
      <c r="DT114" s="1015"/>
      <c r="DU114" s="1016"/>
      <c r="DV114" s="1018" t="s">
        <v>434</v>
      </c>
      <c r="DW114" s="1019"/>
      <c r="DX114" s="1019"/>
      <c r="DY114" s="1019"/>
      <c r="DZ114" s="1020"/>
    </row>
    <row r="115" spans="1:130" s="247" customFormat="1" ht="26.25" customHeight="1">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38329</v>
      </c>
      <c r="AB115" s="990"/>
      <c r="AC115" s="990"/>
      <c r="AD115" s="990"/>
      <c r="AE115" s="991"/>
      <c r="AF115" s="992">
        <v>39235</v>
      </c>
      <c r="AG115" s="990"/>
      <c r="AH115" s="990"/>
      <c r="AI115" s="990"/>
      <c r="AJ115" s="991"/>
      <c r="AK115" s="992">
        <v>41765</v>
      </c>
      <c r="AL115" s="990"/>
      <c r="AM115" s="990"/>
      <c r="AN115" s="990"/>
      <c r="AO115" s="991"/>
      <c r="AP115" s="993">
        <v>0.5</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t="s">
        <v>129</v>
      </c>
      <c r="BR115" s="976"/>
      <c r="BS115" s="976"/>
      <c r="BT115" s="976"/>
      <c r="BU115" s="976"/>
      <c r="BV115" s="976" t="s">
        <v>434</v>
      </c>
      <c r="BW115" s="976"/>
      <c r="BX115" s="976"/>
      <c r="BY115" s="976"/>
      <c r="BZ115" s="976"/>
      <c r="CA115" s="976" t="s">
        <v>435</v>
      </c>
      <c r="CB115" s="976"/>
      <c r="CC115" s="976"/>
      <c r="CD115" s="976"/>
      <c r="CE115" s="976"/>
      <c r="CF115" s="970" t="s">
        <v>437</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437</v>
      </c>
      <c r="DH115" s="1015"/>
      <c r="DI115" s="1015"/>
      <c r="DJ115" s="1015"/>
      <c r="DK115" s="1016"/>
      <c r="DL115" s="1017" t="s">
        <v>437</v>
      </c>
      <c r="DM115" s="1015"/>
      <c r="DN115" s="1015"/>
      <c r="DO115" s="1015"/>
      <c r="DP115" s="1016"/>
      <c r="DQ115" s="1017" t="s">
        <v>434</v>
      </c>
      <c r="DR115" s="1015"/>
      <c r="DS115" s="1015"/>
      <c r="DT115" s="1015"/>
      <c r="DU115" s="1016"/>
      <c r="DV115" s="1018" t="s">
        <v>435</v>
      </c>
      <c r="DW115" s="1019"/>
      <c r="DX115" s="1019"/>
      <c r="DY115" s="1019"/>
      <c r="DZ115" s="1020"/>
    </row>
    <row r="116" spans="1:130" s="247" customFormat="1" ht="26.25" customHeight="1">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435</v>
      </c>
      <c r="AB116" s="1015"/>
      <c r="AC116" s="1015"/>
      <c r="AD116" s="1015"/>
      <c r="AE116" s="1016"/>
      <c r="AF116" s="1017" t="s">
        <v>437</v>
      </c>
      <c r="AG116" s="1015"/>
      <c r="AH116" s="1015"/>
      <c r="AI116" s="1015"/>
      <c r="AJ116" s="1016"/>
      <c r="AK116" s="1017" t="s">
        <v>435</v>
      </c>
      <c r="AL116" s="1015"/>
      <c r="AM116" s="1015"/>
      <c r="AN116" s="1015"/>
      <c r="AO116" s="1016"/>
      <c r="AP116" s="1018" t="s">
        <v>434</v>
      </c>
      <c r="AQ116" s="1019"/>
      <c r="AR116" s="1019"/>
      <c r="AS116" s="1019"/>
      <c r="AT116" s="1020"/>
      <c r="AU116" s="956"/>
      <c r="AV116" s="957"/>
      <c r="AW116" s="957"/>
      <c r="AX116" s="957"/>
      <c r="AY116" s="957"/>
      <c r="AZ116" s="1023" t="s">
        <v>454</v>
      </c>
      <c r="BA116" s="1024"/>
      <c r="BB116" s="1024"/>
      <c r="BC116" s="1024"/>
      <c r="BD116" s="1024"/>
      <c r="BE116" s="1024"/>
      <c r="BF116" s="1024"/>
      <c r="BG116" s="1024"/>
      <c r="BH116" s="1024"/>
      <c r="BI116" s="1024"/>
      <c r="BJ116" s="1024"/>
      <c r="BK116" s="1024"/>
      <c r="BL116" s="1024"/>
      <c r="BM116" s="1024"/>
      <c r="BN116" s="1024"/>
      <c r="BO116" s="1024"/>
      <c r="BP116" s="1025"/>
      <c r="BQ116" s="975" t="s">
        <v>437</v>
      </c>
      <c r="BR116" s="976"/>
      <c r="BS116" s="976"/>
      <c r="BT116" s="976"/>
      <c r="BU116" s="976"/>
      <c r="BV116" s="976" t="s">
        <v>129</v>
      </c>
      <c r="BW116" s="976"/>
      <c r="BX116" s="976"/>
      <c r="BY116" s="976"/>
      <c r="BZ116" s="976"/>
      <c r="CA116" s="976" t="s">
        <v>129</v>
      </c>
      <c r="CB116" s="976"/>
      <c r="CC116" s="976"/>
      <c r="CD116" s="976"/>
      <c r="CE116" s="976"/>
      <c r="CF116" s="970" t="s">
        <v>434</v>
      </c>
      <c r="CG116" s="971"/>
      <c r="CH116" s="971"/>
      <c r="CI116" s="971"/>
      <c r="CJ116" s="971"/>
      <c r="CK116" s="1001"/>
      <c r="CL116" s="1002"/>
      <c r="CM116" s="972" t="s">
        <v>455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434</v>
      </c>
      <c r="DH116" s="1015"/>
      <c r="DI116" s="1015"/>
      <c r="DJ116" s="1015"/>
      <c r="DK116" s="1016"/>
      <c r="DL116" s="1017" t="s">
        <v>129</v>
      </c>
      <c r="DM116" s="1015"/>
      <c r="DN116" s="1015"/>
      <c r="DO116" s="1015"/>
      <c r="DP116" s="1016"/>
      <c r="DQ116" s="1017" t="s">
        <v>435</v>
      </c>
      <c r="DR116" s="1015"/>
      <c r="DS116" s="1015"/>
      <c r="DT116" s="1015"/>
      <c r="DU116" s="1016"/>
      <c r="DV116" s="1018" t="s">
        <v>437</v>
      </c>
      <c r="DW116" s="1019"/>
      <c r="DX116" s="1019"/>
      <c r="DY116" s="1019"/>
      <c r="DZ116" s="1020"/>
    </row>
    <row r="117" spans="1:130" s="247" customFormat="1" ht="26.25" customHeight="1">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456</v>
      </c>
      <c r="Z117" s="942"/>
      <c r="AA117" s="1032">
        <v>1739376</v>
      </c>
      <c r="AB117" s="1033"/>
      <c r="AC117" s="1033"/>
      <c r="AD117" s="1033"/>
      <c r="AE117" s="1034"/>
      <c r="AF117" s="1035">
        <v>1735715</v>
      </c>
      <c r="AG117" s="1033"/>
      <c r="AH117" s="1033"/>
      <c r="AI117" s="1033"/>
      <c r="AJ117" s="1034"/>
      <c r="AK117" s="1035">
        <v>1806068</v>
      </c>
      <c r="AL117" s="1033"/>
      <c r="AM117" s="1033"/>
      <c r="AN117" s="1033"/>
      <c r="AO117" s="1034"/>
      <c r="AP117" s="1036"/>
      <c r="AQ117" s="1037"/>
      <c r="AR117" s="1037"/>
      <c r="AS117" s="1037"/>
      <c r="AT117" s="1038"/>
      <c r="AU117" s="956"/>
      <c r="AV117" s="957"/>
      <c r="AW117" s="957"/>
      <c r="AX117" s="957"/>
      <c r="AY117" s="957"/>
      <c r="AZ117" s="1023" t="s">
        <v>457</v>
      </c>
      <c r="BA117" s="1024"/>
      <c r="BB117" s="1024"/>
      <c r="BC117" s="1024"/>
      <c r="BD117" s="1024"/>
      <c r="BE117" s="1024"/>
      <c r="BF117" s="1024"/>
      <c r="BG117" s="1024"/>
      <c r="BH117" s="1024"/>
      <c r="BI117" s="1024"/>
      <c r="BJ117" s="1024"/>
      <c r="BK117" s="1024"/>
      <c r="BL117" s="1024"/>
      <c r="BM117" s="1024"/>
      <c r="BN117" s="1024"/>
      <c r="BO117" s="1024"/>
      <c r="BP117" s="1025"/>
      <c r="BQ117" s="975" t="s">
        <v>129</v>
      </c>
      <c r="BR117" s="976"/>
      <c r="BS117" s="976"/>
      <c r="BT117" s="976"/>
      <c r="BU117" s="976"/>
      <c r="BV117" s="976" t="s">
        <v>129</v>
      </c>
      <c r="BW117" s="976"/>
      <c r="BX117" s="976"/>
      <c r="BY117" s="976"/>
      <c r="BZ117" s="976"/>
      <c r="CA117" s="976" t="s">
        <v>437</v>
      </c>
      <c r="CB117" s="976"/>
      <c r="CC117" s="976"/>
      <c r="CD117" s="976"/>
      <c r="CE117" s="976"/>
      <c r="CF117" s="970" t="s">
        <v>129</v>
      </c>
      <c r="CG117" s="971"/>
      <c r="CH117" s="971"/>
      <c r="CI117" s="971"/>
      <c r="CJ117" s="971"/>
      <c r="CK117" s="1001"/>
      <c r="CL117" s="1002"/>
      <c r="CM117" s="972" t="s">
        <v>458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435</v>
      </c>
      <c r="DH117" s="1015"/>
      <c r="DI117" s="1015"/>
      <c r="DJ117" s="1015"/>
      <c r="DK117" s="1016"/>
      <c r="DL117" s="1017" t="s">
        <v>129</v>
      </c>
      <c r="DM117" s="1015"/>
      <c r="DN117" s="1015"/>
      <c r="DO117" s="1015"/>
      <c r="DP117" s="1016"/>
      <c r="DQ117" s="1017" t="s">
        <v>437</v>
      </c>
      <c r="DR117" s="1015"/>
      <c r="DS117" s="1015"/>
      <c r="DT117" s="1015"/>
      <c r="DU117" s="1016"/>
      <c r="DV117" s="1018" t="s">
        <v>437</v>
      </c>
      <c r="DW117" s="1019"/>
      <c r="DX117" s="1019"/>
      <c r="DY117" s="1019"/>
      <c r="DZ117" s="1020"/>
    </row>
    <row r="118" spans="1:130" s="247" customFormat="1" ht="26.25" customHeight="1">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308</v>
      </c>
      <c r="AG118" s="941"/>
      <c r="AH118" s="941"/>
      <c r="AI118" s="941"/>
      <c r="AJ118" s="942"/>
      <c r="AK118" s="940" t="s">
        <v>307</v>
      </c>
      <c r="AL118" s="941"/>
      <c r="AM118" s="941"/>
      <c r="AN118" s="941"/>
      <c r="AO118" s="942"/>
      <c r="AP118" s="1027" t="s">
        <v>428</v>
      </c>
      <c r="AQ118" s="1028"/>
      <c r="AR118" s="1028"/>
      <c r="AS118" s="1028"/>
      <c r="AT118" s="1029"/>
      <c r="AU118" s="956"/>
      <c r="AV118" s="957"/>
      <c r="AW118" s="957"/>
      <c r="AX118" s="957"/>
      <c r="AY118" s="957"/>
      <c r="AZ118" s="1030" t="s">
        <v>459</v>
      </c>
      <c r="BA118" s="1021"/>
      <c r="BB118" s="1021"/>
      <c r="BC118" s="1021"/>
      <c r="BD118" s="1021"/>
      <c r="BE118" s="1021"/>
      <c r="BF118" s="1021"/>
      <c r="BG118" s="1021"/>
      <c r="BH118" s="1021"/>
      <c r="BI118" s="1021"/>
      <c r="BJ118" s="1021"/>
      <c r="BK118" s="1021"/>
      <c r="BL118" s="1021"/>
      <c r="BM118" s="1021"/>
      <c r="BN118" s="1021"/>
      <c r="BO118" s="1021"/>
      <c r="BP118" s="1022"/>
      <c r="BQ118" s="1053" t="s">
        <v>437</v>
      </c>
      <c r="BR118" s="1054"/>
      <c r="BS118" s="1054"/>
      <c r="BT118" s="1054"/>
      <c r="BU118" s="1054"/>
      <c r="BV118" s="1054" t="s">
        <v>129</v>
      </c>
      <c r="BW118" s="1054"/>
      <c r="BX118" s="1054"/>
      <c r="BY118" s="1054"/>
      <c r="BZ118" s="1054"/>
      <c r="CA118" s="1054" t="s">
        <v>129</v>
      </c>
      <c r="CB118" s="1054"/>
      <c r="CC118" s="1054"/>
      <c r="CD118" s="1054"/>
      <c r="CE118" s="1054"/>
      <c r="CF118" s="970" t="s">
        <v>129</v>
      </c>
      <c r="CG118" s="971"/>
      <c r="CH118" s="971"/>
      <c r="CI118" s="971"/>
      <c r="CJ118" s="971"/>
      <c r="CK118" s="1001"/>
      <c r="CL118" s="1002"/>
      <c r="CM118" s="972" t="s">
        <v>460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129</v>
      </c>
      <c r="DH118" s="1015"/>
      <c r="DI118" s="1015"/>
      <c r="DJ118" s="1015"/>
      <c r="DK118" s="1016"/>
      <c r="DL118" s="1017" t="s">
        <v>129</v>
      </c>
      <c r="DM118" s="1015"/>
      <c r="DN118" s="1015"/>
      <c r="DO118" s="1015"/>
      <c r="DP118" s="1016"/>
      <c r="DQ118" s="1017" t="s">
        <v>435</v>
      </c>
      <c r="DR118" s="1015"/>
      <c r="DS118" s="1015"/>
      <c r="DT118" s="1015"/>
      <c r="DU118" s="1016"/>
      <c r="DV118" s="1018" t="s">
        <v>435</v>
      </c>
      <c r="DW118" s="1019"/>
      <c r="DX118" s="1019"/>
      <c r="DY118" s="1019"/>
      <c r="DZ118" s="1020"/>
    </row>
    <row r="119" spans="1:130" s="247" customFormat="1" ht="26.25" customHeight="1">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435</v>
      </c>
      <c r="AB119" s="948"/>
      <c r="AC119" s="948"/>
      <c r="AD119" s="948"/>
      <c r="AE119" s="949"/>
      <c r="AF119" s="950" t="s">
        <v>129</v>
      </c>
      <c r="AG119" s="948"/>
      <c r="AH119" s="948"/>
      <c r="AI119" s="948"/>
      <c r="AJ119" s="949"/>
      <c r="AK119" s="950" t="s">
        <v>129</v>
      </c>
      <c r="AL119" s="948"/>
      <c r="AM119" s="948"/>
      <c r="AN119" s="948"/>
      <c r="AO119" s="949"/>
      <c r="AP119" s="951" t="s">
        <v>435</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461</v>
      </c>
      <c r="BP119" s="1062"/>
      <c r="BQ119" s="1053">
        <v>20499284</v>
      </c>
      <c r="BR119" s="1054"/>
      <c r="BS119" s="1054"/>
      <c r="BT119" s="1054"/>
      <c r="BU119" s="1054"/>
      <c r="BV119" s="1054">
        <v>19825524</v>
      </c>
      <c r="BW119" s="1054"/>
      <c r="BX119" s="1054"/>
      <c r="BY119" s="1054"/>
      <c r="BZ119" s="1054"/>
      <c r="CA119" s="1054">
        <v>19434561</v>
      </c>
      <c r="CB119" s="1054"/>
      <c r="CC119" s="1054"/>
      <c r="CD119" s="1054"/>
      <c r="CE119" s="1054"/>
      <c r="CF119" s="1055"/>
      <c r="CG119" s="1056"/>
      <c r="CH119" s="1056"/>
      <c r="CI119" s="1056"/>
      <c r="CJ119" s="1057"/>
      <c r="CK119" s="1003"/>
      <c r="CL119" s="1004"/>
      <c r="CM119" s="1058" t="s">
        <v>462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51876</v>
      </c>
      <c r="DH119" s="1040"/>
      <c r="DI119" s="1040"/>
      <c r="DJ119" s="1040"/>
      <c r="DK119" s="1041"/>
      <c r="DL119" s="1039">
        <v>27000</v>
      </c>
      <c r="DM119" s="1040"/>
      <c r="DN119" s="1040"/>
      <c r="DO119" s="1040"/>
      <c r="DP119" s="1041"/>
      <c r="DQ119" s="1039">
        <v>1863</v>
      </c>
      <c r="DR119" s="1040"/>
      <c r="DS119" s="1040"/>
      <c r="DT119" s="1040"/>
      <c r="DU119" s="1041"/>
      <c r="DV119" s="1042">
        <v>0</v>
      </c>
      <c r="DW119" s="1043"/>
      <c r="DX119" s="1043"/>
      <c r="DY119" s="1043"/>
      <c r="DZ119" s="1044"/>
    </row>
    <row r="120" spans="1:130" s="247" customFormat="1" ht="26.25" customHeight="1">
      <c r="A120" s="1115"/>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129</v>
      </c>
      <c r="AB120" s="1015"/>
      <c r="AC120" s="1015"/>
      <c r="AD120" s="1015"/>
      <c r="AE120" s="1016"/>
      <c r="AF120" s="1017" t="s">
        <v>129</v>
      </c>
      <c r="AG120" s="1015"/>
      <c r="AH120" s="1015"/>
      <c r="AI120" s="1015"/>
      <c r="AJ120" s="1016"/>
      <c r="AK120" s="1017" t="s">
        <v>437</v>
      </c>
      <c r="AL120" s="1015"/>
      <c r="AM120" s="1015"/>
      <c r="AN120" s="1015"/>
      <c r="AO120" s="1016"/>
      <c r="AP120" s="1018" t="s">
        <v>129</v>
      </c>
      <c r="AQ120" s="1019"/>
      <c r="AR120" s="1019"/>
      <c r="AS120" s="1019"/>
      <c r="AT120" s="1020"/>
      <c r="AU120" s="1045" t="s">
        <v>463</v>
      </c>
      <c r="AV120" s="1046"/>
      <c r="AW120" s="1046"/>
      <c r="AX120" s="1046"/>
      <c r="AY120" s="1047"/>
      <c r="AZ120" s="996" t="s">
        <v>464</v>
      </c>
      <c r="BA120" s="945"/>
      <c r="BB120" s="945"/>
      <c r="BC120" s="945"/>
      <c r="BD120" s="945"/>
      <c r="BE120" s="945"/>
      <c r="BF120" s="945"/>
      <c r="BG120" s="945"/>
      <c r="BH120" s="945"/>
      <c r="BI120" s="945"/>
      <c r="BJ120" s="945"/>
      <c r="BK120" s="945"/>
      <c r="BL120" s="945"/>
      <c r="BM120" s="945"/>
      <c r="BN120" s="945"/>
      <c r="BO120" s="945"/>
      <c r="BP120" s="946"/>
      <c r="BQ120" s="982">
        <v>4930413</v>
      </c>
      <c r="BR120" s="983"/>
      <c r="BS120" s="983"/>
      <c r="BT120" s="983"/>
      <c r="BU120" s="983"/>
      <c r="BV120" s="983">
        <v>5204946</v>
      </c>
      <c r="BW120" s="983"/>
      <c r="BX120" s="983"/>
      <c r="BY120" s="983"/>
      <c r="BZ120" s="983"/>
      <c r="CA120" s="983">
        <v>5121035</v>
      </c>
      <c r="CB120" s="983"/>
      <c r="CC120" s="983"/>
      <c r="CD120" s="983"/>
      <c r="CE120" s="983"/>
      <c r="CF120" s="997">
        <v>62.2</v>
      </c>
      <c r="CG120" s="998"/>
      <c r="CH120" s="998"/>
      <c r="CI120" s="998"/>
      <c r="CJ120" s="998"/>
      <c r="CK120" s="1063" t="s">
        <v>465</v>
      </c>
      <c r="CL120" s="1064"/>
      <c r="CM120" s="1064"/>
      <c r="CN120" s="1064"/>
      <c r="CO120" s="1065"/>
      <c r="CP120" s="1071" t="s">
        <v>466</v>
      </c>
      <c r="CQ120" s="1072"/>
      <c r="CR120" s="1072"/>
      <c r="CS120" s="1072"/>
      <c r="CT120" s="1072"/>
      <c r="CU120" s="1072"/>
      <c r="CV120" s="1072"/>
      <c r="CW120" s="1072"/>
      <c r="CX120" s="1072"/>
      <c r="CY120" s="1072"/>
      <c r="CZ120" s="1072"/>
      <c r="DA120" s="1072"/>
      <c r="DB120" s="1072"/>
      <c r="DC120" s="1072"/>
      <c r="DD120" s="1072"/>
      <c r="DE120" s="1072"/>
      <c r="DF120" s="1073"/>
      <c r="DG120" s="982">
        <v>520347</v>
      </c>
      <c r="DH120" s="983"/>
      <c r="DI120" s="983"/>
      <c r="DJ120" s="983"/>
      <c r="DK120" s="983"/>
      <c r="DL120" s="983">
        <v>473604</v>
      </c>
      <c r="DM120" s="983"/>
      <c r="DN120" s="983"/>
      <c r="DO120" s="983"/>
      <c r="DP120" s="983"/>
      <c r="DQ120" s="983">
        <v>437067</v>
      </c>
      <c r="DR120" s="983"/>
      <c r="DS120" s="983"/>
      <c r="DT120" s="983"/>
      <c r="DU120" s="983"/>
      <c r="DV120" s="984">
        <v>5.3</v>
      </c>
      <c r="DW120" s="984"/>
      <c r="DX120" s="984"/>
      <c r="DY120" s="984"/>
      <c r="DZ120" s="985"/>
    </row>
    <row r="121" spans="1:130" s="247" customFormat="1" ht="26.25" customHeight="1">
      <c r="A121" s="1115"/>
      <c r="B121" s="1002"/>
      <c r="C121" s="1023" t="s">
        <v>467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437</v>
      </c>
      <c r="AB121" s="1015"/>
      <c r="AC121" s="1015"/>
      <c r="AD121" s="1015"/>
      <c r="AE121" s="1016"/>
      <c r="AF121" s="1017" t="s">
        <v>435</v>
      </c>
      <c r="AG121" s="1015"/>
      <c r="AH121" s="1015"/>
      <c r="AI121" s="1015"/>
      <c r="AJ121" s="1016"/>
      <c r="AK121" s="1017" t="s">
        <v>129</v>
      </c>
      <c r="AL121" s="1015"/>
      <c r="AM121" s="1015"/>
      <c r="AN121" s="1015"/>
      <c r="AO121" s="1016"/>
      <c r="AP121" s="1018" t="s">
        <v>437</v>
      </c>
      <c r="AQ121" s="1019"/>
      <c r="AR121" s="1019"/>
      <c r="AS121" s="1019"/>
      <c r="AT121" s="1020"/>
      <c r="AU121" s="1048"/>
      <c r="AV121" s="1049"/>
      <c r="AW121" s="1049"/>
      <c r="AX121" s="1049"/>
      <c r="AY121" s="1050"/>
      <c r="AZ121" s="1005" t="s">
        <v>468</v>
      </c>
      <c r="BA121" s="1006"/>
      <c r="BB121" s="1006"/>
      <c r="BC121" s="1006"/>
      <c r="BD121" s="1006"/>
      <c r="BE121" s="1006"/>
      <c r="BF121" s="1006"/>
      <c r="BG121" s="1006"/>
      <c r="BH121" s="1006"/>
      <c r="BI121" s="1006"/>
      <c r="BJ121" s="1006"/>
      <c r="BK121" s="1006"/>
      <c r="BL121" s="1006"/>
      <c r="BM121" s="1006"/>
      <c r="BN121" s="1006"/>
      <c r="BO121" s="1006"/>
      <c r="BP121" s="1007"/>
      <c r="BQ121" s="975" t="s">
        <v>129</v>
      </c>
      <c r="BR121" s="976"/>
      <c r="BS121" s="976"/>
      <c r="BT121" s="976"/>
      <c r="BU121" s="976"/>
      <c r="BV121" s="976" t="s">
        <v>129</v>
      </c>
      <c r="BW121" s="976"/>
      <c r="BX121" s="976"/>
      <c r="BY121" s="976"/>
      <c r="BZ121" s="976"/>
      <c r="CA121" s="976" t="s">
        <v>129</v>
      </c>
      <c r="CB121" s="976"/>
      <c r="CC121" s="976"/>
      <c r="CD121" s="976"/>
      <c r="CE121" s="976"/>
      <c r="CF121" s="970" t="s">
        <v>435</v>
      </c>
      <c r="CG121" s="971"/>
      <c r="CH121" s="971"/>
      <c r="CI121" s="971"/>
      <c r="CJ121" s="971"/>
      <c r="CK121" s="1066"/>
      <c r="CL121" s="1067"/>
      <c r="CM121" s="1067"/>
      <c r="CN121" s="1067"/>
      <c r="CO121" s="1068"/>
      <c r="CP121" s="1076" t="s">
        <v>469</v>
      </c>
      <c r="CQ121" s="1077"/>
      <c r="CR121" s="1077"/>
      <c r="CS121" s="1077"/>
      <c r="CT121" s="1077"/>
      <c r="CU121" s="1077"/>
      <c r="CV121" s="1077"/>
      <c r="CW121" s="1077"/>
      <c r="CX121" s="1077"/>
      <c r="CY121" s="1077"/>
      <c r="CZ121" s="1077"/>
      <c r="DA121" s="1077"/>
      <c r="DB121" s="1077"/>
      <c r="DC121" s="1077"/>
      <c r="DD121" s="1077"/>
      <c r="DE121" s="1077"/>
      <c r="DF121" s="1078"/>
      <c r="DG121" s="975" t="s">
        <v>435</v>
      </c>
      <c r="DH121" s="976"/>
      <c r="DI121" s="976"/>
      <c r="DJ121" s="976"/>
      <c r="DK121" s="976"/>
      <c r="DL121" s="976" t="s">
        <v>435</v>
      </c>
      <c r="DM121" s="976"/>
      <c r="DN121" s="976"/>
      <c r="DO121" s="976"/>
      <c r="DP121" s="976"/>
      <c r="DQ121" s="976" t="s">
        <v>129</v>
      </c>
      <c r="DR121" s="976"/>
      <c r="DS121" s="976"/>
      <c r="DT121" s="976"/>
      <c r="DU121" s="976"/>
      <c r="DV121" s="977" t="s">
        <v>129</v>
      </c>
      <c r="DW121" s="977"/>
      <c r="DX121" s="977"/>
      <c r="DY121" s="977"/>
      <c r="DZ121" s="978"/>
    </row>
    <row r="122" spans="1:130" s="247" customFormat="1" ht="26.25" customHeight="1">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129</v>
      </c>
      <c r="AB122" s="1015"/>
      <c r="AC122" s="1015"/>
      <c r="AD122" s="1015"/>
      <c r="AE122" s="1016"/>
      <c r="AF122" s="1017" t="s">
        <v>437</v>
      </c>
      <c r="AG122" s="1015"/>
      <c r="AH122" s="1015"/>
      <c r="AI122" s="1015"/>
      <c r="AJ122" s="1016"/>
      <c r="AK122" s="1017" t="s">
        <v>437</v>
      </c>
      <c r="AL122" s="1015"/>
      <c r="AM122" s="1015"/>
      <c r="AN122" s="1015"/>
      <c r="AO122" s="1016"/>
      <c r="AP122" s="1018" t="s">
        <v>129</v>
      </c>
      <c r="AQ122" s="1019"/>
      <c r="AR122" s="1019"/>
      <c r="AS122" s="1019"/>
      <c r="AT122" s="1020"/>
      <c r="AU122" s="1048"/>
      <c r="AV122" s="1049"/>
      <c r="AW122" s="1049"/>
      <c r="AX122" s="1049"/>
      <c r="AY122" s="1050"/>
      <c r="AZ122" s="1030" t="s">
        <v>470</v>
      </c>
      <c r="BA122" s="1021"/>
      <c r="BB122" s="1021"/>
      <c r="BC122" s="1021"/>
      <c r="BD122" s="1021"/>
      <c r="BE122" s="1021"/>
      <c r="BF122" s="1021"/>
      <c r="BG122" s="1021"/>
      <c r="BH122" s="1021"/>
      <c r="BI122" s="1021"/>
      <c r="BJ122" s="1021"/>
      <c r="BK122" s="1021"/>
      <c r="BL122" s="1021"/>
      <c r="BM122" s="1021"/>
      <c r="BN122" s="1021"/>
      <c r="BO122" s="1021"/>
      <c r="BP122" s="1022"/>
      <c r="BQ122" s="1053">
        <v>13245588</v>
      </c>
      <c r="BR122" s="1054"/>
      <c r="BS122" s="1054"/>
      <c r="BT122" s="1054"/>
      <c r="BU122" s="1054"/>
      <c r="BV122" s="1054">
        <v>12959499</v>
      </c>
      <c r="BW122" s="1054"/>
      <c r="BX122" s="1054"/>
      <c r="BY122" s="1054"/>
      <c r="BZ122" s="1054"/>
      <c r="CA122" s="1054">
        <v>12563492</v>
      </c>
      <c r="CB122" s="1054"/>
      <c r="CC122" s="1054"/>
      <c r="CD122" s="1054"/>
      <c r="CE122" s="1054"/>
      <c r="CF122" s="1074">
        <v>152.5</v>
      </c>
      <c r="CG122" s="1075"/>
      <c r="CH122" s="1075"/>
      <c r="CI122" s="1075"/>
      <c r="CJ122" s="1075"/>
      <c r="CK122" s="1066"/>
      <c r="CL122" s="1067"/>
      <c r="CM122" s="1067"/>
      <c r="CN122" s="1067"/>
      <c r="CO122" s="1068"/>
      <c r="CP122" s="1076" t="s">
        <v>404</v>
      </c>
      <c r="CQ122" s="1077"/>
      <c r="CR122" s="1077"/>
      <c r="CS122" s="1077"/>
      <c r="CT122" s="1077"/>
      <c r="CU122" s="1077"/>
      <c r="CV122" s="1077"/>
      <c r="CW122" s="1077"/>
      <c r="CX122" s="1077"/>
      <c r="CY122" s="1077"/>
      <c r="CZ122" s="1077"/>
      <c r="DA122" s="1077"/>
      <c r="DB122" s="1077"/>
      <c r="DC122" s="1077"/>
      <c r="DD122" s="1077"/>
      <c r="DE122" s="1077"/>
      <c r="DF122" s="1078"/>
      <c r="DG122" s="975" t="s">
        <v>129</v>
      </c>
      <c r="DH122" s="976"/>
      <c r="DI122" s="976"/>
      <c r="DJ122" s="976"/>
      <c r="DK122" s="976"/>
      <c r="DL122" s="976" t="s">
        <v>129</v>
      </c>
      <c r="DM122" s="976"/>
      <c r="DN122" s="976"/>
      <c r="DO122" s="976"/>
      <c r="DP122" s="976"/>
      <c r="DQ122" s="976" t="s">
        <v>129</v>
      </c>
      <c r="DR122" s="976"/>
      <c r="DS122" s="976"/>
      <c r="DT122" s="976"/>
      <c r="DU122" s="976"/>
      <c r="DV122" s="977" t="s">
        <v>129</v>
      </c>
      <c r="DW122" s="977"/>
      <c r="DX122" s="977"/>
      <c r="DY122" s="977"/>
      <c r="DZ122" s="978"/>
    </row>
    <row r="123" spans="1:130" s="247" customFormat="1" ht="26.25" customHeight="1">
      <c r="A123" s="1115"/>
      <c r="B123" s="1002"/>
      <c r="C123" s="972" t="s">
        <v>455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2</v>
      </c>
      <c r="AB123" s="1015"/>
      <c r="AC123" s="1015"/>
      <c r="AD123" s="1015"/>
      <c r="AE123" s="1016"/>
      <c r="AF123" s="1017" t="s">
        <v>129</v>
      </c>
      <c r="AG123" s="1015"/>
      <c r="AH123" s="1015"/>
      <c r="AI123" s="1015"/>
      <c r="AJ123" s="1016"/>
      <c r="AK123" s="1017" t="s">
        <v>129</v>
      </c>
      <c r="AL123" s="1015"/>
      <c r="AM123" s="1015"/>
      <c r="AN123" s="1015"/>
      <c r="AO123" s="1016"/>
      <c r="AP123" s="1018" t="s">
        <v>129</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471</v>
      </c>
      <c r="BP123" s="1062"/>
      <c r="BQ123" s="1121">
        <v>18176001</v>
      </c>
      <c r="BR123" s="1122"/>
      <c r="BS123" s="1122"/>
      <c r="BT123" s="1122"/>
      <c r="BU123" s="1122"/>
      <c r="BV123" s="1122">
        <v>18164445</v>
      </c>
      <c r="BW123" s="1122"/>
      <c r="BX123" s="1122"/>
      <c r="BY123" s="1122"/>
      <c r="BZ123" s="1122"/>
      <c r="CA123" s="1122">
        <v>17684527</v>
      </c>
      <c r="CB123" s="1122"/>
      <c r="CC123" s="1122"/>
      <c r="CD123" s="1122"/>
      <c r="CE123" s="1122"/>
      <c r="CF123" s="1055"/>
      <c r="CG123" s="1056"/>
      <c r="CH123" s="1056"/>
      <c r="CI123" s="1056"/>
      <c r="CJ123" s="1057"/>
      <c r="CK123" s="1066"/>
      <c r="CL123" s="1067"/>
      <c r="CM123" s="1067"/>
      <c r="CN123" s="1067"/>
      <c r="CO123" s="1068"/>
      <c r="CP123" s="1076" t="s">
        <v>472</v>
      </c>
      <c r="CQ123" s="1077"/>
      <c r="CR123" s="1077"/>
      <c r="CS123" s="1077"/>
      <c r="CT123" s="1077"/>
      <c r="CU123" s="1077"/>
      <c r="CV123" s="1077"/>
      <c r="CW123" s="1077"/>
      <c r="CX123" s="1077"/>
      <c r="CY123" s="1077"/>
      <c r="CZ123" s="1077"/>
      <c r="DA123" s="1077"/>
      <c r="DB123" s="1077"/>
      <c r="DC123" s="1077"/>
      <c r="DD123" s="1077"/>
      <c r="DE123" s="1077"/>
      <c r="DF123" s="1078"/>
      <c r="DG123" s="1014" t="s">
        <v>435</v>
      </c>
      <c r="DH123" s="1015"/>
      <c r="DI123" s="1015"/>
      <c r="DJ123" s="1015"/>
      <c r="DK123" s="1016"/>
      <c r="DL123" s="1017" t="s">
        <v>435</v>
      </c>
      <c r="DM123" s="1015"/>
      <c r="DN123" s="1015"/>
      <c r="DO123" s="1015"/>
      <c r="DP123" s="1016"/>
      <c r="DQ123" s="1017" t="s">
        <v>435</v>
      </c>
      <c r="DR123" s="1015"/>
      <c r="DS123" s="1015"/>
      <c r="DT123" s="1015"/>
      <c r="DU123" s="1016"/>
      <c r="DV123" s="1018" t="s">
        <v>435</v>
      </c>
      <c r="DW123" s="1019"/>
      <c r="DX123" s="1019"/>
      <c r="DY123" s="1019"/>
      <c r="DZ123" s="1020"/>
    </row>
    <row r="124" spans="1:130" s="247" customFormat="1" ht="26.25" customHeight="1" thickBot="1">
      <c r="A124" s="1115"/>
      <c r="B124" s="1002"/>
      <c r="C124" s="972" t="s">
        <v>458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437</v>
      </c>
      <c r="AB124" s="1015"/>
      <c r="AC124" s="1015"/>
      <c r="AD124" s="1015"/>
      <c r="AE124" s="1016"/>
      <c r="AF124" s="1017">
        <v>1</v>
      </c>
      <c r="AG124" s="1015"/>
      <c r="AH124" s="1015"/>
      <c r="AI124" s="1015"/>
      <c r="AJ124" s="1016"/>
      <c r="AK124" s="1017" t="s">
        <v>435</v>
      </c>
      <c r="AL124" s="1015"/>
      <c r="AM124" s="1015"/>
      <c r="AN124" s="1015"/>
      <c r="AO124" s="1016"/>
      <c r="AP124" s="1018" t="s">
        <v>435</v>
      </c>
      <c r="AQ124" s="1019"/>
      <c r="AR124" s="1019"/>
      <c r="AS124" s="1019"/>
      <c r="AT124" s="1020"/>
      <c r="AU124" s="1117" t="s">
        <v>473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27.5</v>
      </c>
      <c r="BR124" s="1084"/>
      <c r="BS124" s="1084"/>
      <c r="BT124" s="1084"/>
      <c r="BU124" s="1084"/>
      <c r="BV124" s="1084">
        <v>20</v>
      </c>
      <c r="BW124" s="1084"/>
      <c r="BX124" s="1084"/>
      <c r="BY124" s="1084"/>
      <c r="BZ124" s="1084"/>
      <c r="CA124" s="1084">
        <v>21.2</v>
      </c>
      <c r="CB124" s="1084"/>
      <c r="CC124" s="1084"/>
      <c r="CD124" s="1084"/>
      <c r="CE124" s="1084"/>
      <c r="CF124" s="1085"/>
      <c r="CG124" s="1086"/>
      <c r="CH124" s="1086"/>
      <c r="CI124" s="1086"/>
      <c r="CJ124" s="1087"/>
      <c r="CK124" s="1069"/>
      <c r="CL124" s="1069"/>
      <c r="CM124" s="1069"/>
      <c r="CN124" s="1069"/>
      <c r="CO124" s="1070"/>
      <c r="CP124" s="1076" t="s">
        <v>474</v>
      </c>
      <c r="CQ124" s="1077"/>
      <c r="CR124" s="1077"/>
      <c r="CS124" s="1077"/>
      <c r="CT124" s="1077"/>
      <c r="CU124" s="1077"/>
      <c r="CV124" s="1077"/>
      <c r="CW124" s="1077"/>
      <c r="CX124" s="1077"/>
      <c r="CY124" s="1077"/>
      <c r="CZ124" s="1077"/>
      <c r="DA124" s="1077"/>
      <c r="DB124" s="1077"/>
      <c r="DC124" s="1077"/>
      <c r="DD124" s="1077"/>
      <c r="DE124" s="1077"/>
      <c r="DF124" s="1078"/>
      <c r="DG124" s="1061" t="s">
        <v>129</v>
      </c>
      <c r="DH124" s="1040"/>
      <c r="DI124" s="1040"/>
      <c r="DJ124" s="1040"/>
      <c r="DK124" s="1041"/>
      <c r="DL124" s="1039" t="s">
        <v>129</v>
      </c>
      <c r="DM124" s="1040"/>
      <c r="DN124" s="1040"/>
      <c r="DO124" s="1040"/>
      <c r="DP124" s="1041"/>
      <c r="DQ124" s="1039" t="s">
        <v>129</v>
      </c>
      <c r="DR124" s="1040"/>
      <c r="DS124" s="1040"/>
      <c r="DT124" s="1040"/>
      <c r="DU124" s="1041"/>
      <c r="DV124" s="1042" t="s">
        <v>129</v>
      </c>
      <c r="DW124" s="1043"/>
      <c r="DX124" s="1043"/>
      <c r="DY124" s="1043"/>
      <c r="DZ124" s="1044"/>
    </row>
    <row r="125" spans="1:130" s="247" customFormat="1" ht="26.25" customHeight="1">
      <c r="A125" s="1115"/>
      <c r="B125" s="1002"/>
      <c r="C125" s="972" t="s">
        <v>460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129</v>
      </c>
      <c r="AB125" s="1015"/>
      <c r="AC125" s="1015"/>
      <c r="AD125" s="1015"/>
      <c r="AE125" s="1016"/>
      <c r="AF125" s="1017" t="s">
        <v>129</v>
      </c>
      <c r="AG125" s="1015"/>
      <c r="AH125" s="1015"/>
      <c r="AI125" s="1015"/>
      <c r="AJ125" s="1016"/>
      <c r="AK125" s="1017" t="s">
        <v>129</v>
      </c>
      <c r="AL125" s="1015"/>
      <c r="AM125" s="1015"/>
      <c r="AN125" s="1015"/>
      <c r="AO125" s="1016"/>
      <c r="AP125" s="1018" t="s">
        <v>129</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475</v>
      </c>
      <c r="CL125" s="1064"/>
      <c r="CM125" s="1064"/>
      <c r="CN125" s="1064"/>
      <c r="CO125" s="1065"/>
      <c r="CP125" s="996" t="s">
        <v>476</v>
      </c>
      <c r="CQ125" s="945"/>
      <c r="CR125" s="945"/>
      <c r="CS125" s="945"/>
      <c r="CT125" s="945"/>
      <c r="CU125" s="945"/>
      <c r="CV125" s="945"/>
      <c r="CW125" s="945"/>
      <c r="CX125" s="945"/>
      <c r="CY125" s="945"/>
      <c r="CZ125" s="945"/>
      <c r="DA125" s="945"/>
      <c r="DB125" s="945"/>
      <c r="DC125" s="945"/>
      <c r="DD125" s="945"/>
      <c r="DE125" s="945"/>
      <c r="DF125" s="946"/>
      <c r="DG125" s="982" t="s">
        <v>129</v>
      </c>
      <c r="DH125" s="983"/>
      <c r="DI125" s="983"/>
      <c r="DJ125" s="983"/>
      <c r="DK125" s="983"/>
      <c r="DL125" s="983" t="s">
        <v>129</v>
      </c>
      <c r="DM125" s="983"/>
      <c r="DN125" s="983"/>
      <c r="DO125" s="983"/>
      <c r="DP125" s="983"/>
      <c r="DQ125" s="983" t="s">
        <v>129</v>
      </c>
      <c r="DR125" s="983"/>
      <c r="DS125" s="983"/>
      <c r="DT125" s="983"/>
      <c r="DU125" s="983"/>
      <c r="DV125" s="984" t="s">
        <v>129</v>
      </c>
      <c r="DW125" s="984"/>
      <c r="DX125" s="984"/>
      <c r="DY125" s="984"/>
      <c r="DZ125" s="985"/>
    </row>
    <row r="126" spans="1:130" s="247" customFormat="1" ht="26.25" customHeight="1" thickBot="1">
      <c r="A126" s="1115"/>
      <c r="B126" s="1002"/>
      <c r="C126" s="972" t="s">
        <v>462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25370</v>
      </c>
      <c r="AB126" s="1015"/>
      <c r="AC126" s="1015"/>
      <c r="AD126" s="1015"/>
      <c r="AE126" s="1016"/>
      <c r="AF126" s="1017">
        <v>25370</v>
      </c>
      <c r="AG126" s="1015"/>
      <c r="AH126" s="1015"/>
      <c r="AI126" s="1015"/>
      <c r="AJ126" s="1016"/>
      <c r="AK126" s="1017">
        <v>25370</v>
      </c>
      <c r="AL126" s="1015"/>
      <c r="AM126" s="1015"/>
      <c r="AN126" s="1015"/>
      <c r="AO126" s="1016"/>
      <c r="AP126" s="1018">
        <v>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477</v>
      </c>
      <c r="CQ126" s="1006"/>
      <c r="CR126" s="1006"/>
      <c r="CS126" s="1006"/>
      <c r="CT126" s="1006"/>
      <c r="CU126" s="1006"/>
      <c r="CV126" s="1006"/>
      <c r="CW126" s="1006"/>
      <c r="CX126" s="1006"/>
      <c r="CY126" s="1006"/>
      <c r="CZ126" s="1006"/>
      <c r="DA126" s="1006"/>
      <c r="DB126" s="1006"/>
      <c r="DC126" s="1006"/>
      <c r="DD126" s="1006"/>
      <c r="DE126" s="1006"/>
      <c r="DF126" s="1007"/>
      <c r="DG126" s="975" t="s">
        <v>129</v>
      </c>
      <c r="DH126" s="976"/>
      <c r="DI126" s="976"/>
      <c r="DJ126" s="976"/>
      <c r="DK126" s="976"/>
      <c r="DL126" s="976" t="s">
        <v>129</v>
      </c>
      <c r="DM126" s="976"/>
      <c r="DN126" s="976"/>
      <c r="DO126" s="976"/>
      <c r="DP126" s="976"/>
      <c r="DQ126" s="976" t="s">
        <v>129</v>
      </c>
      <c r="DR126" s="976"/>
      <c r="DS126" s="976"/>
      <c r="DT126" s="976"/>
      <c r="DU126" s="976"/>
      <c r="DV126" s="977" t="s">
        <v>129</v>
      </c>
      <c r="DW126" s="977"/>
      <c r="DX126" s="977"/>
      <c r="DY126" s="977"/>
      <c r="DZ126" s="978"/>
    </row>
    <row r="127" spans="1:130" s="247" customFormat="1" ht="26.25" customHeight="1">
      <c r="A127" s="1116"/>
      <c r="B127" s="1004"/>
      <c r="C127" s="1058" t="s">
        <v>478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12957</v>
      </c>
      <c r="AB127" s="1015"/>
      <c r="AC127" s="1015"/>
      <c r="AD127" s="1015"/>
      <c r="AE127" s="1016"/>
      <c r="AF127" s="1017">
        <v>13864</v>
      </c>
      <c r="AG127" s="1015"/>
      <c r="AH127" s="1015"/>
      <c r="AI127" s="1015"/>
      <c r="AJ127" s="1016"/>
      <c r="AK127" s="1017">
        <v>16395</v>
      </c>
      <c r="AL127" s="1015"/>
      <c r="AM127" s="1015"/>
      <c r="AN127" s="1015"/>
      <c r="AO127" s="1016"/>
      <c r="AP127" s="1018">
        <v>0.2</v>
      </c>
      <c r="AQ127" s="1019"/>
      <c r="AR127" s="1019"/>
      <c r="AS127" s="1019"/>
      <c r="AT127" s="1020"/>
      <c r="AU127" s="283"/>
      <c r="AV127" s="283"/>
      <c r="AW127" s="283"/>
      <c r="AX127" s="1088" t="s">
        <v>479</v>
      </c>
      <c r="AY127" s="1089"/>
      <c r="AZ127" s="1089"/>
      <c r="BA127" s="1089"/>
      <c r="BB127" s="1089"/>
      <c r="BC127" s="1089"/>
      <c r="BD127" s="1089"/>
      <c r="BE127" s="1090"/>
      <c r="BF127" s="1091" t="s">
        <v>480</v>
      </c>
      <c r="BG127" s="1089"/>
      <c r="BH127" s="1089"/>
      <c r="BI127" s="1089"/>
      <c r="BJ127" s="1089"/>
      <c r="BK127" s="1089"/>
      <c r="BL127" s="1090"/>
      <c r="BM127" s="1091" t="s">
        <v>481</v>
      </c>
      <c r="BN127" s="1089"/>
      <c r="BO127" s="1089"/>
      <c r="BP127" s="1089"/>
      <c r="BQ127" s="1089"/>
      <c r="BR127" s="1089"/>
      <c r="BS127" s="1090"/>
      <c r="BT127" s="1091" t="s">
        <v>482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483</v>
      </c>
      <c r="CQ127" s="1006"/>
      <c r="CR127" s="1006"/>
      <c r="CS127" s="1006"/>
      <c r="CT127" s="1006"/>
      <c r="CU127" s="1006"/>
      <c r="CV127" s="1006"/>
      <c r="CW127" s="1006"/>
      <c r="CX127" s="1006"/>
      <c r="CY127" s="1006"/>
      <c r="CZ127" s="1006"/>
      <c r="DA127" s="1006"/>
      <c r="DB127" s="1006"/>
      <c r="DC127" s="1006"/>
      <c r="DD127" s="1006"/>
      <c r="DE127" s="1006"/>
      <c r="DF127" s="1007"/>
      <c r="DG127" s="975" t="s">
        <v>129</v>
      </c>
      <c r="DH127" s="976"/>
      <c r="DI127" s="976"/>
      <c r="DJ127" s="976"/>
      <c r="DK127" s="976"/>
      <c r="DL127" s="976" t="s">
        <v>129</v>
      </c>
      <c r="DM127" s="976"/>
      <c r="DN127" s="976"/>
      <c r="DO127" s="976"/>
      <c r="DP127" s="976"/>
      <c r="DQ127" s="976" t="s">
        <v>129</v>
      </c>
      <c r="DR127" s="976"/>
      <c r="DS127" s="976"/>
      <c r="DT127" s="976"/>
      <c r="DU127" s="976"/>
      <c r="DV127" s="977" t="s">
        <v>129</v>
      </c>
      <c r="DW127" s="977"/>
      <c r="DX127" s="977"/>
      <c r="DY127" s="977"/>
      <c r="DZ127" s="978"/>
    </row>
    <row r="128" spans="1:130" s="247" customFormat="1" ht="26.25" customHeight="1" thickBot="1">
      <c r="A128" s="1099" t="s">
        <v>484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485</v>
      </c>
      <c r="X128" s="1101"/>
      <c r="Y128" s="1101"/>
      <c r="Z128" s="1102"/>
      <c r="AA128" s="1103" t="s">
        <v>129</v>
      </c>
      <c r="AB128" s="1104"/>
      <c r="AC128" s="1104"/>
      <c r="AD128" s="1104"/>
      <c r="AE128" s="1105"/>
      <c r="AF128" s="1106" t="s">
        <v>129</v>
      </c>
      <c r="AG128" s="1104"/>
      <c r="AH128" s="1104"/>
      <c r="AI128" s="1104"/>
      <c r="AJ128" s="1105"/>
      <c r="AK128" s="1106" t="s">
        <v>129</v>
      </c>
      <c r="AL128" s="1104"/>
      <c r="AM128" s="1104"/>
      <c r="AN128" s="1104"/>
      <c r="AO128" s="1105"/>
      <c r="AP128" s="1107"/>
      <c r="AQ128" s="1108"/>
      <c r="AR128" s="1108"/>
      <c r="AS128" s="1108"/>
      <c r="AT128" s="1109"/>
      <c r="AU128" s="283"/>
      <c r="AV128" s="283"/>
      <c r="AW128" s="283"/>
      <c r="AX128" s="944" t="s">
        <v>486</v>
      </c>
      <c r="AY128" s="945"/>
      <c r="AZ128" s="945"/>
      <c r="BA128" s="945"/>
      <c r="BB128" s="945"/>
      <c r="BC128" s="945"/>
      <c r="BD128" s="945"/>
      <c r="BE128" s="946"/>
      <c r="BF128" s="1110" t="s">
        <v>129</v>
      </c>
      <c r="BG128" s="1111"/>
      <c r="BH128" s="1111"/>
      <c r="BI128" s="1111"/>
      <c r="BJ128" s="1111"/>
      <c r="BK128" s="1111"/>
      <c r="BL128" s="1112"/>
      <c r="BM128" s="1110">
        <v>13.41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487</v>
      </c>
      <c r="CQ128" s="1093"/>
      <c r="CR128" s="1093"/>
      <c r="CS128" s="1093"/>
      <c r="CT128" s="1093"/>
      <c r="CU128" s="1093"/>
      <c r="CV128" s="1093"/>
      <c r="CW128" s="1093"/>
      <c r="CX128" s="1093"/>
      <c r="CY128" s="1093"/>
      <c r="CZ128" s="1093"/>
      <c r="DA128" s="1093"/>
      <c r="DB128" s="1093"/>
      <c r="DC128" s="1093"/>
      <c r="DD128" s="1093"/>
      <c r="DE128" s="1093"/>
      <c r="DF128" s="1094"/>
      <c r="DG128" s="1095" t="s">
        <v>129</v>
      </c>
      <c r="DH128" s="1096"/>
      <c r="DI128" s="1096"/>
      <c r="DJ128" s="1096"/>
      <c r="DK128" s="1096"/>
      <c r="DL128" s="1096" t="s">
        <v>129</v>
      </c>
      <c r="DM128" s="1096"/>
      <c r="DN128" s="1096"/>
      <c r="DO128" s="1096"/>
      <c r="DP128" s="1096"/>
      <c r="DQ128" s="1096" t="s">
        <v>129</v>
      </c>
      <c r="DR128" s="1096"/>
      <c r="DS128" s="1096"/>
      <c r="DT128" s="1096"/>
      <c r="DU128" s="1096"/>
      <c r="DV128" s="1097" t="s">
        <v>129</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488</v>
      </c>
      <c r="X129" s="1130"/>
      <c r="Y129" s="1130"/>
      <c r="Z129" s="1131"/>
      <c r="AA129" s="1014">
        <v>9662494</v>
      </c>
      <c r="AB129" s="1015"/>
      <c r="AC129" s="1015"/>
      <c r="AD129" s="1015"/>
      <c r="AE129" s="1016"/>
      <c r="AF129" s="1017">
        <v>9595223</v>
      </c>
      <c r="AG129" s="1015"/>
      <c r="AH129" s="1015"/>
      <c r="AI129" s="1015"/>
      <c r="AJ129" s="1016"/>
      <c r="AK129" s="1017">
        <v>9545125</v>
      </c>
      <c r="AL129" s="1015"/>
      <c r="AM129" s="1015"/>
      <c r="AN129" s="1015"/>
      <c r="AO129" s="1016"/>
      <c r="AP129" s="1132"/>
      <c r="AQ129" s="1133"/>
      <c r="AR129" s="1133"/>
      <c r="AS129" s="1133"/>
      <c r="AT129" s="1134"/>
      <c r="AU129" s="285"/>
      <c r="AV129" s="285"/>
      <c r="AW129" s="285"/>
      <c r="AX129" s="1123" t="s">
        <v>489</v>
      </c>
      <c r="AY129" s="1006"/>
      <c r="AZ129" s="1006"/>
      <c r="BA129" s="1006"/>
      <c r="BB129" s="1006"/>
      <c r="BC129" s="1006"/>
      <c r="BD129" s="1006"/>
      <c r="BE129" s="1007"/>
      <c r="BF129" s="1124" t="s">
        <v>129</v>
      </c>
      <c r="BG129" s="1125"/>
      <c r="BH129" s="1125"/>
      <c r="BI129" s="1125"/>
      <c r="BJ129" s="1125"/>
      <c r="BK129" s="1125"/>
      <c r="BL129" s="1126"/>
      <c r="BM129" s="1124">
        <v>18.41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491</v>
      </c>
      <c r="X130" s="1130"/>
      <c r="Y130" s="1130"/>
      <c r="Z130" s="1131"/>
      <c r="AA130" s="1014">
        <v>1236605</v>
      </c>
      <c r="AB130" s="1015"/>
      <c r="AC130" s="1015"/>
      <c r="AD130" s="1015"/>
      <c r="AE130" s="1016"/>
      <c r="AF130" s="1017">
        <v>1293218</v>
      </c>
      <c r="AG130" s="1015"/>
      <c r="AH130" s="1015"/>
      <c r="AI130" s="1015"/>
      <c r="AJ130" s="1016"/>
      <c r="AK130" s="1017">
        <v>1305874</v>
      </c>
      <c r="AL130" s="1015"/>
      <c r="AM130" s="1015"/>
      <c r="AN130" s="1015"/>
      <c r="AO130" s="1016"/>
      <c r="AP130" s="1132"/>
      <c r="AQ130" s="1133"/>
      <c r="AR130" s="1133"/>
      <c r="AS130" s="1133"/>
      <c r="AT130" s="1134"/>
      <c r="AU130" s="285"/>
      <c r="AV130" s="285"/>
      <c r="AW130" s="285"/>
      <c r="AX130" s="1123" t="s">
        <v>492</v>
      </c>
      <c r="AY130" s="1006"/>
      <c r="AZ130" s="1006"/>
      <c r="BA130" s="1006"/>
      <c r="BB130" s="1006"/>
      <c r="BC130" s="1006"/>
      <c r="BD130" s="1006"/>
      <c r="BE130" s="1007"/>
      <c r="BF130" s="1160">
        <v>5.7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493</v>
      </c>
      <c r="X131" s="1168"/>
      <c r="Y131" s="1168"/>
      <c r="Z131" s="1169"/>
      <c r="AA131" s="1061">
        <v>8425889</v>
      </c>
      <c r="AB131" s="1040"/>
      <c r="AC131" s="1040"/>
      <c r="AD131" s="1040"/>
      <c r="AE131" s="1041"/>
      <c r="AF131" s="1039">
        <v>8302005</v>
      </c>
      <c r="AG131" s="1040"/>
      <c r="AH131" s="1040"/>
      <c r="AI131" s="1040"/>
      <c r="AJ131" s="1041"/>
      <c r="AK131" s="1039">
        <v>8239251</v>
      </c>
      <c r="AL131" s="1040"/>
      <c r="AM131" s="1040"/>
      <c r="AN131" s="1040"/>
      <c r="AO131" s="1041"/>
      <c r="AP131" s="1170"/>
      <c r="AQ131" s="1171"/>
      <c r="AR131" s="1171"/>
      <c r="AS131" s="1171"/>
      <c r="AT131" s="1172"/>
      <c r="AU131" s="285"/>
      <c r="AV131" s="285"/>
      <c r="AW131" s="285"/>
      <c r="AX131" s="1142" t="s">
        <v>494</v>
      </c>
      <c r="AY131" s="1093"/>
      <c r="AZ131" s="1093"/>
      <c r="BA131" s="1093"/>
      <c r="BB131" s="1093"/>
      <c r="BC131" s="1093"/>
      <c r="BD131" s="1093"/>
      <c r="BE131" s="1094"/>
      <c r="BF131" s="1143">
        <v>21.2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496</v>
      </c>
      <c r="W132" s="1153"/>
      <c r="X132" s="1153"/>
      <c r="Y132" s="1153"/>
      <c r="Z132" s="1154"/>
      <c r="AA132" s="1155">
        <v>5.9669786770000002</v>
      </c>
      <c r="AB132" s="1156"/>
      <c r="AC132" s="1156"/>
      <c r="AD132" s="1156"/>
      <c r="AE132" s="1157"/>
      <c r="AF132" s="1158">
        <v>5.3300016079999999</v>
      </c>
      <c r="AG132" s="1156"/>
      <c r="AH132" s="1156"/>
      <c r="AI132" s="1156"/>
      <c r="AJ132" s="1157"/>
      <c r="AK132" s="1158">
        <v>6.0708673639999997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497</v>
      </c>
      <c r="W133" s="1136"/>
      <c r="X133" s="1136"/>
      <c r="Y133" s="1136"/>
      <c r="Z133" s="1137"/>
      <c r="AA133" s="1138">
        <v>5.6</v>
      </c>
      <c r="AB133" s="1139"/>
      <c r="AC133" s="1139"/>
      <c r="AD133" s="1139"/>
      <c r="AE133" s="1140"/>
      <c r="AF133" s="1138">
        <v>5.7</v>
      </c>
      <c r="AG133" s="1139"/>
      <c r="AH133" s="1139"/>
      <c r="AI133" s="1139"/>
      <c r="AJ133" s="1140"/>
      <c r="AK133" s="1138">
        <v>5.7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MviZY3iZpAtl6O0peDKRvbjiJfLcISag5q7ld5C6P/r2Gc+T4k//NvtiEhwwaSlKiWYChWOIKBG+QmVsfoG8Ow==" saltValue="hR2hu0qzuvfV+Q02PJnO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3nzMMVkn54J+ecCYbwbPEA8J8EGsxCJNPiK6D6ZqbQYahFejnTzuiQNFctbhvkHONHbMhNaUucYNzVQV2YptQ==" saltValue="CYP58OvdrV71/XUaO+Pm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IzH42e5wTGqAQdPU4cv7MlyNV/rQ2JIzoF5Pm7Vtt1RRW3Zct51NYbEZxF+oB5RH97TpZ8lHb3VEAR16IPrkw==" saltValue="FyY9clMg+J6Pn8isgQz/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506</v>
      </c>
      <c r="AL9" s="1179"/>
      <c r="AM9" s="1179"/>
      <c r="AN9" s="1180"/>
      <c r="AO9" s="313">
        <v>2567791</v>
      </c>
      <c r="AP9" s="313">
        <v>71089</v>
      </c>
      <c r="AQ9" s="314">
        <v>90613</v>
      </c>
      <c r="AR9" s="315">
        <v>-21.5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507</v>
      </c>
      <c r="AL10" s="1179"/>
      <c r="AM10" s="1179"/>
      <c r="AN10" s="1180"/>
      <c r="AO10" s="316">
        <v>275143</v>
      </c>
      <c r="AP10" s="316">
        <v>7617</v>
      </c>
      <c r="AQ10" s="317">
        <v>7525</v>
      </c>
      <c r="AR10" s="318">
        <v>1.2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508</v>
      </c>
      <c r="AL11" s="1179"/>
      <c r="AM11" s="1179"/>
      <c r="AN11" s="1180"/>
      <c r="AO11" s="316">
        <v>601346</v>
      </c>
      <c r="AP11" s="316">
        <v>16648</v>
      </c>
      <c r="AQ11" s="317">
        <v>9582</v>
      </c>
      <c r="AR11" s="318">
        <v>73.7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509</v>
      </c>
      <c r="AL12" s="1179"/>
      <c r="AM12" s="1179"/>
      <c r="AN12" s="1180"/>
      <c r="AO12" s="316">
        <v>19555</v>
      </c>
      <c r="AP12" s="316">
        <v>541</v>
      </c>
      <c r="AQ12" s="317">
        <v>1356</v>
      </c>
      <c r="AR12" s="318">
        <v>-60.1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510</v>
      </c>
      <c r="AL13" s="1179"/>
      <c r="AM13" s="1179"/>
      <c r="AN13" s="1180"/>
      <c r="AO13" s="316" t="s">
        <v>511</v>
      </c>
      <c r="AP13" s="316" t="s">
        <v>511</v>
      </c>
      <c r="AQ13" s="317">
        <v>2</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512</v>
      </c>
      <c r="AL14" s="1179"/>
      <c r="AM14" s="1179"/>
      <c r="AN14" s="1180"/>
      <c r="AO14" s="316">
        <v>187574</v>
      </c>
      <c r="AP14" s="316">
        <v>5193</v>
      </c>
      <c r="AQ14" s="317">
        <v>4182</v>
      </c>
      <c r="AR14" s="318">
        <v>24.2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513</v>
      </c>
      <c r="AL15" s="1179"/>
      <c r="AM15" s="1179"/>
      <c r="AN15" s="1180"/>
      <c r="AO15" s="316">
        <v>38963</v>
      </c>
      <c r="AP15" s="316">
        <v>1079</v>
      </c>
      <c r="AQ15" s="317">
        <v>2331</v>
      </c>
      <c r="AR15" s="318">
        <v>-53.7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514</v>
      </c>
      <c r="AL16" s="1182"/>
      <c r="AM16" s="1182"/>
      <c r="AN16" s="1183"/>
      <c r="AO16" s="316">
        <v>-375532</v>
      </c>
      <c r="AP16" s="316">
        <v>-10397</v>
      </c>
      <c r="AQ16" s="317">
        <v>-8270</v>
      </c>
      <c r="AR16" s="318">
        <v>25.7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3314840</v>
      </c>
      <c r="AP17" s="316">
        <v>91770</v>
      </c>
      <c r="AQ17" s="317">
        <v>107322</v>
      </c>
      <c r="AR17" s="318">
        <v>-14.5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519</v>
      </c>
      <c r="AL21" s="1174"/>
      <c r="AM21" s="1174"/>
      <c r="AN21" s="1175"/>
      <c r="AO21" s="328">
        <v>7.72</v>
      </c>
      <c r="AP21" s="329">
        <v>10.18</v>
      </c>
      <c r="AQ21" s="330">
        <v>-2.46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520</v>
      </c>
      <c r="AL22" s="1174"/>
      <c r="AM22" s="1174"/>
      <c r="AN22" s="1175"/>
      <c r="AO22" s="333">
        <v>100.4</v>
      </c>
      <c r="AP22" s="334">
        <v>97.7</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524</v>
      </c>
      <c r="AL32" s="1190"/>
      <c r="AM32" s="1190"/>
      <c r="AN32" s="1191"/>
      <c r="AO32" s="343">
        <v>1669151</v>
      </c>
      <c r="AP32" s="343">
        <v>46210</v>
      </c>
      <c r="AQ32" s="344">
        <v>67619</v>
      </c>
      <c r="AR32" s="345">
        <v>-31.7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525</v>
      </c>
      <c r="AL33" s="1190"/>
      <c r="AM33" s="1190"/>
      <c r="AN33" s="1191"/>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526</v>
      </c>
      <c r="AL34" s="1190"/>
      <c r="AM34" s="1190"/>
      <c r="AN34" s="1191"/>
      <c r="AO34" s="343" t="s">
        <v>511</v>
      </c>
      <c r="AP34" s="343" t="s">
        <v>511</v>
      </c>
      <c r="AQ34" s="344">
        <v>3</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527</v>
      </c>
      <c r="AL35" s="1190"/>
      <c r="AM35" s="1190"/>
      <c r="AN35" s="1191"/>
      <c r="AO35" s="343">
        <v>57129</v>
      </c>
      <c r="AP35" s="343">
        <v>1582</v>
      </c>
      <c r="AQ35" s="344">
        <v>17835</v>
      </c>
      <c r="AR35" s="345">
        <v>-91.1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528</v>
      </c>
      <c r="AL36" s="1190"/>
      <c r="AM36" s="1190"/>
      <c r="AN36" s="1191"/>
      <c r="AO36" s="343">
        <v>38023</v>
      </c>
      <c r="AP36" s="343">
        <v>1053</v>
      </c>
      <c r="AQ36" s="344">
        <v>2401</v>
      </c>
      <c r="AR36" s="345">
        <v>-56.1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529</v>
      </c>
      <c r="AL37" s="1190"/>
      <c r="AM37" s="1190"/>
      <c r="AN37" s="1191"/>
      <c r="AO37" s="343">
        <v>41765</v>
      </c>
      <c r="AP37" s="343">
        <v>1156</v>
      </c>
      <c r="AQ37" s="344">
        <v>732</v>
      </c>
      <c r="AR37" s="345">
        <v>57.9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530</v>
      </c>
      <c r="AL38" s="1193"/>
      <c r="AM38" s="1193"/>
      <c r="AN38" s="1194"/>
      <c r="AO38" s="346" t="s">
        <v>511</v>
      </c>
      <c r="AP38" s="346" t="s">
        <v>511</v>
      </c>
      <c r="AQ38" s="347">
        <v>5</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531</v>
      </c>
      <c r="AL39" s="1193"/>
      <c r="AM39" s="1193"/>
      <c r="AN39" s="1194"/>
      <c r="AO39" s="343" t="s">
        <v>511</v>
      </c>
      <c r="AP39" s="343" t="s">
        <v>511</v>
      </c>
      <c r="AQ39" s="344">
        <v>-3806</v>
      </c>
      <c r="AR39" s="345" t="s">
        <v>511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532</v>
      </c>
      <c r="AL40" s="1190"/>
      <c r="AM40" s="1190"/>
      <c r="AN40" s="1191"/>
      <c r="AO40" s="343">
        <v>-1305874</v>
      </c>
      <c r="AP40" s="343">
        <v>-36153</v>
      </c>
      <c r="AQ40" s="344">
        <v>-59049</v>
      </c>
      <c r="AR40" s="345">
        <v>-38.799999999999997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500194</v>
      </c>
      <c r="AP41" s="343">
        <v>13848</v>
      </c>
      <c r="AQ41" s="344">
        <v>25740</v>
      </c>
      <c r="AR41" s="345">
        <v>-46.2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501</v>
      </c>
      <c r="AN49" s="1186" t="s">
        <v>536</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2454447</v>
      </c>
      <c r="AN51" s="365">
        <v>64258</v>
      </c>
      <c r="AO51" s="366">
        <v>-29.7</v>
      </c>
      <c r="AP51" s="367">
        <v>85459</v>
      </c>
      <c r="AQ51" s="368">
        <v>-19.8</v>
      </c>
      <c r="AR51" s="369">
        <v>-9.9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1611775</v>
      </c>
      <c r="AN52" s="373">
        <v>42196</v>
      </c>
      <c r="AO52" s="374">
        <v>-31</v>
      </c>
      <c r="AP52" s="375">
        <v>44378</v>
      </c>
      <c r="AQ52" s="376">
        <v>-2.6</v>
      </c>
      <c r="AR52" s="377">
        <v>-28.4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1516792</v>
      </c>
      <c r="AN53" s="365">
        <v>40224</v>
      </c>
      <c r="AO53" s="366">
        <v>-37.4</v>
      </c>
      <c r="AP53" s="367">
        <v>83280</v>
      </c>
      <c r="AQ53" s="368">
        <v>-2.5</v>
      </c>
      <c r="AR53" s="369">
        <v>-34.9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852274</v>
      </c>
      <c r="AN54" s="373">
        <v>22601</v>
      </c>
      <c r="AO54" s="374">
        <v>-46.4</v>
      </c>
      <c r="AP54" s="375">
        <v>43123</v>
      </c>
      <c r="AQ54" s="376">
        <v>-2.8</v>
      </c>
      <c r="AR54" s="377">
        <v>-43.6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1424405</v>
      </c>
      <c r="AN55" s="365">
        <v>38283</v>
      </c>
      <c r="AO55" s="366">
        <v>-4.8</v>
      </c>
      <c r="AP55" s="367">
        <v>88968</v>
      </c>
      <c r="AQ55" s="368">
        <v>6.8</v>
      </c>
      <c r="AR55" s="369">
        <v>-11.6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905079</v>
      </c>
      <c r="AN56" s="373">
        <v>24326</v>
      </c>
      <c r="AO56" s="374">
        <v>7.6</v>
      </c>
      <c r="AP56" s="375">
        <v>45482</v>
      </c>
      <c r="AQ56" s="376">
        <v>5.5</v>
      </c>
      <c r="AR56" s="377">
        <v>2.1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1160927</v>
      </c>
      <c r="AN57" s="365">
        <v>31683</v>
      </c>
      <c r="AO57" s="366">
        <v>-17.2</v>
      </c>
      <c r="AP57" s="367">
        <v>85173</v>
      </c>
      <c r="AQ57" s="368">
        <v>-4.3</v>
      </c>
      <c r="AR57" s="369">
        <v>-12.9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900887</v>
      </c>
      <c r="AN58" s="373">
        <v>24586</v>
      </c>
      <c r="AO58" s="374">
        <v>1.1000000000000001</v>
      </c>
      <c r="AP58" s="375">
        <v>43913</v>
      </c>
      <c r="AQ58" s="376">
        <v>-3.4</v>
      </c>
      <c r="AR58" s="377">
        <v>4.5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1636618</v>
      </c>
      <c r="AN59" s="365">
        <v>45309</v>
      </c>
      <c r="AO59" s="366">
        <v>43</v>
      </c>
      <c r="AP59" s="367">
        <v>94081</v>
      </c>
      <c r="AQ59" s="368">
        <v>10.5</v>
      </c>
      <c r="AR59" s="369">
        <v>32.5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831940</v>
      </c>
      <c r="AN60" s="373">
        <v>23032</v>
      </c>
      <c r="AO60" s="374">
        <v>-6.3</v>
      </c>
      <c r="AP60" s="375">
        <v>48949</v>
      </c>
      <c r="AQ60" s="376">
        <v>11.5</v>
      </c>
      <c r="AR60" s="377">
        <v>-17.8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1638638</v>
      </c>
      <c r="AN61" s="380">
        <v>43951</v>
      </c>
      <c r="AO61" s="381">
        <v>-9.1999999999999993</v>
      </c>
      <c r="AP61" s="382">
        <v>87392</v>
      </c>
      <c r="AQ61" s="383">
        <v>-1.9</v>
      </c>
      <c r="AR61" s="369">
        <v>-7.3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1020391</v>
      </c>
      <c r="AN62" s="373">
        <v>27348</v>
      </c>
      <c r="AO62" s="374">
        <v>-15</v>
      </c>
      <c r="AP62" s="375">
        <v>45169</v>
      </c>
      <c r="AQ62" s="376">
        <v>1.6</v>
      </c>
      <c r="AR62" s="377">
        <v>-16.600000000000001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VV5P/6d56w+w/iOjBB/iIvUD2H/WMpIBqtlYvlsMpFdytfRzIy0XYEagJvvimZDp4xDbXaOoNKb17210KOshw==" saltValue="R2LGvMMH4I8+qc45Padq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7KedMOhdUhul37E+awfiraocjv96TM5zLdH8T/UGgBQxX1yAX/lBLYa6d5S7S5yIPzZC4sU999obaLq1oVYhgw==" saltValue="CZ70FQq6VrgKx7j66TVF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1lLYo9GVAsmNQ6p6sRhsq+WuCARJSVrQ1RJ8PDKUasfY76QJEa1eaDZmsK5q+hZEM19fk+spell1xg3zxiVTZA==" saltValue="zXrhyxQ46+ozLdDL1r69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8" t="s">
        <v>3</v>
      </c>
      <c r="D47" s="1198"/>
      <c r="E47" s="1199"/>
      <c r="F47" s="11">
        <v>30.72</v>
      </c>
      <c r="G47" s="12">
        <v>31.4</v>
      </c>
      <c r="H47" s="12">
        <v>31.64</v>
      </c>
      <c r="I47" s="12">
        <v>31.95</v>
      </c>
      <c r="J47" s="13">
        <v>28.8</v>
      </c>
    </row>
    <row r="48" spans="2:10" ht="57.75" customHeight="1">
      <c r="B48" s="14"/>
      <c r="C48" s="1200" t="s">
        <v>4</v>
      </c>
      <c r="D48" s="1200"/>
      <c r="E48" s="1201"/>
      <c r="F48" s="15">
        <v>6.62</v>
      </c>
      <c r="G48" s="16">
        <v>6.7</v>
      </c>
      <c r="H48" s="16">
        <v>7.17</v>
      </c>
      <c r="I48" s="16">
        <v>7.92</v>
      </c>
      <c r="J48" s="17">
        <v>6.76</v>
      </c>
    </row>
    <row r="49" spans="2:10" ht="57.75" customHeight="1" thickBot="1">
      <c r="B49" s="18"/>
      <c r="C49" s="1202" t="s">
        <v>5</v>
      </c>
      <c r="D49" s="1202"/>
      <c r="E49" s="1203"/>
      <c r="F49" s="19">
        <v>0.19</v>
      </c>
      <c r="G49" s="20" t="s">
        <v>557</v>
      </c>
      <c r="H49" s="20" t="s">
        <v>558</v>
      </c>
      <c r="I49" s="20" t="s">
        <v>559</v>
      </c>
      <c r="J49" s="21" t="s">
        <v>560</v>
      </c>
    </row>
    <row r="50" spans="2:10" ht="13.5" customHeight="1"/>
  </sheetData>
  <sheetProtection algorithmName="SHA-512" hashValue="M7oCpQhuLfihgKndvrN/45KJCE48aAlrdoE8hxwuDxK8LDTI4hFNfZq/yJoOk8fbSHCrJwmIyycqH6VTIJ1Giw==" saltValue="A7azbtrB8EekEjeOcbss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2021-03-23T07:35:56Z</cp:lastPrinted>
  <dcterms:created xsi:type="dcterms:W3CDTF">2021-02-05T01:53:58Z</dcterms:created>
  <dcterms:modified xsi:type="dcterms:W3CDTF">2021-10-15T10:19:29Z</dcterms:modified>
  <cp:category/>
</cp:coreProperties>
</file>