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v201\各課等\財政課\財政班\財政状況資料集【分析表】(H19～）\平成30年度\(R2.8.17)平成30年度財政状況資料集における財務書類に関する調査（分析欄等）について（照会）113\回答\"/>
    </mc:Choice>
  </mc:AlternateContent>
  <bookViews>
    <workbookView xWindow="0" yWindow="0" windowWidth="15360" windowHeight="7635" tabRatio="95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<sst xmlns="http://schemas.openxmlformats.org/spreadsheetml/2006/main" count="1128" uniqueCount="604">
  <si>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</si>
  <si>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</si>
  <si>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</si>
  <si>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</si>
  <si>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</si>
  <si>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</si>
  <si>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</si>
  <si>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</si>
  <si>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</si>
  <si>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</si>
  <si>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</si>
  <si>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</si>
  <si>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</si>
  <si>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</si>
  <si>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</si>
  <si>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</si>
  <si>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</si>
  <si>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</si>
  <si>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</si>
  <si>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</si>
  <si>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</si>
  <si>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</si>
  <si>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</si>
  <si>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</si>
  <si>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</si>
  <si>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</si>
  <si>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</si>
  <si>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</si>
  <si>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</si>
  <si>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</si>
  <si>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</si>
  <si>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</si>
  <si>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</si>
  <si>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</si>
  <si>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</si>
  <si>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</si>
  <si>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</si>
  <si>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</si>
  <si>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</si>
  <si>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</si>
  <si>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</si>
  <si>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</si>
  <si>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</si>
  <si>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</si>
  <si>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</si>
  <si>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</si>
  <si>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</si>
  <si>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</si>
  <si>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</si>
  <si>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</si>
  <si>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</si>
  <si>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</si>
  <si>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</si>
  <si>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</si>
  <si>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</si>
  <si>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</si>
  <si>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</si>
  <si>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</si>
  <si>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</si>
  <si>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</si>
  <si>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</si>
  <si>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</si>
  <si>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</si>
  <si>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</si>
  <si>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</si>
  <si>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</si>
  <si>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</si>
  <si>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</si>
  <si>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</si>
  <si>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</si>
  <si>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</si>
  <si>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</si>
  <si>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</si>
  <si>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</si>
  <si>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</si>
  <si>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</si>
  <si>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</si>
  <si>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</si>
  <si>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</si>
  <si>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</si>
  <si>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</si>
  <si>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</si>
  <si>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</si>
  <si>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</si>
  <si>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</si>
  <si>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</si>
  <si>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</si>
  <si>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</si>
  <si>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</si>
  <si>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</si>
  <si>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</si>
  <si>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</si>
  <si>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</si>
  <si>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</si>
  <si>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</si>
  <si>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</si>
  <si>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</si>
  <si>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</si>
  <si>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</si>
  <si>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</si>
  <si>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</si>
  <si>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</si>
  <si>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</si>
  <si>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</si>
  <si>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</si>
  <si>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</si>
  <si>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</si>
  <si>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</si>
  <si>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</si>
  <si>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</si>
  <si>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</si>
  <si>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</si>
  <si>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</si>
  <si>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</si>
  <si>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</si>
  <si>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</si>
  <si>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</si>
  <si>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</si>
  <si>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</si>
  <si>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</si>
  <si>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</si>
  <si>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</si>
  <si>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</si>
  <si>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</si>
  <si>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</si>
  <si>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</si>
  <si>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</si>
  <si>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</si>
  <si>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</si>
  <si>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</si>
  <si>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</si>
  <si>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</si>
  <si>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</si>
  <si>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</si>
  <si>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</si>
  <si>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</si>
  <si>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</si>
  <si>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</si>
  <si>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</si>
  <si>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</si>
  <si>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</si>
  <si>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</si>
  <si>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</si>
  <si>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</si>
  <si>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</si>
  <si>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</si>
  <si>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</si>
  <si>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</si>
  <si>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</si>
  <si>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</si>
  <si>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</si>
  <si>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</si>
  <si>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</si>
  <si>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</si>
  <si>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</si>
  <si>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</si>
  <si>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</si>
  <si>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</si>
  <si>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</si>
  <si>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</si>
  <si>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</si>
  <si>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</si>
  <si>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</si>
  <si>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</si>
  <si>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</si>
  <si>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</si>
  <si>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</si>
  <si>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</si>
  <si>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</si>
  <si>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</si>
  <si>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</si>
  <si>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</si>
  <si>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</si>
  <si>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</si>
  <si>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</si>
  <si>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</si>
  <si>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</si>
  <si>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</si>
  <si>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</si>
  <si>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</si>
  <si>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</si>
  <si>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</si>
  <si>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</si>
  <si>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</si>
  <si>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</si>
  <si>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</si>
  <si>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</si>
  <si>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</si>
  <si>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</si>
  <si>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</si>
  <si>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</si>
  <si>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</si>
  <si>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</si>
  <si>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</si>
  <si>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</si>
  <si>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</si>
  <si>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</si>
  <si>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</si>
  <si>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</si>
  <si>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</si>
  <si>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</si>
  <si>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</si>
  <si>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</si>
  <si>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</si>
  <si>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</si>
  <si>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</si>
  <si>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</si>
  <si>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</si>
  <si>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</si>
  <si>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</si>
  <si>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</si>
  <si>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</si>
  <si>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千葉県富里市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</si>
  <si>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</si>
  <si>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</si>
  <si>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</si>
  <si>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</si>
  <si>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</si>
  <si>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</si>
  <si>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</si>
  <si>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</si>
  <si>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</si>
  <si>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</si>
  <si>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</si>
  <si>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</si>
  <si>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</si>
  <si>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</si>
  <si>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</si>
  <si>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</si>
  <si>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</si>
  <si>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</si>
  <si>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</si>
  <si>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</si>
  <si>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</si>
  <si>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</si>
  <si>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</si>
  <si>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</si>
  <si>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</si>
  <si>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</si>
  <si>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</si>
  <si>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</si>
  <si>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</si>
  <si>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</si>
  <si>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</si>
  <si>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</si>
  <si>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</si>
  <si>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</si>
  <si>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</si>
  <si>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</si>
  <si>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</si>
  <si>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</si>
  <si>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</si>
  <si>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</si>
  <si>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</si>
  <si>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</si>
  <si>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</si>
  <si>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</si>
  <si>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</si>
  <si>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</si>
  <si>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</si>
  <si>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</si>
  <si>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</si>
  <si>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</si>
  <si>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</si>
  <si>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</si>
  <si>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</si>
  <si>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</si>
  <si>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</si>
  <si>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</si>
  <si>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</si>
  <si>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</si>
  <si>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</si>
  <si>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</si>
  <si>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</si>
  <si>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</si>
  <si>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</si>
  <si>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</si>
  <si>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</si>
  <si>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</si>
  <si>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</si>
  <si>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</si>
  <si>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</si>
  <si>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</si>
  <si>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</si>
  <si>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</si>
  <si>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</si>
  <si>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</si>
  <si>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</si>
  <si>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</si>
  <si>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</si>
  <si>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</si>
  <si>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</si>
  <si>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</si>
  <si>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</si>
  <si>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</si>
  <si>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</si>
  <si>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</si>
  <si>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</si>
  <si>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</si>
  <si>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</si>
  <si>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</si>
  <si>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</si>
  <si>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</si>
  <si>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</si>
  <si>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</si>
  <si>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</si>
  <si>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</si>
  <si>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</si>
  <si>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</si>
  <si>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</si>
  <si>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</si>
  <si>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</si>
  <si>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</si>
  <si>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</si>
  <si>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</si>
  <si>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</si>
  <si>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</si>
  <si>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</si>
  <si>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</si>
  <si>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</si>
  <si>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</si>
  <si>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</si>
  <si>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</si>
  <si>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</si>
  <si>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</si>
  <si>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</si>
  <si>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</si>
  <si>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</si>
  <si>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</si>
  <si>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</si>
  <si>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</si>
  <si>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</si>
  <si>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</si>
  <si>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</si>
  <si>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</si>
  <si>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</si>
  <si>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</si>
  <si>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</si>
  <si>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</si>
  <si>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</si>
  <si>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</si>
  <si>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</si>
  <si>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</si>
  <si>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</si>
  <si>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</si>
  <si>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</si>
  <si>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</si>
  <si>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</si>
  <si>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</si>
  <si>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</si>
  <si>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</si>
  <si>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</si>
  <si>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</si>
  <si>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</si>
  <si>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</si>
  <si>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</si>
  <si>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</si>
  <si>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</si>
  <si>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</si>
  <si>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</si>
  <si>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</si>
  <si>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千葉県富里市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</si>
  <si>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</si>
  <si>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</si>
  <si>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</si>
  <si>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</si>
  <si>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</si>
  <si>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</si>
  <si>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</si>
  <si>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</si>
  <si>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</si>
  <si>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</si>
  <si>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</si>
  <si>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</si>
  <si>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</si>
  <si>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</si>
  <si>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</si>
  <si>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</si>
  <si>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</si>
  <si>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</si>
  <si>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</si>
  <si>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</si>
  <si>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</si>
  <si>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</si>
  <si>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</si>
  <si>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</si>
  <si>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</si>
  <si>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</si>
  <si>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</si>
  <si>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</si>
  <si>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</si>
  <si>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</si>
  <si>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</si>
  <si>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</si>
  <si>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</si>
  <si>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</si>
  <si>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</si>
  <si>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</si>
  <si>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</si>
  <si>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</si>
  <si>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</si>
  <si>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</si>
  <si>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</si>
  <si>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</si>
  <si>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</si>
  <si>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</si>
  <si>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</si>
  <si>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</si>
  <si>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</si>
  <si>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</si>
  <si>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</si>
  <si>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</si>
  <si>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</si>
  <si>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</si>
  <si>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</si>
  <si>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</si>
  <si>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</si>
  <si>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</si>
  <si>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</si>
  <si>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</si>
  <si>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</si>
  <si>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</si>
  <si>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</si>
  <si>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</si>
  <si>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</si>
  <si>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</si>
  <si>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</si>
  <si>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</si>
  <si>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</si>
  <si>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</si>
  <si>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</si>
  <si>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</si>
  <si>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</si>
  <si>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</si>
  <si>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</si>
  <si>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</si>
  <si>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</si>
  <si>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</si>
  <si>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</si>
  <si>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</si>
  <si>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</si>
  <si>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</si>
  <si>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</si>
  <si>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</si>
  <si>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</si>
  <si>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</si>
  <si>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</si>
  <si>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</si>
  <si>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</si>
  <si>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</si>
  <si>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</si>
  <si>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</si>
  <si>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</si>
  <si>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</si>
  <si>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</si>
  <si>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</si>
  <si>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</si>
  <si>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</si>
  <si>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</si>
  <si>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</si>
  <si>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</si>
  <si>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</si>
  <si>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</si>
  <si>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</si>
  <si>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</si>
  <si>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</si>
  <si>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</si>
  <si>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</si>
  <si>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</si>
  <si>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</si>
  <si>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</si>
  <si>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</si>
  <si>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</si>
  <si>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</si>
  <si>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</si>
  <si>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</si>
  <si>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</si>
  <si>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</si>
  <si>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</si>
  <si>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</si>
  <si>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</si>
  <si>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</si>
  <si>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</si>
  <si>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</si>
  <si>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</si>
  <si>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</si>
  <si>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</si>
  <si>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</si>
  <si>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</si>
  <si>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</si>
  <si>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</si>
  <si>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</si>
  <si>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</si>
  <si>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</si>
  <si>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</si>
  <si>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</si>
  <si>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</si>
  <si>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</si>
  <si>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</si>
  <si>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</si>
  <si>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</si>
  <si>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</si>
  <si>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</si>
  <si>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</si>
  <si>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</si>
  <si>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</si>
  <si>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</si>
  <si>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</si>
  <si>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</si>
  <si>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</si>
  <si>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</si>
  <si>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</si>
  <si>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</si>
  <si>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</si>
  <si>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</si>
  <si>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</si>
  <si>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</si>
  <si>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</si>
  <si>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</si>
  <si>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</si>
  <si>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</si>
  <si>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</si>
  <si>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</si>
  <si>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</si>
  <si>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</si>
  <si>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</si>
  <si>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</si>
  <si>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</si>
  <si>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</si>
  <si>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</si>
  <si>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</si>
  <si>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</si>
  <si>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</si>
  <si>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</si>
  <si>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</si>
  <si>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</si>
  <si>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</si>
  <si>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</si>
  <si>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</si>
  <si>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</si>
  <si>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</si>
  <si>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</si>
  <si>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</si>
  <si>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</si>
  <si>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</si>
  <si>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</si>
  <si>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</si>
  <si>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</si>
  <si>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</si>
  <si>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</si>
  <si>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</si>
  <si>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</si>
  <si>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</si>
  <si>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0.56</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</si>
  <si>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</si>
  <si>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</si>
  <si>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</si>
  <si>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</si>
  <si>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</si>
  <si>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</si>
  <si>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</si>
  <si>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</si>
  <si>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</si>
  <si>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</si>
  <si>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</si>
  <si>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</si>
  <si>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</si>
  <si>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</si>
  <si>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</si>
  <si>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</si>
  <si>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</si>
  <si>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</si>
  <si>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</si>
  <si>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</si>
  <si>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</si>
  <si>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</si>
  <si>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</si>
  <si>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</si>
  <si>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</si>
  <si>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t>
    <phoneticPr fontId="2"/>
  </si>
  <si>
    <t>公共施設整備基金</t>
    <rPh sb="0" eb="2">
      <t>コウキョウ</t>
    </rPh>
    <rPh sb="2" eb="4">
      <t>シセツ</t>
    </rPh>
    <rPh sb="4" eb="6">
      <t>セイビ</t>
    </rPh>
    <rPh sb="6" eb="8">
      <t>キキン</t>
    </rPh>
    <phoneticPr fontId="11"/>
  </si>
  <si>
    <t>衛生施設整備基金</t>
    <rPh sb="0" eb="2">
      <t>エイセイ</t>
    </rPh>
    <rPh sb="2" eb="4">
      <t>シセツ</t>
    </rPh>
    <rPh sb="4" eb="6">
      <t>セイビ</t>
    </rPh>
    <rPh sb="6" eb="8">
      <t>キキン</t>
    </rPh>
    <phoneticPr fontId="11"/>
  </si>
  <si>
    <t>庁舎整備基金</t>
    <rPh sb="0" eb="2">
      <t>チョウシャ</t>
    </rPh>
    <rPh sb="2" eb="4">
      <t>セイビ</t>
    </rPh>
    <rPh sb="4" eb="6">
      <t>キキン</t>
    </rPh>
    <phoneticPr fontId="11"/>
  </si>
  <si>
    <t>教育施設整備基金</t>
    <rPh sb="0" eb="2">
      <t>キョウイク</t>
    </rPh>
    <rPh sb="2" eb="4">
      <t>シセツ</t>
    </rPh>
    <phoneticPr fontId="11"/>
  </si>
  <si>
    <t>保健福祉基金</t>
    <rPh sb="0" eb="2">
      <t>ホケン</t>
    </rPh>
    <rPh sb="2" eb="4">
      <t>フクシ</t>
    </rPh>
    <rPh sb="4" eb="6">
      <t>キキン</t>
    </rPh>
    <phoneticPr fontId="11"/>
  </si>
  <si>
    <t>-</t>
    <phoneticPr fontId="2"/>
  </si>
  <si>
    <t>-</t>
    <phoneticPr fontId="2"/>
  </si>
  <si>
    <t>千葉県地方土地開発公社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</si>
  <si>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</si>
  <si>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</si>
  <si>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</si>
  <si>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</si>
  <si>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</si>
  <si>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</si>
  <si>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</si>
  <si>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学校給食センター、保健センター、こども園などの公共施設の更新及び増築により、将来負担比率は類似団体と比較して非常に高くなっている。また、有形固定資産減価償却率についても、人口が急増した昭和40年～50年代に建設されたものが多く、消防施設の95.1％や学校施設の78.1％など、減価償却が全体的に進んできている。今後、富里市総合計画及び公共施設等総合管理計画等に基づき、老朽化対策について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</si>
  <si>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</si>
  <si>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</si>
  <si>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</si>
  <si>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</si>
  <si>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</si>
  <si>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</si>
  <si>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くなっているが、近年の大規模投資事業の影響により増加傾向が続いている。また、将来負担比率については、学校給食センター等、公共施設の更新及び増築により増加傾向にあったが、平成30年度においては、起債の抑制や各特別会計における基金積立てなどにより充当可能財源等が増となったことから、減少に転じた。しかしながら、今後、公共施設の老朽化対策や財政調整基金などの充当可能基金残高の低迷などの点からも、なお一層、公債費負担の平準化に配慮し、適正に取り組んでいく必要がある。</t>
    <rPh sb="52" eb="53">
      <t>ツヅ</t>
    </rPh>
    <rPh sb="162" eb="164">
      <t>ゲンショウ</t>
    </rPh>
    <rPh sb="165" eb="166">
      <t>テン</t>
    </rPh>
    <rPh sb="190" eb="192">
      <t>ザイセイ</t>
    </rPh>
    <rPh sb="208" eb="210">
      <t>テイメイ</t>
    </rPh>
    <rPh sb="213" eb="214">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</si>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</sst>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85459</c:v>
                </c:pt>
                <c:pt idx="2">
                  <c:v>83280</c:v>
                </c:pt>
                <c:pt idx="3">
                  <c:v>88968</c:v>
                </c:pt>
                <c:pt idx="4">
                  <c:v>85173</c:v>
                </c:pt>
              </c:numCache>
            </c:numRef>
          </c:val>
          <c:smooth val="0"/>
          <c:extLst>
            <c:ext xmlns:c16="http://schemas.microsoft.com/office/drawing/2014/chart" uri="{C3380CC4-5D6E-409C-BE32-E72D297353CC}">
              <c16:uniqueId val="{00000000-0A76-4BC6-94EB-1D419797B9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59207</c:v>
                </c:pt>
                <c:pt idx="1">
                  <c:v>53635</c:v>
                </c:pt>
                <c:pt idx="2">
                  <c:v>38514</c:v>
                </c:pt>
                <c:pt idx="3">
                  <c:v>20449</c:v>
                </c:pt>
                <c:pt idx="4">
                  <c:v>14779</c:v>
                </c:pt>
              </c:numCache>
            </c:numRef>
          </c:val>
          <c:smooth val="0"/>
          <c:extLst>
            <c:ext xmlns:c16="http://schemas.microsoft.com/office/drawing/2014/chart" uri="{C3380CC4-5D6E-409C-BE32-E72D297353CC}">
              <c16:uniqueId val="{00000001-0A76-4BC6-94EB-1D419797B96C}"/>
            </c:ext>
          </c:extLst>
        </c:ser>
        <c:dLbls>
          <c:showLegendKey val="0"/>
          <c:showVal val="0"/>
          <c:showCatName val="0"/>
          <c:showSerName val="0"/>
          <c:showPercent val="0"/>
          <c:showBubbleSize val="0"/>
        </c:dLbls>
        <c:marker val="1"/>
        <c:smooth val="0"/>
        <c:axId val="124233600"/>
        <c:axId val="124432384"/>
      </c:lineChart>
      <c:catAx>
        <c:axId val="124233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32384"/>
        <c:crosses val="autoZero"/>
        <c:auto val="1"/>
        <c:lblAlgn val="ctr"/>
        <c:lblOffset val="100"/>
        <c:tickLblSkip val="1"/>
        <c:tickMarkSkip val="1"/>
        <c:noMultiLvlLbl val="0"/>
      </c:catAx>
      <c:valAx>
        <c:axId val="1244323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3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9.02</c:v>
                </c:pt>
                <c:pt idx="1">
                  <c:v>7.86</c:v>
                </c:pt>
                <c:pt idx="2">
                  <c:v>6.9</c:v>
                </c:pt>
                <c:pt idx="3">
                  <c:v>7.26</c:v>
                </c:pt>
                <c:pt idx="4">
                  <c:v>7</c:v>
                </c:pt>
              </c:numCache>
            </c:numRef>
          </c:val>
          <c:extLst>
            <c:ext xmlns:c16="http://schemas.microsoft.com/office/drawing/2014/chart" uri="{C3380CC4-5D6E-409C-BE32-E72D297353CC}">
              <c16:uniqueId val="{00000000-7DFD-4658-BD9A-E0A9A36AB8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9.5500000000000007</c:v>
                </c:pt>
                <c:pt idx="1">
                  <c:v>13.1</c:v>
                </c:pt>
                <c:pt idx="2">
                  <c:v>12.94</c:v>
                </c:pt>
                <c:pt idx="3">
                  <c:v>11.65</c:v>
                </c:pt>
                <c:pt idx="4">
                  <c:v>12.32</c:v>
                </c:pt>
              </c:numCache>
            </c:numRef>
          </c:val>
          <c:extLst>
            <c:ext xmlns:c16="http://schemas.microsoft.com/office/drawing/2014/chart" uri="{C3380CC4-5D6E-409C-BE32-E72D297353CC}">
              <c16:uniqueId val="{00000001-7DFD-4658-BD9A-E0A9A36AB834}"/>
            </c:ext>
          </c:extLst>
        </c:ser>
        <c:dLbls>
          <c:showLegendKey val="0"/>
          <c:showVal val="0"/>
          <c:showCatName val="0"/>
          <c:showSerName val="0"/>
          <c:showPercent val="0"/>
          <c:showBubbleSize val="0"/>
        </c:dLbls>
        <c:gapWidth val="250"/>
        <c:overlap val="100"/>
        <c:axId val="132418560"/>
        <c:axId val="13242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3.25</c:v>
                </c:pt>
                <c:pt idx="1">
                  <c:v>2.76</c:v>
                </c:pt>
                <c:pt idx="2">
                  <c:v>-1.35</c:v>
                </c:pt>
                <c:pt idx="3">
                  <c:v>-0.56000000000000005</c:v>
                </c:pt>
                <c:pt idx="4">
                  <c:v>0.54</c:v>
                </c:pt>
              </c:numCache>
            </c:numRef>
          </c:val>
          <c:smooth val="0"/>
          <c:extLst>
            <c:ext xmlns:c16="http://schemas.microsoft.com/office/drawing/2014/chart" uri="{C3380CC4-5D6E-409C-BE32-E72D297353CC}">
              <c16:uniqueId val="{00000002-7DFD-4658-BD9A-E0A9A36AB834}"/>
            </c:ext>
          </c:extLst>
        </c:ser>
        <c:dLbls>
          <c:showLegendKey val="0"/>
          <c:showVal val="0"/>
          <c:showCatName val="0"/>
          <c:showSerName val="0"/>
          <c:showPercent val="0"/>
          <c:showBubbleSize val="0"/>
        </c:dLbls>
        <c:marker val="1"/>
        <c:smooth val="0"/>
        <c:axId val="132418560"/>
        <c:axId val="132420736"/>
      </c:lineChart>
      <c:catAx>
        <c:axId val="1324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20736"/>
        <c:crosses val="autoZero"/>
        <c:auto val="1"/>
        <c:lblAlgn val="ctr"/>
        <c:lblOffset val="100"/>
        <c:tickLblSkip val="1"/>
        <c:tickMarkSkip val="1"/>
        <c:noMultiLvlLbl val="0"/>
      </c:catAx>
      <c:valAx>
        <c:axId val="13242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59D-4702-A6C0-3AE0FDEEC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9D-4702-A6C0-3AE0FDEEC3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9D-4702-A6C0-3AE0FDEEC3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9D-4702-A6C0-3AE0FDEEC3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0.14000000000000001</c:v>
                </c:pt>
                <c:pt idx="8">
                  <c:v>#N/A</c:v>
                </c:pt>
                <c:pt idx="9">
                  <c:v>0.02</c:v>
                </c:pt>
              </c:numCache>
            </c:numRef>
          </c:val>
          <c:extLst>
            <c:ext xmlns:c16="http://schemas.microsoft.com/office/drawing/2014/chart" uri="{C3380CC4-5D6E-409C-BE32-E72D297353CC}">
              <c16:uniqueId val="{00000004-C59D-4702-A6C0-3AE0FDEEC30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0.41</c:v>
                </c:pt>
                <c:pt idx="4">
                  <c:v>#N/A</c:v>
                </c:pt>
                <c:pt idx="5">
                  <c:v>0.37</c:v>
                </c:pt>
                <c:pt idx="6">
                  <c:v>#N/A</c:v>
                </c:pt>
                <c:pt idx="7">
                  <c:v>0.28000000000000003</c:v>
                </c:pt>
                <c:pt idx="8">
                  <c:v>#N/A</c:v>
                </c:pt>
                <c:pt idx="9">
                  <c:v>0.48</c:v>
                </c:pt>
              </c:numCache>
            </c:numRef>
          </c:val>
          <c:extLst>
            <c:ext xmlns:c16="http://schemas.microsoft.com/office/drawing/2014/chart" uri="{C3380CC4-5D6E-409C-BE32-E72D297353CC}">
              <c16:uniqueId val="{00000005-C59D-4702-A6C0-3AE0FDEEC3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1.66</c:v>
                </c:pt>
                <c:pt idx="2">
                  <c:v>#N/A</c:v>
                </c:pt>
                <c:pt idx="3">
                  <c:v>2.35</c:v>
                </c:pt>
                <c:pt idx="4">
                  <c:v>#N/A</c:v>
                </c:pt>
                <c:pt idx="5">
                  <c:v>1.65</c:v>
                </c:pt>
                <c:pt idx="6">
                  <c:v>#N/A</c:v>
                </c:pt>
                <c:pt idx="7">
                  <c:v>1.73</c:v>
                </c:pt>
                <c:pt idx="8">
                  <c:v>#N/A</c:v>
                </c:pt>
                <c:pt idx="9">
                  <c:v>0.62</c:v>
                </c:pt>
              </c:numCache>
            </c:numRef>
          </c:val>
          <c:extLst>
            <c:ext xmlns:c16="http://schemas.microsoft.com/office/drawing/2014/chart" uri="{C3380CC4-5D6E-409C-BE32-E72D297353CC}">
              <c16:uniqueId val="{00000006-C59D-4702-A6C0-3AE0FDEEC30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4.3600000000000003</c:v>
                </c:pt>
                <c:pt idx="2">
                  <c:v>#N/A</c:v>
                </c:pt>
                <c:pt idx="3">
                  <c:v>1.0900000000000001</c:v>
                </c:pt>
                <c:pt idx="4">
                  <c:v>#N/A</c:v>
                </c:pt>
                <c:pt idx="5">
                  <c:v>3.23</c:v>
                </c:pt>
                <c:pt idx="6">
                  <c:v>#N/A</c:v>
                </c:pt>
                <c:pt idx="7">
                  <c:v>3.79</c:v>
                </c:pt>
                <c:pt idx="8">
                  <c:v>#N/A</c:v>
                </c:pt>
                <c:pt idx="9">
                  <c:v>1.85</c:v>
                </c:pt>
              </c:numCache>
            </c:numRef>
          </c:val>
          <c:extLst>
            <c:ext xmlns:c16="http://schemas.microsoft.com/office/drawing/2014/chart" uri="{C3380CC4-5D6E-409C-BE32-E72D297353CC}">
              <c16:uniqueId val="{00000007-C59D-4702-A6C0-3AE0FDEEC3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9.02</c:v>
                </c:pt>
                <c:pt idx="2">
                  <c:v>#N/A</c:v>
                </c:pt>
                <c:pt idx="3">
                  <c:v>7.85</c:v>
                </c:pt>
                <c:pt idx="4">
                  <c:v>#N/A</c:v>
                </c:pt>
                <c:pt idx="5">
                  <c:v>6.89</c:v>
                </c:pt>
                <c:pt idx="6">
                  <c:v>#N/A</c:v>
                </c:pt>
                <c:pt idx="7">
                  <c:v>7.26</c:v>
                </c:pt>
                <c:pt idx="8">
                  <c:v>#N/A</c:v>
                </c:pt>
                <c:pt idx="9">
                  <c:v>6.99</c:v>
                </c:pt>
              </c:numCache>
            </c:numRef>
          </c:val>
          <c:extLst>
            <c:ext xmlns:c16="http://schemas.microsoft.com/office/drawing/2014/chart" uri="{C3380CC4-5D6E-409C-BE32-E72D297353CC}">
              <c16:uniqueId val="{00000008-C59D-4702-A6C0-3AE0FDEEC3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c:v>
                </c:pt>
                <c:pt idx="2">
                  <c:v>#N/A</c:v>
                </c:pt>
                <c:pt idx="3">
                  <c:v>8.15</c:v>
                </c:pt>
                <c:pt idx="4">
                  <c:v>#N/A</c:v>
                </c:pt>
                <c:pt idx="5">
                  <c:v>8.66</c:v>
                </c:pt>
                <c:pt idx="6">
                  <c:v>#N/A</c:v>
                </c:pt>
                <c:pt idx="7">
                  <c:v>9.48</c:v>
                </c:pt>
                <c:pt idx="8">
                  <c:v>#N/A</c:v>
                </c:pt>
                <c:pt idx="9">
                  <c:v>9.58</c:v>
                </c:pt>
              </c:numCache>
            </c:numRef>
          </c:val>
          <c:extLst>
            <c:ext xmlns:c16="http://schemas.microsoft.com/office/drawing/2014/chart" uri="{C3380CC4-5D6E-409C-BE32-E72D297353CC}">
              <c16:uniqueId val="{00000009-C59D-4702-A6C0-3AE0FDEEC30A}"/>
            </c:ext>
          </c:extLst>
        </c:ser>
        <c:dLbls>
          <c:showLegendKey val="0"/>
          <c:showVal val="0"/>
          <c:showCatName val="0"/>
          <c:showSerName val="0"/>
          <c:showPercent val="0"/>
          <c:showBubbleSize val="0"/>
        </c:dLbls>
        <c:gapWidth val="150"/>
        <c:overlap val="100"/>
        <c:axId val="133753856"/>
        <c:axId val="133960448"/>
      </c:barChart>
      <c:catAx>
        <c:axId val="1337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60448"/>
        <c:crosses val="autoZero"/>
        <c:auto val="1"/>
        <c:lblAlgn val="ctr"/>
        <c:lblOffset val="100"/>
        <c:tickLblSkip val="1"/>
        <c:tickMarkSkip val="1"/>
        <c:noMultiLvlLbl val="0"/>
      </c:catAx>
      <c:valAx>
        <c:axId val="1339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5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1270</c:v>
                </c:pt>
                <c:pt idx="5">
                  <c:v>1216</c:v>
                </c:pt>
                <c:pt idx="8">
                  <c:v>1240</c:v>
                </c:pt>
                <c:pt idx="11">
                  <c:v>1251</c:v>
                </c:pt>
                <c:pt idx="14">
                  <c:v>1240</c:v>
                </c:pt>
              </c:numCache>
            </c:numRef>
          </c:val>
          <c:extLst>
            <c:ext xmlns:c16="http://schemas.microsoft.com/office/drawing/2014/chart" uri="{C3380CC4-5D6E-409C-BE32-E72D297353CC}">
              <c16:uniqueId val="{00000000-92E1-4E32-A978-114FB974FB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E1-4E32-A978-114FB974FB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92E1-4E32-A978-114FB974FB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66</c:v>
                </c:pt>
                <c:pt idx="6">
                  <c:v>61</c:v>
                </c:pt>
                <c:pt idx="9">
                  <c:v>14</c:v>
                </c:pt>
                <c:pt idx="12">
                  <c:v>0</c:v>
                </c:pt>
              </c:numCache>
            </c:numRef>
          </c:val>
          <c:extLst>
            <c:ext xmlns:c16="http://schemas.microsoft.com/office/drawing/2014/chart" uri="{C3380CC4-5D6E-409C-BE32-E72D297353CC}">
              <c16:uniqueId val="{00000003-92E1-4E32-A978-114FB974FB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301</c:v>
                </c:pt>
                <c:pt idx="3">
                  <c:v>297</c:v>
                </c:pt>
                <c:pt idx="6">
                  <c:v>290</c:v>
                </c:pt>
                <c:pt idx="9">
                  <c:v>279</c:v>
                </c:pt>
                <c:pt idx="12">
                  <c:v>197</c:v>
                </c:pt>
              </c:numCache>
            </c:numRef>
          </c:val>
          <c:extLst>
            <c:ext xmlns:c16="http://schemas.microsoft.com/office/drawing/2014/chart" uri="{C3380CC4-5D6E-409C-BE32-E72D297353CC}">
              <c16:uniqueId val="{00000004-92E1-4E32-A978-114FB974FB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E1-4E32-A978-114FB974FB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E1-4E32-A978-114FB974FB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1150</c:v>
                </c:pt>
                <c:pt idx="3">
                  <c:v>1257</c:v>
                </c:pt>
                <c:pt idx="6">
                  <c:v>1329</c:v>
                </c:pt>
                <c:pt idx="9">
                  <c:v>1580</c:v>
                </c:pt>
                <c:pt idx="12">
                  <c:v>1678</c:v>
                </c:pt>
              </c:numCache>
            </c:numRef>
          </c:val>
          <c:extLst>
            <c:ext xmlns:c16="http://schemas.microsoft.com/office/drawing/2014/chart" uri="{C3380CC4-5D6E-409C-BE32-E72D297353CC}">
              <c16:uniqueId val="{00000007-92E1-4E32-A978-114FB974FB5B}"/>
            </c:ext>
          </c:extLst>
        </c:ser>
        <c:dLbls>
          <c:showLegendKey val="0"/>
          <c:showVal val="0"/>
          <c:showCatName val="0"/>
          <c:showSerName val="0"/>
          <c:showPercent val="0"/>
          <c:showBubbleSize val="0"/>
        </c:dLbls>
        <c:gapWidth val="100"/>
        <c:overlap val="100"/>
        <c:axId val="134962176"/>
        <c:axId val="13497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251</c:v>
                </c:pt>
                <c:pt idx="2">
                  <c:v>#N/A</c:v>
                </c:pt>
                <c:pt idx="3">
                  <c:v>#N/A</c:v>
                </c:pt>
                <c:pt idx="4">
                  <c:v>404</c:v>
                </c:pt>
                <c:pt idx="5">
                  <c:v>#N/A</c:v>
                </c:pt>
                <c:pt idx="6">
                  <c:v>#N/A</c:v>
                </c:pt>
                <c:pt idx="7">
                  <c:v>440</c:v>
                </c:pt>
                <c:pt idx="8">
                  <c:v>#N/A</c:v>
                </c:pt>
                <c:pt idx="9">
                  <c:v>#N/A</c:v>
                </c:pt>
                <c:pt idx="10">
                  <c:v>622</c:v>
                </c:pt>
                <c:pt idx="11">
                  <c:v>#N/A</c:v>
                </c:pt>
                <c:pt idx="12">
                  <c:v>#N/A</c:v>
                </c:pt>
                <c:pt idx="13">
                  <c:v>635</c:v>
                </c:pt>
                <c:pt idx="14">
                  <c:v>#N/A</c:v>
                </c:pt>
              </c:numCache>
            </c:numRef>
          </c:val>
          <c:smooth val="0"/>
          <c:extLst>
            <c:ext xmlns:c16="http://schemas.microsoft.com/office/drawing/2014/chart" uri="{C3380CC4-5D6E-409C-BE32-E72D297353CC}">
              <c16:uniqueId val="{00000008-92E1-4E32-A978-114FB974FB5B}"/>
            </c:ext>
          </c:extLst>
        </c:ser>
        <c:dLbls>
          <c:showLegendKey val="0"/>
          <c:showVal val="0"/>
          <c:showCatName val="0"/>
          <c:showSerName val="0"/>
          <c:showPercent val="0"/>
          <c:showBubbleSize val="0"/>
        </c:dLbls>
        <c:marker val="1"/>
        <c:smooth val="0"/>
        <c:axId val="134962176"/>
        <c:axId val="134972544"/>
      </c:lineChart>
      <c:catAx>
        <c:axId val="1349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972544"/>
        <c:crosses val="autoZero"/>
        <c:auto val="1"/>
        <c:lblAlgn val="ctr"/>
        <c:lblOffset val="100"/>
        <c:tickLblSkip val="1"/>
        <c:tickMarkSkip val="1"/>
        <c:noMultiLvlLbl val="0"/>
      </c:catAx>
      <c:valAx>
        <c:axId val="1349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6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12334</c:v>
                </c:pt>
                <c:pt idx="5">
                  <c:v>12831</c:v>
                </c:pt>
                <c:pt idx="8">
                  <c:v>12967</c:v>
                </c:pt>
                <c:pt idx="11">
                  <c:v>12723</c:v>
                </c:pt>
                <c:pt idx="14">
                  <c:v>12431</c:v>
                </c:pt>
              </c:numCache>
            </c:numRef>
          </c:val>
          <c:extLst>
            <c:ext xmlns:c16="http://schemas.microsoft.com/office/drawing/2014/chart" uri="{C3380CC4-5D6E-409C-BE32-E72D297353CC}">
              <c16:uniqueId val="{00000000-3004-46D9-B73F-0BB4A78269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2148</c:v>
                </c:pt>
                <c:pt idx="5">
                  <c:v>2062</c:v>
                </c:pt>
                <c:pt idx="8">
                  <c:v>1968</c:v>
                </c:pt>
                <c:pt idx="11">
                  <c:v>1569</c:v>
                </c:pt>
                <c:pt idx="14">
                  <c:v>1451</c:v>
                </c:pt>
              </c:numCache>
            </c:numRef>
          </c:val>
          <c:extLst>
            <c:ext xmlns:c16="http://schemas.microsoft.com/office/drawing/2014/chart" uri="{C3380CC4-5D6E-409C-BE32-E72D297353CC}">
              <c16:uniqueId val="{00000001-3004-46D9-B73F-0BB4A78269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1796</c:v>
                </c:pt>
                <c:pt idx="5">
                  <c:v>2347</c:v>
                </c:pt>
                <c:pt idx="8">
                  <c:v>2486</c:v>
                </c:pt>
                <c:pt idx="11">
                  <c:v>2589</c:v>
                </c:pt>
                <c:pt idx="14">
                  <c:v>3274</c:v>
                </c:pt>
              </c:numCache>
            </c:numRef>
          </c:val>
          <c:extLst>
            <c:ext xmlns:c16="http://schemas.microsoft.com/office/drawing/2014/chart" uri="{C3380CC4-5D6E-409C-BE32-E72D297353CC}">
              <c16:uniqueId val="{00000002-3004-46D9-B73F-0BB4A78269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04-46D9-B73F-0BB4A78269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04-46D9-B73F-0BB4A78269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04-46D9-B73F-0BB4A78269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1130</c:v>
                </c:pt>
                <c:pt idx="3">
                  <c:v>1273</c:v>
                </c:pt>
                <c:pt idx="6">
                  <c:v>1537</c:v>
                </c:pt>
                <c:pt idx="9">
                  <c:v>1870</c:v>
                </c:pt>
                <c:pt idx="12">
                  <c:v>1994</c:v>
                </c:pt>
              </c:numCache>
            </c:numRef>
          </c:val>
          <c:extLst>
            <c:ext xmlns:c16="http://schemas.microsoft.com/office/drawing/2014/chart" uri="{C3380CC4-5D6E-409C-BE32-E72D297353CC}">
              <c16:uniqueId val="{00000006-3004-46D9-B73F-0BB4A78269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145</c:v>
                </c:pt>
                <c:pt idx="3">
                  <c:v>75</c:v>
                </c:pt>
                <c:pt idx="6">
                  <c:v>15</c:v>
                </c:pt>
                <c:pt idx="9">
                  <c:v>1</c:v>
                </c:pt>
                <c:pt idx="12">
                  <c:v>0</c:v>
                </c:pt>
              </c:numCache>
            </c:numRef>
          </c:val>
          <c:extLst>
            <c:ext xmlns:c16="http://schemas.microsoft.com/office/drawing/2014/chart" uri="{C3380CC4-5D6E-409C-BE32-E72D297353CC}">
              <c16:uniqueId val="{00000007-3004-46D9-B73F-0BB4A78269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2699</c:v>
                </c:pt>
                <c:pt idx="3">
                  <c:v>2576</c:v>
                </c:pt>
                <c:pt idx="6">
                  <c:v>2450</c:v>
                </c:pt>
                <c:pt idx="9">
                  <c:v>2353</c:v>
                </c:pt>
                <c:pt idx="12">
                  <c:v>1991</c:v>
                </c:pt>
              </c:numCache>
            </c:numRef>
          </c:val>
          <c:extLst>
            <c:ext xmlns:c16="http://schemas.microsoft.com/office/drawing/2014/chart" uri="{C3380CC4-5D6E-409C-BE32-E72D297353CC}">
              <c16:uniqueId val="{00000008-3004-46D9-B73F-0BB4A78269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1186</c:v>
                </c:pt>
                <c:pt idx="3">
                  <c:v>1186</c:v>
                </c:pt>
                <c:pt idx="6">
                  <c:v>1186</c:v>
                </c:pt>
                <c:pt idx="9">
                  <c:v>1186</c:v>
                </c:pt>
                <c:pt idx="12">
                  <c:v>1186</c:v>
                </c:pt>
              </c:numCache>
            </c:numRef>
          </c:val>
          <c:extLst>
            <c:ext xmlns:c16="http://schemas.microsoft.com/office/drawing/2014/chart" uri="{C3380CC4-5D6E-409C-BE32-E72D297353CC}">
              <c16:uniqueId val="{00000009-3004-46D9-B73F-0BB4A78269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15854</c:v>
                </c:pt>
                <c:pt idx="3">
                  <c:v>17164</c:v>
                </c:pt>
                <c:pt idx="6">
                  <c:v>17452</c:v>
                </c:pt>
                <c:pt idx="9">
                  <c:v>16889</c:v>
                </c:pt>
                <c:pt idx="12">
                  <c:v>16271</c:v>
                </c:pt>
              </c:numCache>
            </c:numRef>
          </c:val>
          <c:extLst>
            <c:ext xmlns:c16="http://schemas.microsoft.com/office/drawing/2014/chart" uri="{C3380CC4-5D6E-409C-BE32-E72D297353CC}">
              <c16:uniqueId val="{0000000A-3004-46D9-B73F-0BB4A78269C1}"/>
            </c:ext>
          </c:extLst>
        </c:ser>
        <c:dLbls>
          <c:showLegendKey val="0"/>
          <c:showVal val="0"/>
          <c:showCatName val="0"/>
          <c:showSerName val="0"/>
          <c:showPercent val="0"/>
          <c:showBubbleSize val="0"/>
        </c:dLbls>
        <c:gapWidth val="100"/>
        <c:overlap val="100"/>
        <c:axId val="134677248"/>
        <c:axId val="13467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4735</c:v>
                </c:pt>
                <c:pt idx="2">
                  <c:v>#N/A</c:v>
                </c:pt>
                <c:pt idx="3">
                  <c:v>#N/A</c:v>
                </c:pt>
                <c:pt idx="4">
                  <c:v>5035</c:v>
                </c:pt>
                <c:pt idx="5">
                  <c:v>#N/A</c:v>
                </c:pt>
                <c:pt idx="6">
                  <c:v>#N/A</c:v>
                </c:pt>
                <c:pt idx="7">
                  <c:v>5218</c:v>
                </c:pt>
                <c:pt idx="8">
                  <c:v>#N/A</c:v>
                </c:pt>
                <c:pt idx="9">
                  <c:v>#N/A</c:v>
                </c:pt>
                <c:pt idx="10">
                  <c:v>5417</c:v>
                </c:pt>
                <c:pt idx="11">
                  <c:v>#N/A</c:v>
                </c:pt>
                <c:pt idx="12">
                  <c:v>#N/A</c:v>
                </c:pt>
                <c:pt idx="13">
                  <c:v>4286</c:v>
                </c:pt>
                <c:pt idx="14">
                  <c:v>#N/A</c:v>
                </c:pt>
              </c:numCache>
            </c:numRef>
          </c:val>
          <c:smooth val="0"/>
          <c:extLst>
            <c:ext xmlns:c16="http://schemas.microsoft.com/office/drawing/2014/chart" uri="{C3380CC4-5D6E-409C-BE32-E72D297353CC}">
              <c16:uniqueId val="{0000000B-3004-46D9-B73F-0BB4A78269C1}"/>
            </c:ext>
          </c:extLst>
        </c:ser>
        <c:dLbls>
          <c:showLegendKey val="0"/>
          <c:showVal val="0"/>
          <c:showCatName val="0"/>
          <c:showSerName val="0"/>
          <c:showPercent val="0"/>
          <c:showBubbleSize val="0"/>
        </c:dLbls>
        <c:marker val="1"/>
        <c:smooth val="0"/>
        <c:axId val="134677248"/>
        <c:axId val="134679168"/>
      </c:lineChart>
      <c:catAx>
        <c:axId val="1346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79168"/>
        <c:crosses val="autoZero"/>
        <c:auto val="1"/>
        <c:lblAlgn val="ctr"/>
        <c:lblOffset val="100"/>
        <c:tickLblSkip val="1"/>
        <c:tickMarkSkip val="1"/>
        <c:noMultiLvlLbl val="0"/>
      </c:catAx>
      <c:valAx>
        <c:axId val="13467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18E-2"/>
          <c:w val="0.89122665696781667"/>
          <c:h val="0.858624906082542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1164</c:v>
                </c:pt>
                <c:pt idx="1">
                  <c:v>1067</c:v>
                </c:pt>
                <c:pt idx="2">
                  <c:v>1137</c:v>
                </c:pt>
              </c:numCache>
            </c:numRef>
          </c:val>
          <c:extLst>
            <c:ext xmlns:c16="http://schemas.microsoft.com/office/drawing/2014/chart" uri="{C3380CC4-5D6E-409C-BE32-E72D297353CC}">
              <c16:uniqueId val="{00000000-1B52-4C50-94FF-4E3C67C08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154</c:v>
                </c:pt>
                <c:pt idx="1">
                  <c:v>254</c:v>
                </c:pt>
                <c:pt idx="2">
                  <c:v>354</c:v>
                </c:pt>
              </c:numCache>
            </c:numRef>
          </c:val>
          <c:extLst>
            <c:ext xmlns:c16="http://schemas.microsoft.com/office/drawing/2014/chart" uri="{C3380CC4-5D6E-409C-BE32-E72D297353CC}">
              <c16:uniqueId val="{00000001-1B52-4C50-94FF-4E3C67C08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234</c:v>
                </c:pt>
                <c:pt idx="1">
                  <c:v>195</c:v>
                </c:pt>
                <c:pt idx="2">
                  <c:v>209</c:v>
                </c:pt>
              </c:numCache>
            </c:numRef>
          </c:val>
          <c:extLst>
            <c:ext xmlns:c16="http://schemas.microsoft.com/office/drawing/2014/chart" uri="{C3380CC4-5D6E-409C-BE32-E72D297353CC}">
              <c16:uniqueId val="{00000002-1B52-4C50-94FF-4E3C67C082AD}"/>
            </c:ext>
          </c:extLst>
        </c:ser>
        <c:dLbls>
          <c:showLegendKey val="0"/>
          <c:showVal val="0"/>
          <c:showCatName val="0"/>
          <c:showSerName val="0"/>
          <c:showPercent val="0"/>
          <c:showBubbleSize val="0"/>
        </c:dLbls>
        <c:gapWidth val="120"/>
        <c:overlap val="100"/>
        <c:axId val="134866048"/>
        <c:axId val="134867584"/>
      </c:barChart>
      <c:catAx>
        <c:axId val="1348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867584"/>
        <c:crosses val="autoZero"/>
        <c:auto val="1"/>
        <c:lblAlgn val="ctr"/>
        <c:lblOffset val="100"/>
        <c:tickLblSkip val="1"/>
        <c:tickMarkSkip val="1"/>
        <c:noMultiLvlLbl val="0"/>
      </c:catAx>
      <c:valAx>
        <c:axId val="134867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8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{16F9D096-FF99-49EF-A036-BE1E8EE3ED62}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EBC-4634-A04E-BEBDAEBE48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{EB2C60D5-53F7-40C0-AE30-90AE1B43EB38}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BC-4634-A04E-BEBDAEBE48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{6247B0C9-9E63-43A6-A994-7B31FD063D7C}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BC-4634-A04E-BEBDAEBE48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{6CA83AC5-4172-4650-B096-8EA91D24C7E5}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BC-4634-A04E-BEBDAEBE48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{30599DCB-684D-4752-9CAB-CB5B2F07CD01}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BC-4634-A04E-BEBDAEBE484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{0652F04D-0CC5-416D-9756-8195C754E6CE}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EBC-4634-A04E-BEBDAEBE484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{DE637EEA-5C3E-4AFE-B537-8042415AB5C6}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EBC-4634-A04E-BEBDAEBE484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{FD50D1A4-F6BC-4C9D-B301-D87F9D4E9133}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EBC-4634-A04E-BEBDAEBE48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{4104458C-1A93-45CB-85F1-193355206A89}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EBC-4634-A04E-BEBDAEBE48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62.6</c:v>
                </c:pt>
                <c:pt idx="24">
                  <c:v>64.400000000000006</c:v>
                </c:pt>
              </c:numCache>
            </c:numRef>
          </c:xVal>
          <c:yVal>
            <c:numRef>
              <c:f>公会計指標分析・財政指標組合せ分析表!$BP$51:$DC$51</c:f>
              <c:numCache>
                <c:formatCode>#,##0.0;"▲ "#,##0.0</c:formatCode>
                <c:ptCount val="40"/>
                <c:pt idx="8">
                  <c:v>62.1</c:v>
                </c:pt>
                <c:pt idx="16">
                  <c:v>65.400000000000006</c:v>
                </c:pt>
                <c:pt idx="24">
                  <c:v>66.5</c:v>
                </c:pt>
              </c:numCache>
            </c:numRef>
          </c:yVal>
          <c:smooth val="0"/>
          <c:extLst>
            <c:ext xmlns:c16="http://schemas.microsoft.com/office/drawing/2014/chart" uri="{C3380CC4-5D6E-409C-BE32-E72D297353CC}">
              <c16:uniqueId val="{00000009-0EBC-4634-A04E-BEBDAEBE48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{0177B2E6-350C-4E5A-83D2-1937DFA07168}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EBC-4634-A04E-BEBDAEBE48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{83B5F066-6F6C-4EA7-AAB3-426ACB5728E0}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BC-4634-A04E-BEBDAEBE48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{1E0F73A9-BFD7-4E2D-AFE2-3B77A2DEA5C5}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BC-4634-A04E-BEBDAEBE48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{EEC26D9D-4B09-43F2-BA55-DA243FBA5B4F}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BC-4634-A04E-BEBDAEBE48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{D16F4607-9006-43D2-B3FA-8B07A1F6A3B0}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BC-4634-A04E-BEBDAEBE484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{761B964E-3441-4501-8D9C-BA45A3B1071E}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EBC-4634-A04E-BEBDAEBE484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{F19D3679-0877-450F-88D5-87E0A26B32A7}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EBC-4634-A04E-BEBDAEBE484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{4FE984C8-E920-4861-B2E6-99C35B52CFD0}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EBC-4634-A04E-BEBDAEBE484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{54AAE5A5-429A-4D28-A67B-92A9085B2D26}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EBC-4634-A04E-BEBDAEBE48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c:ext xmlns:c16="http://schemas.microsoft.com/office/drawing/2014/chart" uri="{C3380CC4-5D6E-409C-BE32-E72D297353CC}">
              <c16:uniqueId val="{00000013-0EBC-4634-A04E-BEBDAEBE4843}"/>
            </c:ext>
          </c:extLst>
        </c:ser>
        <c:dLbls>
          <c:showLegendKey val="0"/>
          <c:showVal val="1"/>
          <c:showCatName val="0"/>
          <c:showSerName val="0"/>
          <c:showPercent val="0"/>
          <c:showBubbleSize val="0"/>
        </c:dLbls>
        <c:axId val="46179840"/>
        <c:axId val="46181760"/>
      </c:scatterChart>
      <c:valAx>
        <c:axId val="4617984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{6CB3F728-9409-46C2-A4B7-F03447843572}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3D-4A0F-82CD-F66C0D26C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{361D77C3-505D-4F16-A7D1-4CF21105916B}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3D-4A0F-82CD-F66C0D26C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{6EF1CB89-2A5B-4665-9C07-12933D1F8E34}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3D-4A0F-82CD-F66C0D26C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{0EAE707C-3B39-4864-8DDB-8B9C5E83408F}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3D-4A0F-82CD-F66C0D26C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{B99B07AA-7AE5-49B3-8CAB-BA4C6BBF8E26}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3D-4A0F-82CD-F66C0D26CC5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{7E189E71-2A96-4589-8284-089705D85F31}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3D-4A0F-82CD-F66C0D26CC5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{21342CE3-4674-45F3-AEB2-0A18687CC9D9}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3D-4A0F-82CD-F66C0D26CC5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{85A82747-4122-4CE6-B453-D1B7F755C623}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3D-4A0F-82CD-F66C0D26CC5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{5E6030AA-E1B4-400C-B22F-EC4A8CA02C1B}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3D-4A0F-82CD-F66C0D26C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3.7</c:v>
                </c:pt>
                <c:pt idx="16">
                  <c:v>4.5</c:v>
                </c:pt>
                <c:pt idx="24">
                  <c:v>6</c:v>
                </c:pt>
                <c:pt idx="32">
                  <c:v>6.9</c:v>
                </c:pt>
              </c:numCache>
            </c:numRef>
          </c:xVal>
          <c:yVal>
            <c:numRef>
              <c:f>公会計指標分析・財政指標組合せ分析表!$BP$73:$DC$73</c:f>
              <c:numCache>
                <c:formatCode>#,##0.0;"▲ "#,##0.0</c:formatCode>
                <c:ptCount val="40"/>
                <c:pt idx="0">
                  <c:v>60.2</c:v>
                </c:pt>
                <c:pt idx="8">
                  <c:v>62.1</c:v>
                </c:pt>
                <c:pt idx="16">
                  <c:v>65.400000000000006</c:v>
                </c:pt>
                <c:pt idx="24">
                  <c:v>66.5</c:v>
                </c:pt>
                <c:pt idx="32">
                  <c:v>52.2</c:v>
                </c:pt>
              </c:numCache>
            </c:numRef>
          </c:yVal>
          <c:smooth val="0"/>
          <c:extLst>
            <c:ext xmlns:c16="http://schemas.microsoft.com/office/drawing/2014/chart" uri="{C3380CC4-5D6E-409C-BE32-E72D297353CC}">
              <c16:uniqueId val="{00000009-E73D-4A0F-82CD-F66C0D26CC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{CCB8C249-4ABC-4FBB-B6C0-F2BDEA6E6472}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3D-4A0F-82CD-F66C0D26CC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{8C7CE0BE-2DEA-4C59-B6B3-C4417F4289A5}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3D-4A0F-82CD-F66C0D26C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{2DBD3B46-0947-4FF8-AB48-80F8C60CD206}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3D-4A0F-82CD-F66C0D26C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{DA680926-ADF3-49E4-8EB2-CEE43473A89F}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3D-4A0F-82CD-F66C0D26C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{29879BCE-6151-43FE-92CC-CC005C8818BF}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3D-4A0F-82CD-F66C0D26CC5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{996B2EDA-58A1-404F-A434-0B49331403D9}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3D-4A0F-82CD-F66C0D26CC5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{45E265D0-48E6-499A-B0D1-76EB04CC956B}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3D-4A0F-82CD-F66C0D26CC55}"/>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{14473455-33A7-4249-BC4E-1CBF78CD91B5}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3D-4A0F-82CD-F66C0D26CC55}"/>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{5BC4C800-5090-488D-949E-6FA03DBEDA28}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3D-4A0F-82CD-F66C0D26C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10.7</c:v>
                </c:pt>
                <c:pt idx="16">
                  <c:v>10</c:v>
                </c:pt>
                <c:pt idx="24">
                  <c:v>9.8000000000000007</c:v>
                </c:pt>
                <c:pt idx="32">
                  <c:v>9.6</c:v>
                </c:pt>
              </c:numCache>
            </c:numRef>
          </c:xVal>
          <c:yVal>
            <c:numRef>
              <c:f>公会計指標分析・財政指標組合せ分析表!$BP$77:$DC$77</c:f>
              <c:numCache>
                <c:formatCode>#,##0.0;"▲ "#,##0.0</c:formatCode>
                <c:ptCount val="40"/>
                <c:pt idx="0">
                  <c:v>45.9</c:v>
                </c:pt>
                <c:pt idx="8">
                  <c:v>58.5</c:v>
                </c:pt>
                <c:pt idx="16">
                  <c:v>54.6</c:v>
                </c:pt>
                <c:pt idx="24">
                  <c:v>53.2</c:v>
                </c:pt>
                <c:pt idx="32">
                  <c:v>47.9</c:v>
                </c:pt>
              </c:numCache>
            </c:numRef>
          </c:yVal>
          <c:smooth val="0"/>
          <c:extLst>
            <c:ext xmlns:c16="http://schemas.microsoft.com/office/drawing/2014/chart" uri="{C3380CC4-5D6E-409C-BE32-E72D297353CC}">
              <c16:uniqueId val="{00000013-E73D-4A0F-82CD-F66C0D26CC55}"/>
            </c:ext>
          </c:extLst>
        </c:ser>
        <c:dLbls>
          <c:showLegendKey val="0"/>
          <c:showVal val="1"/>
          <c:showCatName val="0"/>
          <c:showSerName val="0"/>
          <c:showPercent val="0"/>
          <c:showBubbleSize val="0"/>
        </c:dLbls>
        <c:axId val="84219776"/>
        <c:axId val="84234240"/>
      </c:scatterChart>
      <c:valAx>
        <c:axId val="84219776"/>
        <c:scaling>
          <c:orientation val="minMax"/>
          <c:max val="11.4"/>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財政力指数については、類似団体内平均値を上回り、近年は毎年</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堅調に推移しているものの、社会保障関係経費の増加や公債費の高止まりなど今後も厳しい財政状況が継続することを十分に認識し、歳出の徹底的な見直しに取り組むとともに、税収の徴収率向上対策を中心とする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87842</xdr:rowOff>
    </xdr:to>
    <xdr:cxnSp macro="">
      <xdr:nvCxnSpPr>
        <xdr:cNvPr id="69" name="直線コネクタ 68"/>
        <xdr:cNvCxnSpPr/>
      </xdr:nvCxnSpPr>
      <xdr:spPr>
        <a:xfrm flipV="1">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107950</xdr:rowOff>
    </xdr:to>
    <xdr:cxnSp macro="">
      <xdr:nvCxnSpPr>
        <xdr:cNvPr id="72" name="直線コネクタ 71"/>
        <xdr:cNvCxnSpPr/>
      </xdr:nvCxnSpPr>
      <xdr:spPr>
        <a:xfrm flipV="1">
          <a:off x="3225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xdr:cNvCxnSpPr/>
      </xdr:nvCxnSpPr>
      <xdr:spPr>
        <a:xfrm flipV="1">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148167</xdr:rowOff>
    </xdr:to>
    <xdr:cxnSp macro="">
      <xdr:nvCxnSpPr>
        <xdr:cNvPr id="78" name="直線コネクタ 77"/>
        <xdr:cNvCxnSpPr/>
      </xdr:nvCxnSpPr>
      <xdr:spPr>
        <a:xfrm flipV="1">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経常収支比率については、近年上昇傾向にあったものの、平成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年度においては、税収が堅調に増加するとともに、給与減額による人件費削減や補助費等の減額により、前年比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年度においても、類似団体内平均値を上回る状況であり、今後も扶助費の増加や公債費の高止まりが見込まれることから、一般財源の中心となる市税確保と経常的事業の見直しを含めた経費節減を図る。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67673</xdr:rowOff>
    </xdr:to>
    <xdr:cxnSp macro="">
      <xdr:nvCxnSpPr>
        <xdr:cNvPr id="134" name="直線コネクタ 133"/>
        <xdr:cNvCxnSpPr/>
      </xdr:nvCxnSpPr>
      <xdr:spPr>
        <a:xfrm flipV="1">
          <a:off x="4114800" y="104571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67673</xdr:rowOff>
    </xdr:to>
    <xdr:cxnSp macro="">
      <xdr:nvCxnSpPr>
        <xdr:cNvPr id="137" name="直線コネクタ 136"/>
        <xdr:cNvCxnSpPr/>
      </xdr:nvCxnSpPr>
      <xdr:spPr>
        <a:xfrm>
          <a:off x="3225800" y="1036066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73660</xdr:rowOff>
    </xdr:to>
    <xdr:cxnSp macro="">
      <xdr:nvCxnSpPr>
        <xdr:cNvPr id="140" name="直線コネクタ 139"/>
        <xdr:cNvCxnSpPr/>
      </xdr:nvCxnSpPr>
      <xdr:spPr>
        <a:xfrm>
          <a:off x="2336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60</xdr:row>
      <xdr:rowOff>35741</xdr:rowOff>
    </xdr:to>
    <xdr:cxnSp macro="">
      <xdr:nvCxnSpPr>
        <xdr:cNvPr id="143" name="直線コネクタ 142"/>
        <xdr:cNvCxnSpPr/>
      </xdr:nvCxnSpPr>
      <xdr:spPr>
        <a:xfrm>
          <a:off x="1447800" y="1022966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46" name="フローチャート: 判断 145"/>
        <xdr:cNvSpPr/>
      </xdr:nvSpPr>
      <xdr:spPr>
        <a:xfrm>
          <a:off x="1397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57530</xdr:rowOff>
    </xdr:from>
    <xdr:ext cx="762000" cy="259045"/>
    <xdr:sp macro="" textlink="">
      <xdr:nvSpPr>
        <xdr:cNvPr id="147" name="テキスト ボックス 146"/>
        <xdr:cNvSpPr txBox="1"/>
      </xdr:nvSpPr>
      <xdr:spPr>
        <a:xfrm>
          <a:off x="1066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91457</xdr:rowOff>
    </xdr:from>
    <xdr:ext cx="762000" cy="259045"/>
    <xdr:sp macro="" textlink="">
      <xdr:nvSpPr>
        <xdr:cNvPr id="154" name="財政構造の弾力性該当値テキスト"/>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16873</xdr:rowOff>
    </xdr:from>
    <xdr:to>
      <xdr:col>19</xdr:col>
      <xdr:colOff>184150</xdr:colOff>
      <xdr:row>61</xdr:row>
      <xdr:rowOff>118473</xdr:rowOff>
    </xdr:to>
    <xdr:sp macro="" textlink="">
      <xdr:nvSpPr>
        <xdr:cNvPr id="155" name="楕円 154"/>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56" name="テキスト ボックス 155"/>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8" name="テキスト ボックス 157"/>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9" name="楕円 158"/>
        <xdr:cNvSpPr/>
      </xdr:nvSpPr>
      <xdr:spPr>
        <a:xfrm>
          <a:off x="2286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60" name="テキスト ボックス 159"/>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人件費・物件費等の状況については、近年、ほぼ横ばいで推移しているところ、平成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年度における人件費は、市独自の給与減額措置を行ったことなどにより、前年比</a:t>
          </a:r>
          <a:r>
            <a:rPr kumimoji="1" lang="en-US" altLang="ja-JP" sz="1300">
              <a:latin typeface="ＭＳ Ｐゴシック" panose="020B0600070205080204" pitchFamily="50" charset="-128"/>
              <a:ea typeface="ＭＳ Ｐゴシック" panose="020B0600070205080204" pitchFamily="50" charset="-128"/>
            </a:rPr>
            <a:t>1,725</a:t>
          </a:r>
          <a:r>
            <a:rPr kumimoji="1" lang="ja-JP" altLang="en-US" sz="1300">
              <a:latin typeface="ＭＳ Ｐゴシック" panose="020B0600070205080204" pitchFamily="50" charset="-128"/>
              <a:ea typeface="ＭＳ Ｐゴシック" panose="020B0600070205080204" pitchFamily="50" charset="-128"/>
            </a:rPr>
            <a:t>円の減となっている。物件費等についても、平成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年度にあった大型物件の導入が完了したことなどにより、同比</a:t>
          </a:r>
          <a:r>
            <a:rPr kumimoji="1" lang="en-US" altLang="ja-JP" sz="1300">
              <a:latin typeface="ＭＳ Ｐゴシック" panose="020B0600070205080204" pitchFamily="50" charset="-128"/>
              <a:ea typeface="ＭＳ Ｐゴシック" panose="020B0600070205080204" pitchFamily="50" charset="-128"/>
            </a:rPr>
            <a:t>823</a:t>
          </a:r>
          <a:r>
            <a:rPr kumimoji="1" lang="ja-JP" altLang="en-US" sz="1300">
              <a:latin typeface="ＭＳ Ｐゴシック" panose="020B0600070205080204" pitchFamily="50" charset="-128"/>
              <a:ea typeface="ＭＳ Ｐゴシック" panose="020B0600070205080204" pitchFamily="50" charset="-128"/>
            </a:rPr>
            <a:t>円の減となっており、全体としては類似団体内平均値を大きく下回っている。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169045</xdr:rowOff>
    </xdr:from>
    <xdr:to>
      <xdr:col>23</xdr:col>
      <xdr:colOff>133350</xdr:colOff>
      <xdr:row>82</xdr:row>
      <xdr:rowOff>12965</xdr:rowOff>
    </xdr:to>
    <xdr:cxnSp macro="">
      <xdr:nvCxnSpPr>
        <xdr:cNvPr id="193" name="直線コネクタ 192"/>
        <xdr:cNvCxnSpPr/>
      </xdr:nvCxnSpPr>
      <xdr:spPr>
        <a:xfrm flipV="1">
          <a:off x="4114800" y="14056495"/>
          <a:ext cx="8382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11675</xdr:rowOff>
    </xdr:from>
    <xdr:to>
      <xdr:col>19</xdr:col>
      <xdr:colOff>133350</xdr:colOff>
      <xdr:row>82</xdr:row>
      <xdr:rowOff>12965</xdr:rowOff>
    </xdr:to>
    <xdr:cxnSp macro="">
      <xdr:nvCxnSpPr>
        <xdr:cNvPr id="196" name="直線コネクタ 195"/>
        <xdr:cNvCxnSpPr/>
      </xdr:nvCxnSpPr>
      <xdr:spPr>
        <a:xfrm>
          <a:off x="3225800" y="1407057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11675</xdr:rowOff>
    </xdr:from>
    <xdr:to>
      <xdr:col>15</xdr:col>
      <xdr:colOff>82550</xdr:colOff>
      <xdr:row>82</xdr:row>
      <xdr:rowOff>11982</xdr:rowOff>
    </xdr:to>
    <xdr:cxnSp macro="">
      <xdr:nvCxnSpPr>
        <xdr:cNvPr id="199" name="直線コネクタ 198"/>
        <xdr:cNvCxnSpPr/>
      </xdr:nvCxnSpPr>
      <xdr:spPr>
        <a:xfrm flipV="1">
          <a:off x="2336800" y="1407057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157576</xdr:rowOff>
    </xdr:from>
    <xdr:to>
      <xdr:col>11</xdr:col>
      <xdr:colOff>31750</xdr:colOff>
      <xdr:row>82</xdr:row>
      <xdr:rowOff>11982</xdr:rowOff>
    </xdr:to>
    <xdr:cxnSp macro="">
      <xdr:nvCxnSpPr>
        <xdr:cNvPr id="202" name="直線コネクタ 201"/>
        <xdr:cNvCxnSpPr/>
      </xdr:nvCxnSpPr>
      <xdr:spPr>
        <a:xfrm>
          <a:off x="1447800" y="14045026"/>
          <a:ext cx="889000" cy="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20614</xdr:rowOff>
    </xdr:from>
    <xdr:to>
      <xdr:col>7</xdr:col>
      <xdr:colOff>31750</xdr:colOff>
      <xdr:row>82</xdr:row>
      <xdr:rowOff>122214</xdr:rowOff>
    </xdr:to>
    <xdr:sp macro="" textlink="">
      <xdr:nvSpPr>
        <xdr:cNvPr id="205" name="フローチャート: 判断 204"/>
        <xdr:cNvSpPr/>
      </xdr:nvSpPr>
      <xdr:spPr>
        <a:xfrm>
          <a:off x="1397000" y="1407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106991</xdr:rowOff>
    </xdr:from>
    <xdr:ext cx="762000" cy="259045"/>
    <xdr:sp macro="" textlink="">
      <xdr:nvSpPr>
        <xdr:cNvPr id="206" name="テキスト ボックス 205"/>
        <xdr:cNvSpPr txBox="1"/>
      </xdr:nvSpPr>
      <xdr:spPr>
        <a:xfrm>
          <a:off x="1066800" y="141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118245</xdr:rowOff>
    </xdr:from>
    <xdr:to>
      <xdr:col>23</xdr:col>
      <xdr:colOff>184150</xdr:colOff>
      <xdr:row>82</xdr:row>
      <xdr:rowOff>48395</xdr:rowOff>
    </xdr:to>
    <xdr:sp macro="" textlink="">
      <xdr:nvSpPr>
        <xdr:cNvPr id="212" name="楕円 211"/>
        <xdr:cNvSpPr/>
      </xdr:nvSpPr>
      <xdr:spPr>
        <a:xfrm>
          <a:off x="4902200" y="14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39522</xdr:rowOff>
    </xdr:from>
    <xdr:ext cx="762000" cy="259045"/>
    <xdr:sp macro="" textlink="">
      <xdr:nvSpPr>
        <xdr:cNvPr id="213" name="人件費・物件費等の状況該当値テキスト"/>
        <xdr:cNvSpPr txBox="1"/>
      </xdr:nvSpPr>
      <xdr:spPr>
        <a:xfrm>
          <a:off x="5041900" y="139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133615</xdr:rowOff>
    </xdr:from>
    <xdr:to>
      <xdr:col>19</xdr:col>
      <xdr:colOff>184150</xdr:colOff>
      <xdr:row>82</xdr:row>
      <xdr:rowOff>63765</xdr:rowOff>
    </xdr:to>
    <xdr:sp macro="" textlink="">
      <xdr:nvSpPr>
        <xdr:cNvPr id="214" name="楕円 213"/>
        <xdr:cNvSpPr/>
      </xdr:nvSpPr>
      <xdr:spPr>
        <a:xfrm>
          <a:off x="4064000" y="140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73942</xdr:rowOff>
    </xdr:from>
    <xdr:ext cx="736600" cy="259045"/>
    <xdr:sp macro="" textlink="">
      <xdr:nvSpPr>
        <xdr:cNvPr id="215" name="テキスト ボックス 214"/>
        <xdr:cNvSpPr txBox="1"/>
      </xdr:nvSpPr>
      <xdr:spPr>
        <a:xfrm>
          <a:off x="3733800" y="1378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132325</xdr:rowOff>
    </xdr:from>
    <xdr:to>
      <xdr:col>15</xdr:col>
      <xdr:colOff>133350</xdr:colOff>
      <xdr:row>82</xdr:row>
      <xdr:rowOff>62475</xdr:rowOff>
    </xdr:to>
    <xdr:sp macro="" textlink="">
      <xdr:nvSpPr>
        <xdr:cNvPr id="216" name="楕円 215"/>
        <xdr:cNvSpPr/>
      </xdr:nvSpPr>
      <xdr:spPr>
        <a:xfrm>
          <a:off x="3175000" y="140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72652</xdr:rowOff>
    </xdr:from>
    <xdr:ext cx="762000" cy="259045"/>
    <xdr:sp macro="" textlink="">
      <xdr:nvSpPr>
        <xdr:cNvPr id="217" name="テキスト ボックス 216"/>
        <xdr:cNvSpPr txBox="1"/>
      </xdr:nvSpPr>
      <xdr:spPr>
        <a:xfrm>
          <a:off x="2844800" y="137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132632</xdr:rowOff>
    </xdr:from>
    <xdr:to>
      <xdr:col>11</xdr:col>
      <xdr:colOff>82550</xdr:colOff>
      <xdr:row>82</xdr:row>
      <xdr:rowOff>62782</xdr:rowOff>
    </xdr:to>
    <xdr:sp macro="" textlink="">
      <xdr:nvSpPr>
        <xdr:cNvPr id="218" name="楕円 217"/>
        <xdr:cNvSpPr/>
      </xdr:nvSpPr>
      <xdr:spPr>
        <a:xfrm>
          <a:off x="2286000" y="14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72959</xdr:rowOff>
    </xdr:from>
    <xdr:ext cx="762000" cy="259045"/>
    <xdr:sp macro="" textlink="">
      <xdr:nvSpPr>
        <xdr:cNvPr id="219" name="テキスト ボックス 218"/>
        <xdr:cNvSpPr txBox="1"/>
      </xdr:nvSpPr>
      <xdr:spPr>
        <a:xfrm>
          <a:off x="1955800" y="137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106776</xdr:rowOff>
    </xdr:from>
    <xdr:to>
      <xdr:col>7</xdr:col>
      <xdr:colOff>31750</xdr:colOff>
      <xdr:row>82</xdr:row>
      <xdr:rowOff>36926</xdr:rowOff>
    </xdr:to>
    <xdr:sp macro="" textlink="">
      <xdr:nvSpPr>
        <xdr:cNvPr id="220" name="楕円 219"/>
        <xdr:cNvSpPr/>
      </xdr:nvSpPr>
      <xdr:spPr>
        <a:xfrm>
          <a:off x="1397000" y="139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47103</xdr:rowOff>
    </xdr:from>
    <xdr:ext cx="762000" cy="259045"/>
    <xdr:sp macro="" textlink="">
      <xdr:nvSpPr>
        <xdr:cNvPr id="221" name="テキスト ボックス 220"/>
        <xdr:cNvSpPr txBox="1"/>
      </xdr:nvSpPr>
      <xdr:spPr>
        <a:xfrm>
          <a:off x="1066800" y="1376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年度に実施した職員給料の</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％減額措置の終了に伴い、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ポイントの増となり、引き続き類似団体内平均値を上回るものの、これまで実施した初任給の見直しなどの給与制度の適正化により、ほぼ全国市平均を維持している。</a:t>
          </a:r>
        </a:p>
        <a:p>
          <a:r>
            <a:rPr kumimoji="1" lang="ja-JP" altLang="en-US" sz="1300">
              <a:latin typeface="ＭＳ Ｐゴシック" panose="020B0600070205080204" pitchFamily="50" charset="-128"/>
              <a:ea typeface="ＭＳ Ｐゴシック" panose="020B0600070205080204" pitchFamily="50" charset="-128"/>
            </a:rPr>
            <a:t>　今後においても民間給与の状況を踏まえ、継続して給与水準の適正化に努めて行く。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11491</xdr:rowOff>
    </xdr:to>
    <xdr:cxnSp macro="">
      <xdr:nvCxnSpPr>
        <xdr:cNvPr id="257" name="直線コネクタ 256"/>
        <xdr:cNvCxnSpPr/>
      </xdr:nvCxnSpPr>
      <xdr:spPr>
        <a:xfrm>
          <a:off x="16179800" y="1507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89</xdr:row>
      <xdr:rowOff>12398</xdr:rowOff>
    </xdr:to>
    <xdr:cxnSp macro="">
      <xdr:nvCxnSpPr>
        <xdr:cNvPr id="260" name="直線コネクタ 259"/>
        <xdr:cNvCxnSpPr/>
      </xdr:nvCxnSpPr>
      <xdr:spPr>
        <a:xfrm flipV="1">
          <a:off x="15290800" y="150761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89</xdr:row>
      <xdr:rowOff>23888</xdr:rowOff>
    </xdr:to>
    <xdr:cxnSp macro="">
      <xdr:nvCxnSpPr>
        <xdr:cNvPr id="263" name="直線コネクタ 262"/>
        <xdr:cNvCxnSpPr/>
      </xdr:nvCxnSpPr>
      <xdr:spPr>
        <a:xfrm flipV="1">
          <a:off x="14401800" y="1527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23888</xdr:rowOff>
    </xdr:to>
    <xdr:cxnSp macro="">
      <xdr:nvCxnSpPr>
        <xdr:cNvPr id="266" name="直線コネクタ 265"/>
        <xdr:cNvCxnSpPr/>
      </xdr:nvCxnSpPr>
      <xdr:spPr>
        <a:xfrm>
          <a:off x="13512800" y="1525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163484</xdr:rowOff>
    </xdr:from>
    <xdr:ext cx="762000" cy="259045"/>
    <xdr:sp macro="" textlink="">
      <xdr:nvSpPr>
        <xdr:cNvPr id="270" name="テキスト ボックス 269"/>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6" name="楕円 275"/>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77"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8" name="楕円 277"/>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79" name="テキスト ボックス 278"/>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0" name="楕円 279"/>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1" name="テキスト ボックス 280"/>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2" name="楕円 281"/>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3" name="テキスト ボックス 282"/>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人当たり職員数については、定員適正化計画、集中改革プラン及び行政改革により、事務事業及び組織体制の整理合理化等による定員の削減を図っていることから、平成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年度においても、前年比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人の減となり、類似団体内平均値を下回る状況となっている。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年度からの新たな定員適正化計画に基づく定員管理を推進していく。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59630</xdr:rowOff>
    </xdr:from>
    <xdr:to>
      <xdr:col>81</xdr:col>
      <xdr:colOff>44450</xdr:colOff>
      <xdr:row>61</xdr:row>
      <xdr:rowOff>74567</xdr:rowOff>
    </xdr:to>
    <xdr:cxnSp macro="">
      <xdr:nvCxnSpPr>
        <xdr:cNvPr id="322" name="直線コネクタ 321"/>
        <xdr:cNvCxnSpPr/>
      </xdr:nvCxnSpPr>
      <xdr:spPr>
        <a:xfrm flipV="1">
          <a:off x="16179800" y="10518080"/>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69971</xdr:rowOff>
    </xdr:from>
    <xdr:to>
      <xdr:col>77</xdr:col>
      <xdr:colOff>44450</xdr:colOff>
      <xdr:row>61</xdr:row>
      <xdr:rowOff>74567</xdr:rowOff>
    </xdr:to>
    <xdr:cxnSp macro="">
      <xdr:nvCxnSpPr>
        <xdr:cNvPr id="325" name="直線コネクタ 324"/>
        <xdr:cNvCxnSpPr/>
      </xdr:nvCxnSpPr>
      <xdr:spPr>
        <a:xfrm>
          <a:off x="15290800" y="1052842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69971</xdr:rowOff>
    </xdr:from>
    <xdr:to>
      <xdr:col>72</xdr:col>
      <xdr:colOff>203200</xdr:colOff>
      <xdr:row>61</xdr:row>
      <xdr:rowOff>78015</xdr:rowOff>
    </xdr:to>
    <xdr:cxnSp macro="">
      <xdr:nvCxnSpPr>
        <xdr:cNvPr id="328" name="直線コネクタ 327"/>
        <xdr:cNvCxnSpPr/>
      </xdr:nvCxnSpPr>
      <xdr:spPr>
        <a:xfrm flipV="1">
          <a:off x="14401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69971</xdr:rowOff>
    </xdr:from>
    <xdr:to>
      <xdr:col>68</xdr:col>
      <xdr:colOff>152400</xdr:colOff>
      <xdr:row>61</xdr:row>
      <xdr:rowOff>78015</xdr:rowOff>
    </xdr:to>
    <xdr:cxnSp macro="">
      <xdr:nvCxnSpPr>
        <xdr:cNvPr id="331" name="直線コネクタ 330"/>
        <xdr:cNvCxnSpPr/>
      </xdr:nvCxnSpPr>
      <xdr:spPr>
        <a:xfrm>
          <a:off x="13512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8830</xdr:rowOff>
    </xdr:from>
    <xdr:to>
      <xdr:col>81</xdr:col>
      <xdr:colOff>95250</xdr:colOff>
      <xdr:row>61</xdr:row>
      <xdr:rowOff>110430</xdr:rowOff>
    </xdr:to>
    <xdr:sp macro="" textlink="">
      <xdr:nvSpPr>
        <xdr:cNvPr id="341" name="楕円 340"/>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25357</xdr:rowOff>
    </xdr:from>
    <xdr:ext cx="762000" cy="259045"/>
    <xdr:sp macro="" textlink="">
      <xdr:nvSpPr>
        <xdr:cNvPr id="342" name="定員管理の状況該当値テキスト"/>
        <xdr:cNvSpPr txBox="1"/>
      </xdr:nvSpPr>
      <xdr:spPr>
        <a:xfrm>
          <a:off x="17106900" y="103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23767</xdr:rowOff>
    </xdr:from>
    <xdr:to>
      <xdr:col>77</xdr:col>
      <xdr:colOff>95250</xdr:colOff>
      <xdr:row>61</xdr:row>
      <xdr:rowOff>125367</xdr:rowOff>
    </xdr:to>
    <xdr:sp macro="" textlink="">
      <xdr:nvSpPr>
        <xdr:cNvPr id="343" name="楕円 342"/>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135544</xdr:rowOff>
    </xdr:from>
    <xdr:ext cx="736600" cy="259045"/>
    <xdr:sp macro="" textlink="">
      <xdr:nvSpPr>
        <xdr:cNvPr id="344" name="テキスト ボックス 343"/>
        <xdr:cNvSpPr txBox="1"/>
      </xdr:nvSpPr>
      <xdr:spPr>
        <a:xfrm>
          <a:off x="15798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19171</xdr:rowOff>
    </xdr:from>
    <xdr:to>
      <xdr:col>73</xdr:col>
      <xdr:colOff>44450</xdr:colOff>
      <xdr:row>61</xdr:row>
      <xdr:rowOff>120771</xdr:rowOff>
    </xdr:to>
    <xdr:sp macro="" textlink="">
      <xdr:nvSpPr>
        <xdr:cNvPr id="345" name="楕円 344"/>
        <xdr:cNvSpPr/>
      </xdr:nvSpPr>
      <xdr:spPr>
        <a:xfrm>
          <a:off x="15240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130948</xdr:rowOff>
    </xdr:from>
    <xdr:ext cx="762000" cy="259045"/>
    <xdr:sp macro="" textlink="">
      <xdr:nvSpPr>
        <xdr:cNvPr id="346" name="テキスト ボックス 345"/>
        <xdr:cNvSpPr txBox="1"/>
      </xdr:nvSpPr>
      <xdr:spPr>
        <a:xfrm>
          <a:off x="14909800" y="1024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7" name="楕円 346"/>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48" name="テキスト ボックス 347"/>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19171</xdr:rowOff>
    </xdr:from>
    <xdr:to>
      <xdr:col>64</xdr:col>
      <xdr:colOff>152400</xdr:colOff>
      <xdr:row>61</xdr:row>
      <xdr:rowOff>120771</xdr:rowOff>
    </xdr:to>
    <xdr:sp macro="" textlink="">
      <xdr:nvSpPr>
        <xdr:cNvPr id="349" name="楕円 348"/>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105548</xdr:rowOff>
    </xdr:from>
    <xdr:ext cx="762000" cy="259045"/>
    <xdr:sp macro="" textlink="">
      <xdr:nvSpPr>
        <xdr:cNvPr id="350" name="テキスト ボックス 349"/>
        <xdr:cNvSpPr txBox="1"/>
      </xdr:nvSpPr>
      <xdr:spPr>
        <a:xfrm>
          <a:off x="13131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実質公債費比率については、近年上昇傾向にあるところ、平成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年度においては、大口の償還が始まったことから、前年比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引き続き類似団体内平均値を下回っているものの、大口の償還が続くことにより、比率が上昇する見込みであることから、今後、新規起債に当たっては、事業効果の精査は元より、起債総額に係る上限を設けることにより新規発行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147214</xdr:rowOff>
    </xdr:to>
    <xdr:cxnSp macro="">
      <xdr:nvCxnSpPr>
        <xdr:cNvPr id="384" name="直線コネクタ 383"/>
        <xdr:cNvCxnSpPr/>
      </xdr:nvCxnSpPr>
      <xdr:spPr>
        <a:xfrm>
          <a:off x="16179800" y="630131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131992</xdr:rowOff>
    </xdr:from>
    <xdr:ext cx="762000" cy="259045"/>
    <xdr:sp macro="" textlink="">
      <xdr:nvSpPr>
        <xdr:cNvPr id="385" name="公債費負担の状況平均値テキスト"/>
        <xdr:cNvSpPr txBox="1"/>
      </xdr:nvSpPr>
      <xdr:spPr>
        <a:xfrm>
          <a:off x="17106900" y="6304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129117</xdr:rowOff>
    </xdr:to>
    <xdr:cxnSp macro="">
      <xdr:nvCxnSpPr>
        <xdr:cNvPr id="387" name="直線コネクタ 386"/>
        <xdr:cNvCxnSpPr/>
      </xdr:nvCxnSpPr>
      <xdr:spPr>
        <a:xfrm>
          <a:off x="15290800" y="627115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82867</xdr:rowOff>
    </xdr:from>
    <xdr:to>
      <xdr:col>72</xdr:col>
      <xdr:colOff>203200</xdr:colOff>
      <xdr:row>36</xdr:row>
      <xdr:rowOff>98954</xdr:rowOff>
    </xdr:to>
    <xdr:cxnSp macro="">
      <xdr:nvCxnSpPr>
        <xdr:cNvPr id="390" name="直線コネクタ 389"/>
        <xdr:cNvCxnSpPr/>
      </xdr:nvCxnSpPr>
      <xdr:spPr>
        <a:xfrm>
          <a:off x="14401800" y="6255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74824</xdr:rowOff>
    </xdr:from>
    <xdr:to>
      <xdr:col>68</xdr:col>
      <xdr:colOff>152400</xdr:colOff>
      <xdr:row>36</xdr:row>
      <xdr:rowOff>82867</xdr:rowOff>
    </xdr:to>
    <xdr:cxnSp macro="">
      <xdr:nvCxnSpPr>
        <xdr:cNvPr id="393" name="直線コネクタ 392"/>
        <xdr:cNvCxnSpPr/>
      </xdr:nvCxnSpPr>
      <xdr:spPr>
        <a:xfrm>
          <a:off x="13512800" y="6247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6" name="フローチャート: 判断 395"/>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49547</xdr:rowOff>
    </xdr:from>
    <xdr:ext cx="762000" cy="259045"/>
    <xdr:sp macro="" textlink="">
      <xdr:nvSpPr>
        <xdr:cNvPr id="397" name="テキスト ボックス 396"/>
        <xdr:cNvSpPr txBox="1"/>
      </xdr:nvSpPr>
      <xdr:spPr>
        <a:xfrm>
          <a:off x="13131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3" name="楕円 402"/>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17691</xdr:rowOff>
    </xdr:from>
    <xdr:ext cx="762000" cy="259045"/>
    <xdr:sp macro="" textlink="">
      <xdr:nvSpPr>
        <xdr:cNvPr id="404" name="公債費負担の状況該当値テキスト"/>
        <xdr:cNvSpPr txBox="1"/>
      </xdr:nvSpPr>
      <xdr:spPr>
        <a:xfrm>
          <a:off x="17106900" y="61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5" name="楕円 404"/>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6" name="テキスト ボックス 405"/>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7" name="楕円 406"/>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08" name="テキスト ボックス 407"/>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32067</xdr:rowOff>
    </xdr:from>
    <xdr:to>
      <xdr:col>68</xdr:col>
      <xdr:colOff>203200</xdr:colOff>
      <xdr:row>36</xdr:row>
      <xdr:rowOff>133667</xdr:rowOff>
    </xdr:to>
    <xdr:sp macro="" textlink="">
      <xdr:nvSpPr>
        <xdr:cNvPr id="409" name="楕円 408"/>
        <xdr:cNvSpPr/>
      </xdr:nvSpPr>
      <xdr:spPr>
        <a:xfrm>
          <a:off x="14351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143844</xdr:rowOff>
    </xdr:from>
    <xdr:ext cx="762000" cy="259045"/>
    <xdr:sp macro="" textlink="">
      <xdr:nvSpPr>
        <xdr:cNvPr id="410" name="テキスト ボックス 409"/>
        <xdr:cNvSpPr txBox="1"/>
      </xdr:nvSpPr>
      <xdr:spPr>
        <a:xfrm>
          <a:off x="14020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24024</xdr:rowOff>
    </xdr:from>
    <xdr:to>
      <xdr:col>64</xdr:col>
      <xdr:colOff>152400</xdr:colOff>
      <xdr:row>36</xdr:row>
      <xdr:rowOff>125624</xdr:rowOff>
    </xdr:to>
    <xdr:sp macro="" textlink="">
      <xdr:nvSpPr>
        <xdr:cNvPr id="411" name="楕円 410"/>
        <xdr:cNvSpPr/>
      </xdr:nvSpPr>
      <xdr:spPr>
        <a:xfrm>
          <a:off x="13462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135801</xdr:rowOff>
    </xdr:from>
    <xdr:ext cx="762000" cy="259045"/>
    <xdr:sp macro="" textlink="">
      <xdr:nvSpPr>
        <xdr:cNvPr id="412" name="テキスト ボックス 411"/>
        <xdr:cNvSpPr txBox="1"/>
      </xdr:nvSpPr>
      <xdr:spPr>
        <a:xfrm>
          <a:off x="13131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将来負担比率については、近年、増加傾向にあったが、平成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年度においては、起債の抑制などにより将来負担額が前年比</a:t>
          </a:r>
          <a:r>
            <a:rPr kumimoji="1" lang="en-US" altLang="ja-JP" sz="1300">
              <a:latin typeface="ＭＳ Ｐゴシック" panose="020B0600070205080204" pitchFamily="50" charset="-128"/>
              <a:ea typeface="ＭＳ Ｐゴシック" panose="020B0600070205080204" pitchFamily="50" charset="-128"/>
            </a:rPr>
            <a:t>856,793</a:t>
          </a:r>
          <a:r>
            <a:rPr kumimoji="1" lang="ja-JP" altLang="en-US" sz="1300">
              <a:latin typeface="ＭＳ Ｐゴシック" panose="020B0600070205080204" pitchFamily="50" charset="-128"/>
              <a:ea typeface="ＭＳ Ｐゴシック" panose="020B0600070205080204" pitchFamily="50" charset="-128"/>
            </a:rPr>
            <a:t>千円減少するとともに、各特別会計における基金積立てなどにより充当可能財源等が同比</a:t>
          </a:r>
          <a:r>
            <a:rPr kumimoji="1" lang="en-US" altLang="ja-JP" sz="1300">
              <a:latin typeface="ＭＳ Ｐゴシック" panose="020B0600070205080204" pitchFamily="50" charset="-128"/>
              <a:ea typeface="ＭＳ Ｐゴシック" panose="020B0600070205080204" pitchFamily="50" charset="-128"/>
            </a:rPr>
            <a:t>273,985</a:t>
          </a:r>
          <a:r>
            <a:rPr kumimoji="1" lang="ja-JP" altLang="en-US" sz="1300">
              <a:latin typeface="ＭＳ Ｐゴシック" panose="020B0600070205080204" pitchFamily="50" charset="-128"/>
              <a:ea typeface="ＭＳ Ｐゴシック" panose="020B0600070205080204" pitchFamily="50" charset="-128"/>
            </a:rPr>
            <a:t>千円の増となったことから、前年比</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低下している。なお、今後、公共施設の老朽化対策が重なる上、財政調整基金などの充当可能な基金残高は低迷していることから、起債等に当たっては、市民ニーズの将来にわたる分析や事業効果について、より慎重に検討するよう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92855</xdr:rowOff>
    </xdr:from>
    <xdr:to>
      <xdr:col>81</xdr:col>
      <xdr:colOff>44450</xdr:colOff>
      <xdr:row>14</xdr:row>
      <xdr:rowOff>142149</xdr:rowOff>
    </xdr:to>
    <xdr:cxnSp macro="">
      <xdr:nvCxnSpPr>
        <xdr:cNvPr id="448" name="直線コネクタ 447"/>
        <xdr:cNvCxnSpPr/>
      </xdr:nvCxnSpPr>
      <xdr:spPr>
        <a:xfrm flipV="1">
          <a:off x="16179800" y="2493155"/>
          <a:ext cx="8382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138357</xdr:rowOff>
    </xdr:from>
    <xdr:to>
      <xdr:col>77</xdr:col>
      <xdr:colOff>44450</xdr:colOff>
      <xdr:row>14</xdr:row>
      <xdr:rowOff>142149</xdr:rowOff>
    </xdr:to>
    <xdr:cxnSp macro="">
      <xdr:nvCxnSpPr>
        <xdr:cNvPr id="451" name="直線コネクタ 450"/>
        <xdr:cNvCxnSpPr/>
      </xdr:nvCxnSpPr>
      <xdr:spPr>
        <a:xfrm>
          <a:off x="15290800" y="2538657"/>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126982</xdr:rowOff>
    </xdr:from>
    <xdr:to>
      <xdr:col>72</xdr:col>
      <xdr:colOff>203200</xdr:colOff>
      <xdr:row>14</xdr:row>
      <xdr:rowOff>138357</xdr:rowOff>
    </xdr:to>
    <xdr:cxnSp macro="">
      <xdr:nvCxnSpPr>
        <xdr:cNvPr id="454" name="直線コネクタ 453"/>
        <xdr:cNvCxnSpPr/>
      </xdr:nvCxnSpPr>
      <xdr:spPr>
        <a:xfrm>
          <a:off x="14401800" y="2527282"/>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120432</xdr:rowOff>
    </xdr:from>
    <xdr:to>
      <xdr:col>68</xdr:col>
      <xdr:colOff>152400</xdr:colOff>
      <xdr:row>14</xdr:row>
      <xdr:rowOff>126982</xdr:rowOff>
    </xdr:to>
    <xdr:cxnSp macro="">
      <xdr:nvCxnSpPr>
        <xdr:cNvPr id="457" name="直線コネクタ 456"/>
        <xdr:cNvCxnSpPr/>
      </xdr:nvCxnSpPr>
      <xdr:spPr>
        <a:xfrm>
          <a:off x="13512800" y="252073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20338</xdr:rowOff>
    </xdr:from>
    <xdr:to>
      <xdr:col>64</xdr:col>
      <xdr:colOff>152400</xdr:colOff>
      <xdr:row>14</xdr:row>
      <xdr:rowOff>121938</xdr:rowOff>
    </xdr:to>
    <xdr:sp macro="" textlink="">
      <xdr:nvSpPr>
        <xdr:cNvPr id="460" name="フローチャート: 判断 459"/>
        <xdr:cNvSpPr/>
      </xdr:nvSpPr>
      <xdr:spPr>
        <a:xfrm>
          <a:off x="13462000" y="24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132115</xdr:rowOff>
    </xdr:from>
    <xdr:ext cx="762000" cy="259045"/>
    <xdr:sp macro="" textlink="">
      <xdr:nvSpPr>
        <xdr:cNvPr id="461" name="テキスト ボックス 460"/>
        <xdr:cNvSpPr txBox="1"/>
      </xdr:nvSpPr>
      <xdr:spPr>
        <a:xfrm>
          <a:off x="13131800" y="21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42055</xdr:rowOff>
    </xdr:from>
    <xdr:to>
      <xdr:col>81</xdr:col>
      <xdr:colOff>95250</xdr:colOff>
      <xdr:row>14</xdr:row>
      <xdr:rowOff>143655</xdr:rowOff>
    </xdr:to>
    <xdr:sp macro="" textlink="">
      <xdr:nvSpPr>
        <xdr:cNvPr id="467" name="楕円 466"/>
        <xdr:cNvSpPr/>
      </xdr:nvSpPr>
      <xdr:spPr>
        <a:xfrm>
          <a:off x="16967200" y="24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14132</xdr:rowOff>
    </xdr:from>
    <xdr:ext cx="762000" cy="259045"/>
    <xdr:sp macro="" textlink="">
      <xdr:nvSpPr>
        <xdr:cNvPr id="468" name="将来負担の状況該当値テキスト"/>
        <xdr:cNvSpPr txBox="1"/>
      </xdr:nvSpPr>
      <xdr:spPr>
        <a:xfrm>
          <a:off x="17106900" y="24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91349</xdr:rowOff>
    </xdr:from>
    <xdr:to>
      <xdr:col>77</xdr:col>
      <xdr:colOff>95250</xdr:colOff>
      <xdr:row>15</xdr:row>
      <xdr:rowOff>21499</xdr:rowOff>
    </xdr:to>
    <xdr:sp macro="" textlink="">
      <xdr:nvSpPr>
        <xdr:cNvPr id="469" name="楕円 468"/>
        <xdr:cNvSpPr/>
      </xdr:nvSpPr>
      <xdr:spPr>
        <a:xfrm>
          <a:off x="16129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6276</xdr:rowOff>
    </xdr:from>
    <xdr:ext cx="736600" cy="259045"/>
    <xdr:sp macro="" textlink="">
      <xdr:nvSpPr>
        <xdr:cNvPr id="470" name="テキスト ボックス 469"/>
        <xdr:cNvSpPr txBox="1"/>
      </xdr:nvSpPr>
      <xdr:spPr>
        <a:xfrm>
          <a:off x="15798800" y="257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87557</xdr:rowOff>
    </xdr:from>
    <xdr:to>
      <xdr:col>73</xdr:col>
      <xdr:colOff>44450</xdr:colOff>
      <xdr:row>15</xdr:row>
      <xdr:rowOff>17707</xdr:rowOff>
    </xdr:to>
    <xdr:sp macro="" textlink="">
      <xdr:nvSpPr>
        <xdr:cNvPr id="471" name="楕円 470"/>
        <xdr:cNvSpPr/>
      </xdr:nvSpPr>
      <xdr:spPr>
        <a:xfrm>
          <a:off x="15240000" y="24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2484</xdr:rowOff>
    </xdr:from>
    <xdr:ext cx="762000" cy="259045"/>
    <xdr:sp macro="" textlink="">
      <xdr:nvSpPr>
        <xdr:cNvPr id="472" name="テキスト ボックス 471"/>
        <xdr:cNvSpPr txBox="1"/>
      </xdr:nvSpPr>
      <xdr:spPr>
        <a:xfrm>
          <a:off x="14909800" y="25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76182</xdr:rowOff>
    </xdr:from>
    <xdr:to>
      <xdr:col>68</xdr:col>
      <xdr:colOff>203200</xdr:colOff>
      <xdr:row>15</xdr:row>
      <xdr:rowOff>6332</xdr:rowOff>
    </xdr:to>
    <xdr:sp macro="" textlink="">
      <xdr:nvSpPr>
        <xdr:cNvPr id="473" name="楕円 472"/>
        <xdr:cNvSpPr/>
      </xdr:nvSpPr>
      <xdr:spPr>
        <a:xfrm>
          <a:off x="14351000" y="24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162559</xdr:rowOff>
    </xdr:from>
    <xdr:ext cx="762000" cy="259045"/>
    <xdr:sp macro="" textlink="">
      <xdr:nvSpPr>
        <xdr:cNvPr id="474" name="テキスト ボックス 473"/>
        <xdr:cNvSpPr txBox="1"/>
      </xdr:nvSpPr>
      <xdr:spPr>
        <a:xfrm>
          <a:off x="14020800" y="25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69632</xdr:rowOff>
    </xdr:from>
    <xdr:to>
      <xdr:col>64</xdr:col>
      <xdr:colOff>152400</xdr:colOff>
      <xdr:row>14</xdr:row>
      <xdr:rowOff>171232</xdr:rowOff>
    </xdr:to>
    <xdr:sp macro="" textlink="">
      <xdr:nvSpPr>
        <xdr:cNvPr id="475" name="楕円 474"/>
        <xdr:cNvSpPr/>
      </xdr:nvSpPr>
      <xdr:spPr>
        <a:xfrm>
          <a:off x="13462000" y="24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156009</xdr:rowOff>
    </xdr:from>
    <xdr:ext cx="762000" cy="259045"/>
    <xdr:sp macro="" textlink="">
      <xdr:nvSpPr>
        <xdr:cNvPr id="476" name="テキスト ボックス 475"/>
        <xdr:cNvSpPr txBox="1"/>
      </xdr:nvSpPr>
      <xdr:spPr>
        <a:xfrm>
          <a:off x="13131800" y="255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定員管理及び計画的な職員採用を実施しているところであるが、単独で消防本部・署を設置しており、消防職員を含めた人件費となることから、類似団体内平均値を大きく上回る結果となる。このことから、業務量と定員のバランスに配慮し、給与体系等の見直しも合わせ、今後も引き続き職員の平均年齢の上昇の影響による人件費の上昇を抑え、さらには人件費の抑制を図っていく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51562</xdr:rowOff>
    </xdr:from>
    <xdr:to>
      <xdr:col>24</xdr:col>
      <xdr:colOff>25400</xdr:colOff>
      <xdr:row>39</xdr:row>
      <xdr:rowOff>120142</xdr:rowOff>
    </xdr:to>
    <xdr:cxnSp macro="">
      <xdr:nvCxnSpPr>
        <xdr:cNvPr id="64" name="直線コネクタ 63"/>
        <xdr:cNvCxnSpPr/>
      </xdr:nvCxnSpPr>
      <xdr:spPr>
        <a:xfrm flipV="1">
          <a:off x="3987800" y="67381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74422</xdr:rowOff>
    </xdr:from>
    <xdr:to>
      <xdr:col>19</xdr:col>
      <xdr:colOff>187325</xdr:colOff>
      <xdr:row>39</xdr:row>
      <xdr:rowOff>120142</xdr:rowOff>
    </xdr:to>
    <xdr:cxnSp macro="">
      <xdr:nvCxnSpPr>
        <xdr:cNvPr id="67" name="直線コネクタ 66"/>
        <xdr:cNvCxnSpPr/>
      </xdr:nvCxnSpPr>
      <xdr:spPr>
        <a:xfrm>
          <a:off x="3098800" y="6760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74422</xdr:rowOff>
    </xdr:to>
    <xdr:cxnSp macro="">
      <xdr:nvCxnSpPr>
        <xdr:cNvPr id="70" name="直線コネクタ 69"/>
        <xdr:cNvCxnSpPr/>
      </xdr:nvCxnSpPr>
      <xdr:spPr>
        <a:xfrm>
          <a:off x="2209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28702</xdr:rowOff>
    </xdr:to>
    <xdr:cxnSp macro="">
      <xdr:nvCxnSpPr>
        <xdr:cNvPr id="73" name="直線コネクタ 72"/>
        <xdr:cNvCxnSpPr/>
      </xdr:nvCxnSpPr>
      <xdr:spPr>
        <a:xfrm>
          <a:off x="1320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69342</xdr:rowOff>
    </xdr:from>
    <xdr:to>
      <xdr:col>20</xdr:col>
      <xdr:colOff>38100</xdr:colOff>
      <xdr:row>39</xdr:row>
      <xdr:rowOff>170942</xdr:rowOff>
    </xdr:to>
    <xdr:sp macro="" textlink="">
      <xdr:nvSpPr>
        <xdr:cNvPr id="85" name="楕円 84"/>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155719</xdr:rowOff>
    </xdr:from>
    <xdr:ext cx="736600" cy="259045"/>
    <xdr:sp macro="" textlink="">
      <xdr:nvSpPr>
        <xdr:cNvPr id="86" name="テキスト ボックス 85"/>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23622</xdr:rowOff>
    </xdr:from>
    <xdr:to>
      <xdr:col>15</xdr:col>
      <xdr:colOff>149225</xdr:colOff>
      <xdr:row>39</xdr:row>
      <xdr:rowOff>125222</xdr:rowOff>
    </xdr:to>
    <xdr:sp macro="" textlink="">
      <xdr:nvSpPr>
        <xdr:cNvPr id="87" name="楕円 86"/>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109999</xdr:rowOff>
    </xdr:from>
    <xdr:ext cx="762000" cy="259045"/>
    <xdr:sp macro="" textlink="">
      <xdr:nvSpPr>
        <xdr:cNvPr id="88" name="テキスト ボックス 87"/>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物件費に係る経常収支比率については、近年ほぼ横ばいにて推移しており、平成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こども園における保育士派遣委託や防災アセスメント調査委託などの減により低下しているものの、引き続き類似団体内平均値を上回っていることから、今後も業務の効率化、低コスト化を推進すること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127000</xdr:rowOff>
    </xdr:to>
    <xdr:cxnSp macro="">
      <xdr:nvCxnSpPr>
        <xdr:cNvPr id="127" name="直線コネクタ 126"/>
        <xdr:cNvCxnSpPr/>
      </xdr:nvCxnSpPr>
      <xdr:spPr>
        <a:xfrm flipV="1">
          <a:off x="15671800" y="3158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127000</xdr:rowOff>
    </xdr:to>
    <xdr:cxnSp macro="">
      <xdr:nvCxnSpPr>
        <xdr:cNvPr id="130" name="直線コネクタ 129"/>
        <xdr:cNvCxnSpPr/>
      </xdr:nvCxnSpPr>
      <xdr:spPr>
        <a:xfrm>
          <a:off x="14782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83457</xdr:rowOff>
    </xdr:to>
    <xdr:cxnSp macro="">
      <xdr:nvCxnSpPr>
        <xdr:cNvPr id="133" name="直線コネクタ 132"/>
        <xdr:cNvCxnSpPr/>
      </xdr:nvCxnSpPr>
      <xdr:spPr>
        <a:xfrm flipV="1">
          <a:off x="13893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83457</xdr:rowOff>
    </xdr:to>
    <xdr:cxnSp macro="">
      <xdr:nvCxnSpPr>
        <xdr:cNvPr id="136" name="直線コネクタ 135"/>
        <xdr:cNvCxnSpPr/>
      </xdr:nvCxnSpPr>
      <xdr:spPr>
        <a:xfrm>
          <a:off x="13004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6" name="楕円 145"/>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7"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扶助費に係る経常収支比率については、近年上昇傾向にあり、平成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要因としては、生活保護費や児童措置費、障害福祉費などに係る扶助費の増が挙げられ、今後も、これらに係る扶助費の増が見込まれることから、給付水準や市単独事業の見直し等の検討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105228</xdr:rowOff>
    </xdr:to>
    <xdr:cxnSp macro="">
      <xdr:nvCxnSpPr>
        <xdr:cNvPr id="190" name="直線コネクタ 189"/>
        <xdr:cNvCxnSpPr/>
      </xdr:nvCxnSpPr>
      <xdr:spPr>
        <a:xfrm>
          <a:off x="3987800" y="9918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146050</xdr:rowOff>
    </xdr:to>
    <xdr:cxnSp macro="">
      <xdr:nvCxnSpPr>
        <xdr:cNvPr id="193" name="直線コネクタ 192"/>
        <xdr:cNvCxnSpPr/>
      </xdr:nvCxnSpPr>
      <xdr:spPr>
        <a:xfrm>
          <a:off x="3098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58</xdr:row>
      <xdr:rowOff>29028</xdr:rowOff>
    </xdr:to>
    <xdr:cxnSp macro="">
      <xdr:nvCxnSpPr>
        <xdr:cNvPr id="196" name="直線コネクタ 195"/>
        <xdr:cNvCxnSpPr/>
      </xdr:nvCxnSpPr>
      <xdr:spPr>
        <a:xfrm flipV="1">
          <a:off x="2209800" y="9788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29028</xdr:rowOff>
    </xdr:to>
    <xdr:cxnSp macro="">
      <xdr:nvCxnSpPr>
        <xdr:cNvPr id="199" name="直線コネクタ 198"/>
        <xdr:cNvCxnSpPr/>
      </xdr:nvCxnSpPr>
      <xdr:spPr>
        <a:xfrm>
          <a:off x="1320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2" name="フローチャート: 判断 201"/>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3" name="テキスト ボックス 202"/>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9" name="楕円 208"/>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10"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その他に係る経常経費比率については、近年横ばいにて推移しており、平成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ポイント低下し、引き続き類似団体内平均値を下回っている。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要因としては、下水道事業特別会計繰出金、介護保険特別会計事務費操出金などが減となっていることが挙げられ、今後も繰出基準に基づく適正な繰出しと、特別会計の独立採算の原則に沿った運営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6169</xdr:rowOff>
    </xdr:to>
    <xdr:cxnSp macro="">
      <xdr:nvCxnSpPr>
        <xdr:cNvPr id="253" name="直線コネクタ 252"/>
        <xdr:cNvCxnSpPr/>
      </xdr:nvCxnSpPr>
      <xdr:spPr>
        <a:xfrm flipV="1">
          <a:off x="15671800" y="95877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6169</xdr:rowOff>
    </xdr:to>
    <xdr:cxnSp macro="">
      <xdr:nvCxnSpPr>
        <xdr:cNvPr id="256" name="直線コネクタ 255"/>
        <xdr:cNvCxnSpPr/>
      </xdr:nvCxnSpPr>
      <xdr:spPr>
        <a:xfrm>
          <a:off x="14782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151493</xdr:rowOff>
    </xdr:to>
    <xdr:cxnSp macro="">
      <xdr:nvCxnSpPr>
        <xdr:cNvPr id="259" name="直線コネクタ 258"/>
        <xdr:cNvCxnSpPr/>
      </xdr:nvCxnSpPr>
      <xdr:spPr>
        <a:xfrm>
          <a:off x="13893800" y="9574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144962</xdr:rowOff>
    </xdr:to>
    <xdr:cxnSp macro="">
      <xdr:nvCxnSpPr>
        <xdr:cNvPr id="262" name="直線コネクタ 261"/>
        <xdr:cNvCxnSpPr/>
      </xdr:nvCxnSpPr>
      <xdr:spPr>
        <a:xfrm>
          <a:off x="13004800" y="9555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6" name="テキスト ボックス 265"/>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2" name="楕円 271"/>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3"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4" name="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8" name="楕円 277"/>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9" name="テキスト ボックス 278"/>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80" name="楕円 279"/>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1" name="テキスト ボックス 280"/>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補助費等に係る経常収支比率については、近年横ばいにて推移していたが、平成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ポイント低下し、引き続き類似団体内平均値を下回っている。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要因としては、成田富里いずみ清掃工場維持管理費負担金や市水道事業受水費補助金などの減が挙げられる。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5842</xdr:rowOff>
    </xdr:to>
    <xdr:cxnSp macro="">
      <xdr:nvCxnSpPr>
        <xdr:cNvPr id="311" name="直線コネクタ 310"/>
        <xdr:cNvCxnSpPr/>
      </xdr:nvCxnSpPr>
      <xdr:spPr>
        <a:xfrm flipV="1">
          <a:off x="15671800" y="59334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42418</xdr:rowOff>
    </xdr:to>
    <xdr:cxnSp macro="">
      <xdr:nvCxnSpPr>
        <xdr:cNvPr id="314" name="直線コネクタ 313"/>
        <xdr:cNvCxnSpPr/>
      </xdr:nvCxnSpPr>
      <xdr:spPr>
        <a:xfrm flipV="1">
          <a:off x="14782800" y="6006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42418</xdr:rowOff>
    </xdr:to>
    <xdr:cxnSp macro="">
      <xdr:nvCxnSpPr>
        <xdr:cNvPr id="317" name="直線コネクタ 316"/>
        <xdr:cNvCxnSpPr/>
      </xdr:nvCxnSpPr>
      <xdr:spPr>
        <a:xfrm>
          <a:off x="13893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20" name="直線コネクタ 319"/>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0" name="楕円 329"/>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1"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2" name="楕円 331"/>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3" name="テキスト ボックス 332"/>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公債費に係る経常収支比率については、近年上昇傾向にあるところ、平成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年度においても、大口の償還が始まったことから、前年比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a:p>
          <a:r>
            <a:rPr kumimoji="1" lang="ja-JP" altLang="en-US" sz="1300">
              <a:latin typeface="ＭＳ Ｐゴシック" panose="020B0600070205080204" pitchFamily="50" charset="-128"/>
              <a:ea typeface="ＭＳ Ｐゴシック" panose="020B0600070205080204" pitchFamily="50" charset="-128"/>
            </a:rPr>
            <a:t>　なお、類似団体内平均値を下回っているものの、大口の償還が続くことから、今後、新規起債に当たっては、事業効果の精査は元より、起債総額に係る上限を設定することにより新規発行の抑制に努める。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155575</xdr:rowOff>
    </xdr:to>
    <xdr:cxnSp macro="">
      <xdr:nvCxnSpPr>
        <xdr:cNvPr id="371" name="直線コネクタ 370"/>
        <xdr:cNvCxnSpPr/>
      </xdr:nvCxnSpPr>
      <xdr:spPr>
        <a:xfrm>
          <a:off x="3987800" y="128295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142240</xdr:rowOff>
    </xdr:to>
    <xdr:cxnSp macro="">
      <xdr:nvCxnSpPr>
        <xdr:cNvPr id="374" name="直線コネクタ 373"/>
        <xdr:cNvCxnSpPr/>
      </xdr:nvCxnSpPr>
      <xdr:spPr>
        <a:xfrm>
          <a:off x="3098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77470</xdr:rowOff>
    </xdr:from>
    <xdr:to>
      <xdr:col>15</xdr:col>
      <xdr:colOff>98425</xdr:colOff>
      <xdr:row>74</xdr:row>
      <xdr:rowOff>96520</xdr:rowOff>
    </xdr:to>
    <xdr:cxnSp macro="">
      <xdr:nvCxnSpPr>
        <xdr:cNvPr id="377" name="直線コネクタ 376"/>
        <xdr:cNvCxnSpPr/>
      </xdr:nvCxnSpPr>
      <xdr:spPr>
        <a:xfrm>
          <a:off x="2209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60325</xdr:rowOff>
    </xdr:from>
    <xdr:to>
      <xdr:col>11</xdr:col>
      <xdr:colOff>9525</xdr:colOff>
      <xdr:row>74</xdr:row>
      <xdr:rowOff>77470</xdr:rowOff>
    </xdr:to>
    <xdr:cxnSp macro="">
      <xdr:nvCxnSpPr>
        <xdr:cNvPr id="380" name="直線コネクタ 379"/>
        <xdr:cNvCxnSpPr/>
      </xdr:nvCxnSpPr>
      <xdr:spPr>
        <a:xfrm>
          <a:off x="1320800" y="12747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83" name="フローチャート: 判断 382"/>
        <xdr:cNvSpPr/>
      </xdr:nvSpPr>
      <xdr:spPr>
        <a:xfrm>
          <a:off x="1270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19702</xdr:rowOff>
    </xdr:from>
    <xdr:ext cx="762000" cy="259045"/>
    <xdr:sp macro="" textlink="">
      <xdr:nvSpPr>
        <xdr:cNvPr id="384" name="テキスト ボックス 383"/>
        <xdr:cNvSpPr txBox="1"/>
      </xdr:nvSpPr>
      <xdr:spPr>
        <a:xfrm>
          <a:off x="939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4" name="楕円 393"/>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5" name="テキスト ボックス 394"/>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26670</xdr:rowOff>
    </xdr:from>
    <xdr:to>
      <xdr:col>11</xdr:col>
      <xdr:colOff>60325</xdr:colOff>
      <xdr:row>74</xdr:row>
      <xdr:rowOff>128270</xdr:rowOff>
    </xdr:to>
    <xdr:sp macro="" textlink="">
      <xdr:nvSpPr>
        <xdr:cNvPr id="396" name="楕円 395"/>
        <xdr:cNvSpPr/>
      </xdr:nvSpPr>
      <xdr:spPr>
        <a:xfrm>
          <a:off x="2159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138447</xdr:rowOff>
    </xdr:from>
    <xdr:ext cx="762000" cy="259045"/>
    <xdr:sp macro="" textlink="">
      <xdr:nvSpPr>
        <xdr:cNvPr id="397" name="テキスト ボックス 396"/>
        <xdr:cNvSpPr txBox="1"/>
      </xdr:nvSpPr>
      <xdr:spPr>
        <a:xfrm>
          <a:off x="1828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xdr:rowOff>
    </xdr:from>
    <xdr:to>
      <xdr:col>6</xdr:col>
      <xdr:colOff>171450</xdr:colOff>
      <xdr:row>74</xdr:row>
      <xdr:rowOff>111125</xdr:rowOff>
    </xdr:to>
    <xdr:sp macro="" textlink="">
      <xdr:nvSpPr>
        <xdr:cNvPr id="398" name="楕円 397"/>
        <xdr:cNvSpPr/>
      </xdr:nvSpPr>
      <xdr:spPr>
        <a:xfrm>
          <a:off x="1270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121302</xdr:rowOff>
    </xdr:from>
    <xdr:ext cx="762000" cy="259045"/>
    <xdr:sp macro="" textlink="">
      <xdr:nvSpPr>
        <xdr:cNvPr id="399" name="テキスト ボックス 398"/>
        <xdr:cNvSpPr txBox="1"/>
      </xdr:nvSpPr>
      <xdr:spPr>
        <a:xfrm>
          <a:off x="939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公債費以外における経常収支比率については、近年上昇傾向にあったものの、平成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年度においては、前年比より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要因としては、成田富里いずみ清掃工場維持管理費負担金などの補助費等や下水道事業特別会計繰出金の減が挙げられる。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79</xdr:row>
      <xdr:rowOff>123189</xdr:rowOff>
    </xdr:to>
    <xdr:cxnSp macro="">
      <xdr:nvCxnSpPr>
        <xdr:cNvPr id="432" name="直線コネクタ 431"/>
        <xdr:cNvCxnSpPr/>
      </xdr:nvCxnSpPr>
      <xdr:spPr>
        <a:xfrm flipV="1">
          <a:off x="15671800" y="135648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123189</xdr:rowOff>
    </xdr:to>
    <xdr:cxnSp macro="">
      <xdr:nvCxnSpPr>
        <xdr:cNvPr id="435" name="直線コネクタ 434"/>
        <xdr:cNvCxnSpPr/>
      </xdr:nvCxnSpPr>
      <xdr:spPr>
        <a:xfrm>
          <a:off x="14782800" y="13576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31750</xdr:rowOff>
    </xdr:to>
    <xdr:cxnSp macro="">
      <xdr:nvCxnSpPr>
        <xdr:cNvPr id="438" name="直線コネクタ 437"/>
        <xdr:cNvCxnSpPr/>
      </xdr:nvCxnSpPr>
      <xdr:spPr>
        <a:xfrm>
          <a:off x="13893800" y="13572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27939</xdr:rowOff>
    </xdr:to>
    <xdr:cxnSp macro="">
      <xdr:nvCxnSpPr>
        <xdr:cNvPr id="441" name="直線コネクタ 440"/>
        <xdr:cNvCxnSpPr/>
      </xdr:nvCxnSpPr>
      <xdr:spPr>
        <a:xfrm>
          <a:off x="13004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フローチャート: 判断 443"/>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45" name="テキスト ボックス 444"/>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51" name="楕円 450"/>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52" name="公債費以外該当値テキスト"/>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3" name="楕円 452"/>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54" name="テキスト ボックス 453"/>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55" name="楕円 454"/>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6" name="テキスト ボックス 455"/>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7" name="楕円 456"/>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8" name="テキスト ボックス 457"/>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9" name="楕円 458"/>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60" name="テキスト ボックス 459"/>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71628</xdr:rowOff>
    </xdr:from>
    <xdr:to>
      <xdr:col>29</xdr:col>
      <xdr:colOff>127000</xdr:colOff>
      <xdr:row>19</xdr:row>
      <xdr:rowOff>99073</xdr:rowOff>
    </xdr:to>
    <xdr:cxnSp macro="">
      <xdr:nvCxnSpPr>
        <xdr:cNvPr id="50" name="直線コネクタ 49"/>
        <xdr:cNvCxnSpPr/>
      </xdr:nvCxnSpPr>
      <xdr:spPr bwMode="auto">
        <a:xfrm>
          <a:off x="5003800" y="3376803"/>
          <a:ext cx="6477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71628</xdr:rowOff>
    </xdr:from>
    <xdr:to>
      <xdr:col>26</xdr:col>
      <xdr:colOff>50800</xdr:colOff>
      <xdr:row>19</xdr:row>
      <xdr:rowOff>92558</xdr:rowOff>
    </xdr:to>
    <xdr:cxnSp macro="">
      <xdr:nvCxnSpPr>
        <xdr:cNvPr id="53" name="直線コネクタ 52"/>
        <xdr:cNvCxnSpPr/>
      </xdr:nvCxnSpPr>
      <xdr:spPr bwMode="auto">
        <a:xfrm flipV="1">
          <a:off x="4305300" y="3376803"/>
          <a:ext cx="698500" cy="2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87109</xdr:rowOff>
    </xdr:from>
    <xdr:to>
      <xdr:col>22</xdr:col>
      <xdr:colOff>114300</xdr:colOff>
      <xdr:row>19</xdr:row>
      <xdr:rowOff>92558</xdr:rowOff>
    </xdr:to>
    <xdr:cxnSp macro="">
      <xdr:nvCxnSpPr>
        <xdr:cNvPr id="56" name="直線コネクタ 55"/>
        <xdr:cNvCxnSpPr/>
      </xdr:nvCxnSpPr>
      <xdr:spPr bwMode="auto">
        <a:xfrm>
          <a:off x="3606800" y="3392284"/>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87109</xdr:rowOff>
    </xdr:from>
    <xdr:to>
      <xdr:col>18</xdr:col>
      <xdr:colOff>177800</xdr:colOff>
      <xdr:row>19</xdr:row>
      <xdr:rowOff>104813</xdr:rowOff>
    </xdr:to>
    <xdr:cxnSp macro="">
      <xdr:nvCxnSpPr>
        <xdr:cNvPr id="59" name="直線コネクタ 58"/>
        <xdr:cNvCxnSpPr/>
      </xdr:nvCxnSpPr>
      <xdr:spPr bwMode="auto">
        <a:xfrm flipV="1">
          <a:off x="2908300" y="3392284"/>
          <a:ext cx="698500" cy="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26226</xdr:rowOff>
    </xdr:from>
    <xdr:to>
      <xdr:col>15</xdr:col>
      <xdr:colOff>101600</xdr:colOff>
      <xdr:row>19</xdr:row>
      <xdr:rowOff>127826</xdr:rowOff>
    </xdr:to>
    <xdr:sp macro="" textlink="">
      <xdr:nvSpPr>
        <xdr:cNvPr id="62" name="フローチャート: 判断 61"/>
        <xdr:cNvSpPr/>
      </xdr:nvSpPr>
      <xdr:spPr bwMode="auto">
        <a:xfrm>
          <a:off x="2857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138003</xdr:rowOff>
    </xdr:from>
    <xdr:ext cx="762000" cy="259045"/>
    <xdr:sp macro="" textlink="">
      <xdr:nvSpPr>
        <xdr:cNvPr id="63" name="テキスト ボックス 62"/>
        <xdr:cNvSpPr txBox="1"/>
      </xdr:nvSpPr>
      <xdr:spPr>
        <a:xfrm>
          <a:off x="25273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48273</xdr:rowOff>
    </xdr:from>
    <xdr:to>
      <xdr:col>29</xdr:col>
      <xdr:colOff>177800</xdr:colOff>
      <xdr:row>19</xdr:row>
      <xdr:rowOff>149873</xdr:rowOff>
    </xdr:to>
    <xdr:sp macro="" textlink="">
      <xdr:nvSpPr>
        <xdr:cNvPr id="69" name="楕円 68"/>
        <xdr:cNvSpPr/>
      </xdr:nvSpPr>
      <xdr:spPr bwMode="auto">
        <a:xfrm>
          <a:off x="5600700" y="33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20350</xdr:rowOff>
    </xdr:from>
    <xdr:ext cx="762000" cy="259045"/>
    <xdr:sp macro="" textlink="">
      <xdr:nvSpPr>
        <xdr:cNvPr id="70" name="人口1人当たり決算額の推移該当値テキスト130"/>
        <xdr:cNvSpPr txBox="1"/>
      </xdr:nvSpPr>
      <xdr:spPr>
        <a:xfrm>
          <a:off x="5740400" y="332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20828</xdr:rowOff>
    </xdr:from>
    <xdr:to>
      <xdr:col>26</xdr:col>
      <xdr:colOff>101600</xdr:colOff>
      <xdr:row>19</xdr:row>
      <xdr:rowOff>122428</xdr:rowOff>
    </xdr:to>
    <xdr:sp macro="" textlink="">
      <xdr:nvSpPr>
        <xdr:cNvPr id="71" name="楕円 70"/>
        <xdr:cNvSpPr/>
      </xdr:nvSpPr>
      <xdr:spPr bwMode="auto">
        <a:xfrm>
          <a:off x="49530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107205</xdr:rowOff>
    </xdr:from>
    <xdr:ext cx="736600" cy="259045"/>
    <xdr:sp macro="" textlink="">
      <xdr:nvSpPr>
        <xdr:cNvPr id="72" name="テキスト ボックス 71"/>
        <xdr:cNvSpPr txBox="1"/>
      </xdr:nvSpPr>
      <xdr:spPr>
        <a:xfrm>
          <a:off x="4622800" y="34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41758</xdr:rowOff>
    </xdr:from>
    <xdr:to>
      <xdr:col>22</xdr:col>
      <xdr:colOff>165100</xdr:colOff>
      <xdr:row>19</xdr:row>
      <xdr:rowOff>143358</xdr:rowOff>
    </xdr:to>
    <xdr:sp macro="" textlink="">
      <xdr:nvSpPr>
        <xdr:cNvPr id="73" name="楕円 72"/>
        <xdr:cNvSpPr/>
      </xdr:nvSpPr>
      <xdr:spPr bwMode="auto">
        <a:xfrm>
          <a:off x="42545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128135</xdr:rowOff>
    </xdr:from>
    <xdr:ext cx="762000" cy="259045"/>
    <xdr:sp macro="" textlink="">
      <xdr:nvSpPr>
        <xdr:cNvPr id="74" name="テキスト ボックス 73"/>
        <xdr:cNvSpPr txBox="1"/>
      </xdr:nvSpPr>
      <xdr:spPr>
        <a:xfrm>
          <a:off x="39243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36309</xdr:rowOff>
    </xdr:from>
    <xdr:to>
      <xdr:col>19</xdr:col>
      <xdr:colOff>38100</xdr:colOff>
      <xdr:row>19</xdr:row>
      <xdr:rowOff>137909</xdr:rowOff>
    </xdr:to>
    <xdr:sp macro="" textlink="">
      <xdr:nvSpPr>
        <xdr:cNvPr id="75" name="楕円 74"/>
        <xdr:cNvSpPr/>
      </xdr:nvSpPr>
      <xdr:spPr bwMode="auto">
        <a:xfrm>
          <a:off x="35560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122686</xdr:rowOff>
    </xdr:from>
    <xdr:ext cx="762000" cy="259045"/>
    <xdr:sp macro="" textlink="">
      <xdr:nvSpPr>
        <xdr:cNvPr id="76" name="テキスト ボックス 75"/>
        <xdr:cNvSpPr txBox="1"/>
      </xdr:nvSpPr>
      <xdr:spPr>
        <a:xfrm>
          <a:off x="3225800" y="34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54013</xdr:rowOff>
    </xdr:from>
    <xdr:to>
      <xdr:col>15</xdr:col>
      <xdr:colOff>101600</xdr:colOff>
      <xdr:row>19</xdr:row>
      <xdr:rowOff>155613</xdr:rowOff>
    </xdr:to>
    <xdr:sp macro="" textlink="">
      <xdr:nvSpPr>
        <xdr:cNvPr id="77" name="楕円 76"/>
        <xdr:cNvSpPr/>
      </xdr:nvSpPr>
      <xdr:spPr bwMode="auto">
        <a:xfrm>
          <a:off x="2857500" y="33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140390</xdr:rowOff>
    </xdr:from>
    <xdr:ext cx="762000" cy="259045"/>
    <xdr:sp macro="" textlink="">
      <xdr:nvSpPr>
        <xdr:cNvPr id="78" name="テキスト ボックス 77"/>
        <xdr:cNvSpPr txBox="1"/>
      </xdr:nvSpPr>
      <xdr:spPr>
        <a:xfrm>
          <a:off x="2527300" y="34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40555</xdr:rowOff>
    </xdr:from>
    <xdr:to>
      <xdr:col>29</xdr:col>
      <xdr:colOff>127000</xdr:colOff>
      <xdr:row>38</xdr:row>
      <xdr:rowOff>41725</xdr:rowOff>
    </xdr:to>
    <xdr:cxnSp macro="">
      <xdr:nvCxnSpPr>
        <xdr:cNvPr id="112" name="直線コネクタ 111"/>
        <xdr:cNvCxnSpPr/>
      </xdr:nvCxnSpPr>
      <xdr:spPr bwMode="auto">
        <a:xfrm flipV="1">
          <a:off x="5003800" y="7508155"/>
          <a:ext cx="647700" cy="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41725</xdr:rowOff>
    </xdr:from>
    <xdr:to>
      <xdr:col>26</xdr:col>
      <xdr:colOff>50800</xdr:colOff>
      <xdr:row>38</xdr:row>
      <xdr:rowOff>55406</xdr:rowOff>
    </xdr:to>
    <xdr:cxnSp macro="">
      <xdr:nvCxnSpPr>
        <xdr:cNvPr id="115" name="直線コネクタ 114"/>
        <xdr:cNvCxnSpPr/>
      </xdr:nvCxnSpPr>
      <xdr:spPr bwMode="auto">
        <a:xfrm flipV="1">
          <a:off x="4305300" y="7509325"/>
          <a:ext cx="698500" cy="1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55406</xdr:rowOff>
    </xdr:from>
    <xdr:to>
      <xdr:col>22</xdr:col>
      <xdr:colOff>114300</xdr:colOff>
      <xdr:row>38</xdr:row>
      <xdr:rowOff>58165</xdr:rowOff>
    </xdr:to>
    <xdr:cxnSp macro="">
      <xdr:nvCxnSpPr>
        <xdr:cNvPr id="118" name="直線コネクタ 117"/>
        <xdr:cNvCxnSpPr/>
      </xdr:nvCxnSpPr>
      <xdr:spPr bwMode="auto">
        <a:xfrm flipV="1">
          <a:off x="3606800" y="7523006"/>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58165</xdr:rowOff>
    </xdr:from>
    <xdr:to>
      <xdr:col>18</xdr:col>
      <xdr:colOff>177800</xdr:colOff>
      <xdr:row>38</xdr:row>
      <xdr:rowOff>69850</xdr:rowOff>
    </xdr:to>
    <xdr:cxnSp macro="">
      <xdr:nvCxnSpPr>
        <xdr:cNvPr id="121" name="直線コネクタ 120"/>
        <xdr:cNvCxnSpPr/>
      </xdr:nvCxnSpPr>
      <xdr:spPr bwMode="auto">
        <a:xfrm flipV="1">
          <a:off x="2908300" y="7525765"/>
          <a:ext cx="698500" cy="1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320356</xdr:rowOff>
    </xdr:from>
    <xdr:to>
      <xdr:col>15</xdr:col>
      <xdr:colOff>101600</xdr:colOff>
      <xdr:row>38</xdr:row>
      <xdr:rowOff>79056</xdr:rowOff>
    </xdr:to>
    <xdr:sp macro="" textlink="">
      <xdr:nvSpPr>
        <xdr:cNvPr id="124" name="フローチャート: 判断 123"/>
        <xdr:cNvSpPr/>
      </xdr:nvSpPr>
      <xdr:spPr bwMode="auto">
        <a:xfrm>
          <a:off x="2857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89233</xdr:rowOff>
    </xdr:from>
    <xdr:ext cx="762000" cy="259045"/>
    <xdr:sp macro="" textlink="">
      <xdr:nvSpPr>
        <xdr:cNvPr id="125" name="テキスト ボックス 124"/>
        <xdr:cNvSpPr txBox="1"/>
      </xdr:nvSpPr>
      <xdr:spPr>
        <a:xfrm>
          <a:off x="2527300" y="72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332655</xdr:rowOff>
    </xdr:from>
    <xdr:to>
      <xdr:col>29</xdr:col>
      <xdr:colOff>177800</xdr:colOff>
      <xdr:row>38</xdr:row>
      <xdr:rowOff>91355</xdr:rowOff>
    </xdr:to>
    <xdr:sp macro="" textlink="">
      <xdr:nvSpPr>
        <xdr:cNvPr id="131" name="楕円 130"/>
        <xdr:cNvSpPr/>
      </xdr:nvSpPr>
      <xdr:spPr bwMode="auto">
        <a:xfrm>
          <a:off x="56007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333825</xdr:rowOff>
    </xdr:from>
    <xdr:to>
      <xdr:col>26</xdr:col>
      <xdr:colOff>101600</xdr:colOff>
      <xdr:row>38</xdr:row>
      <xdr:rowOff>92525</xdr:rowOff>
    </xdr:to>
    <xdr:sp macro="" textlink="">
      <xdr:nvSpPr>
        <xdr:cNvPr id="133" name="楕円 132"/>
        <xdr:cNvSpPr/>
      </xdr:nvSpPr>
      <xdr:spPr bwMode="auto">
        <a:xfrm>
          <a:off x="4953000" y="74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77302</xdr:rowOff>
    </xdr:from>
    <xdr:ext cx="736600" cy="259045"/>
    <xdr:sp macro="" textlink="">
      <xdr:nvSpPr>
        <xdr:cNvPr id="134" name="テキスト ボックス 133"/>
        <xdr:cNvSpPr txBox="1"/>
      </xdr:nvSpPr>
      <xdr:spPr>
        <a:xfrm>
          <a:off x="4622800" y="754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4606</xdr:rowOff>
    </xdr:from>
    <xdr:to>
      <xdr:col>22</xdr:col>
      <xdr:colOff>165100</xdr:colOff>
      <xdr:row>38</xdr:row>
      <xdr:rowOff>106206</xdr:rowOff>
    </xdr:to>
    <xdr:sp macro="" textlink="">
      <xdr:nvSpPr>
        <xdr:cNvPr id="135" name="楕円 134"/>
        <xdr:cNvSpPr/>
      </xdr:nvSpPr>
      <xdr:spPr bwMode="auto">
        <a:xfrm>
          <a:off x="42545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90983</xdr:rowOff>
    </xdr:from>
    <xdr:ext cx="762000" cy="259045"/>
    <xdr:sp macro="" textlink="">
      <xdr:nvSpPr>
        <xdr:cNvPr id="136" name="テキスト ボックス 135"/>
        <xdr:cNvSpPr txBox="1"/>
      </xdr:nvSpPr>
      <xdr:spPr>
        <a:xfrm>
          <a:off x="3924300" y="75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7365</xdr:rowOff>
    </xdr:from>
    <xdr:to>
      <xdr:col>19</xdr:col>
      <xdr:colOff>38100</xdr:colOff>
      <xdr:row>38</xdr:row>
      <xdr:rowOff>108965</xdr:rowOff>
    </xdr:to>
    <xdr:sp macro="" textlink="">
      <xdr:nvSpPr>
        <xdr:cNvPr id="137" name="楕円 136"/>
        <xdr:cNvSpPr/>
      </xdr:nvSpPr>
      <xdr:spPr bwMode="auto">
        <a:xfrm>
          <a:off x="35560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93742</xdr:rowOff>
    </xdr:from>
    <xdr:ext cx="762000" cy="259045"/>
    <xdr:sp macro="" textlink="">
      <xdr:nvSpPr>
        <xdr:cNvPr id="138" name="テキスト ボックス 137"/>
        <xdr:cNvSpPr txBox="1"/>
      </xdr:nvSpPr>
      <xdr:spPr>
        <a:xfrm>
          <a:off x="3225800" y="75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19050</xdr:rowOff>
    </xdr:from>
    <xdr:to>
      <xdr:col>15</xdr:col>
      <xdr:colOff>101600</xdr:colOff>
      <xdr:row>38</xdr:row>
      <xdr:rowOff>120650</xdr:rowOff>
    </xdr:to>
    <xdr:sp macro="" textlink="">
      <xdr:nvSpPr>
        <xdr:cNvPr id="139" name="楕円 138"/>
        <xdr:cNvSpPr/>
      </xdr:nvSpPr>
      <xdr:spPr bwMode="auto">
        <a:xfrm>
          <a:off x="2857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105427</xdr:rowOff>
    </xdr:from>
    <xdr:ext cx="762000" cy="259045"/>
    <xdr:sp macro="" textlink="">
      <xdr:nvSpPr>
        <xdr:cNvPr id="140" name="テキスト ボックス 139"/>
        <xdr:cNvSpPr txBox="1"/>
      </xdr:nvSpPr>
      <xdr:spPr>
        <a:xfrm>
          <a:off x="252730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91846</xdr:rowOff>
    </xdr:from>
    <xdr:to>
      <xdr:col>24</xdr:col>
      <xdr:colOff>63500</xdr:colOff>
      <xdr:row>36</xdr:row>
      <xdr:rowOff>107340</xdr:rowOff>
    </xdr:to>
    <xdr:cxnSp macro="">
      <xdr:nvCxnSpPr>
        <xdr:cNvPr id="61" name="直線コネクタ 60"/>
        <xdr:cNvCxnSpPr/>
      </xdr:nvCxnSpPr>
      <xdr:spPr>
        <a:xfrm>
          <a:off x="3797300" y="6264046"/>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91846</xdr:rowOff>
    </xdr:from>
    <xdr:to>
      <xdr:col>19</xdr:col>
      <xdr:colOff>177800</xdr:colOff>
      <xdr:row>36</xdr:row>
      <xdr:rowOff>124320</xdr:rowOff>
    </xdr:to>
    <xdr:cxnSp macro="">
      <xdr:nvCxnSpPr>
        <xdr:cNvPr id="64" name="直線コネクタ 63"/>
        <xdr:cNvCxnSpPr/>
      </xdr:nvCxnSpPr>
      <xdr:spPr>
        <a:xfrm flipV="1">
          <a:off x="2908300" y="6264046"/>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124320</xdr:rowOff>
    </xdr:from>
    <xdr:to>
      <xdr:col>15</xdr:col>
      <xdr:colOff>50800</xdr:colOff>
      <xdr:row>36</xdr:row>
      <xdr:rowOff>138646</xdr:rowOff>
    </xdr:to>
    <xdr:cxnSp macro="">
      <xdr:nvCxnSpPr>
        <xdr:cNvPr id="67" name="直線コネクタ 66"/>
        <xdr:cNvCxnSpPr/>
      </xdr:nvCxnSpPr>
      <xdr:spPr>
        <a:xfrm flipV="1">
          <a:off x="2019300" y="629652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138646</xdr:rowOff>
    </xdr:from>
    <xdr:to>
      <xdr:col>10</xdr:col>
      <xdr:colOff>114300</xdr:colOff>
      <xdr:row>36</xdr:row>
      <xdr:rowOff>153327</xdr:rowOff>
    </xdr:to>
    <xdr:cxnSp macro="">
      <xdr:nvCxnSpPr>
        <xdr:cNvPr id="70" name="直線コネクタ 69"/>
        <xdr:cNvCxnSpPr/>
      </xdr:nvCxnSpPr>
      <xdr:spPr>
        <a:xfrm flipV="1">
          <a:off x="1130300" y="631084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62052</xdr:rowOff>
    </xdr:from>
    <xdr:to>
      <xdr:col>6</xdr:col>
      <xdr:colOff>38100</xdr:colOff>
      <xdr:row>36</xdr:row>
      <xdr:rowOff>163652</xdr:rowOff>
    </xdr:to>
    <xdr:sp macro="" textlink="">
      <xdr:nvSpPr>
        <xdr:cNvPr id="73" name="フローチャート: 判断 72"/>
        <xdr:cNvSpPr/>
      </xdr:nvSpPr>
      <xdr:spPr>
        <a:xfrm>
          <a:off x="1079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8729</xdr:rowOff>
    </xdr:from>
    <xdr:ext cx="534377" cy="259045"/>
    <xdr:sp macro="" textlink="">
      <xdr:nvSpPr>
        <xdr:cNvPr id="74" name="テキスト ボックス 73"/>
        <xdr:cNvSpPr txBox="1"/>
      </xdr:nvSpPr>
      <xdr:spPr>
        <a:xfrm>
          <a:off x="863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56540</xdr:rowOff>
    </xdr:from>
    <xdr:to>
      <xdr:col>24</xdr:col>
      <xdr:colOff>114300</xdr:colOff>
      <xdr:row>36</xdr:row>
      <xdr:rowOff>158140</xdr:rowOff>
    </xdr:to>
    <xdr:sp macro="" textlink="">
      <xdr:nvSpPr>
        <xdr:cNvPr id="80" name="楕円 79"/>
        <xdr:cNvSpPr/>
      </xdr:nvSpPr>
      <xdr:spPr>
        <a:xfrm>
          <a:off x="4584700" y="62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34967</xdr:rowOff>
    </xdr:from>
    <xdr:ext cx="534377" cy="259045"/>
    <xdr:sp macro="" textlink="">
      <xdr:nvSpPr>
        <xdr:cNvPr id="81" name="人件費該当値テキスト"/>
        <xdr:cNvSpPr txBox="1"/>
      </xdr:nvSpPr>
      <xdr:spPr>
        <a:xfrm>
          <a:off x="4686300" y="62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41046</xdr:rowOff>
    </xdr:from>
    <xdr:to>
      <xdr:col>20</xdr:col>
      <xdr:colOff>38100</xdr:colOff>
      <xdr:row>36</xdr:row>
      <xdr:rowOff>142646</xdr:rowOff>
    </xdr:to>
    <xdr:sp macro="" textlink="">
      <xdr:nvSpPr>
        <xdr:cNvPr id="82" name="楕円 81"/>
        <xdr:cNvSpPr/>
      </xdr:nvSpPr>
      <xdr:spPr>
        <a:xfrm>
          <a:off x="3746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133773</xdr:rowOff>
    </xdr:from>
    <xdr:ext cx="534377" cy="259045"/>
    <xdr:sp macro="" textlink="">
      <xdr:nvSpPr>
        <xdr:cNvPr id="83" name="テキスト ボックス 82"/>
        <xdr:cNvSpPr txBox="1"/>
      </xdr:nvSpPr>
      <xdr:spPr>
        <a:xfrm>
          <a:off x="3530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73520</xdr:rowOff>
    </xdr:from>
    <xdr:to>
      <xdr:col>15</xdr:col>
      <xdr:colOff>101600</xdr:colOff>
      <xdr:row>37</xdr:row>
      <xdr:rowOff>3670</xdr:rowOff>
    </xdr:to>
    <xdr:sp macro="" textlink="">
      <xdr:nvSpPr>
        <xdr:cNvPr id="84" name="楕円 83"/>
        <xdr:cNvSpPr/>
      </xdr:nvSpPr>
      <xdr:spPr>
        <a:xfrm>
          <a:off x="2857500" y="6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166247</xdr:rowOff>
    </xdr:from>
    <xdr:ext cx="534377" cy="259045"/>
    <xdr:sp macro="" textlink="">
      <xdr:nvSpPr>
        <xdr:cNvPr id="85" name="テキスト ボックス 84"/>
        <xdr:cNvSpPr txBox="1"/>
      </xdr:nvSpPr>
      <xdr:spPr>
        <a:xfrm>
          <a:off x="2641111" y="63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87846</xdr:rowOff>
    </xdr:from>
    <xdr:to>
      <xdr:col>10</xdr:col>
      <xdr:colOff>165100</xdr:colOff>
      <xdr:row>37</xdr:row>
      <xdr:rowOff>17996</xdr:rowOff>
    </xdr:to>
    <xdr:sp macro="" textlink="">
      <xdr:nvSpPr>
        <xdr:cNvPr id="86" name="楕円 85"/>
        <xdr:cNvSpPr/>
      </xdr:nvSpPr>
      <xdr:spPr>
        <a:xfrm>
          <a:off x="1968500" y="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9123</xdr:rowOff>
    </xdr:from>
    <xdr:ext cx="534377" cy="259045"/>
    <xdr:sp macro="" textlink="">
      <xdr:nvSpPr>
        <xdr:cNvPr id="87" name="テキスト ボックス 86"/>
        <xdr:cNvSpPr txBox="1"/>
      </xdr:nvSpPr>
      <xdr:spPr>
        <a:xfrm>
          <a:off x="1752111" y="6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102527</xdr:rowOff>
    </xdr:from>
    <xdr:to>
      <xdr:col>6</xdr:col>
      <xdr:colOff>38100</xdr:colOff>
      <xdr:row>37</xdr:row>
      <xdr:rowOff>32677</xdr:rowOff>
    </xdr:to>
    <xdr:sp macro="" textlink="">
      <xdr:nvSpPr>
        <xdr:cNvPr id="88" name="楕円 87"/>
        <xdr:cNvSpPr/>
      </xdr:nvSpPr>
      <xdr:spPr>
        <a:xfrm>
          <a:off x="1079500" y="62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23804</xdr:rowOff>
    </xdr:from>
    <xdr:ext cx="534377" cy="259045"/>
    <xdr:sp macro="" textlink="">
      <xdr:nvSpPr>
        <xdr:cNvPr id="89" name="テキスト ボックス 88"/>
        <xdr:cNvSpPr txBox="1"/>
      </xdr:nvSpPr>
      <xdr:spPr>
        <a:xfrm>
          <a:off x="863111" y="6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124950</xdr:rowOff>
    </xdr:from>
    <xdr:to>
      <xdr:col>24</xdr:col>
      <xdr:colOff>63500</xdr:colOff>
      <xdr:row>58</xdr:row>
      <xdr:rowOff>132167</xdr:rowOff>
    </xdr:to>
    <xdr:cxnSp macro="">
      <xdr:nvCxnSpPr>
        <xdr:cNvPr id="121" name="直線コネクタ 120"/>
        <xdr:cNvCxnSpPr/>
      </xdr:nvCxnSpPr>
      <xdr:spPr>
        <a:xfrm>
          <a:off x="3797300" y="10069050"/>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116426</xdr:rowOff>
    </xdr:from>
    <xdr:to>
      <xdr:col>19</xdr:col>
      <xdr:colOff>177800</xdr:colOff>
      <xdr:row>58</xdr:row>
      <xdr:rowOff>124950</xdr:rowOff>
    </xdr:to>
    <xdr:cxnSp macro="">
      <xdr:nvCxnSpPr>
        <xdr:cNvPr id="124" name="直線コネクタ 123"/>
        <xdr:cNvCxnSpPr/>
      </xdr:nvCxnSpPr>
      <xdr:spPr>
        <a:xfrm>
          <a:off x="2908300" y="1006052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116426</xdr:rowOff>
    </xdr:from>
    <xdr:to>
      <xdr:col>15</xdr:col>
      <xdr:colOff>50800</xdr:colOff>
      <xdr:row>58</xdr:row>
      <xdr:rowOff>121782</xdr:rowOff>
    </xdr:to>
    <xdr:cxnSp macro="">
      <xdr:nvCxnSpPr>
        <xdr:cNvPr id="127" name="直線コネクタ 126"/>
        <xdr:cNvCxnSpPr/>
      </xdr:nvCxnSpPr>
      <xdr:spPr>
        <a:xfrm flipV="1">
          <a:off x="2019300" y="10060526"/>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121782</xdr:rowOff>
    </xdr:from>
    <xdr:to>
      <xdr:col>10</xdr:col>
      <xdr:colOff>114300</xdr:colOff>
      <xdr:row>58</xdr:row>
      <xdr:rowOff>150912</xdr:rowOff>
    </xdr:to>
    <xdr:cxnSp macro="">
      <xdr:nvCxnSpPr>
        <xdr:cNvPr id="130" name="直線コネクタ 129"/>
        <xdr:cNvCxnSpPr/>
      </xdr:nvCxnSpPr>
      <xdr:spPr>
        <a:xfrm flipV="1">
          <a:off x="1130300" y="10065882"/>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3" name="フローチャート: 判断 132"/>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4" name="テキスト ボックス 133"/>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81367</xdr:rowOff>
    </xdr:from>
    <xdr:to>
      <xdr:col>24</xdr:col>
      <xdr:colOff>114300</xdr:colOff>
      <xdr:row>59</xdr:row>
      <xdr:rowOff>11517</xdr:rowOff>
    </xdr:to>
    <xdr:sp macro="" textlink="">
      <xdr:nvSpPr>
        <xdr:cNvPr id="140" name="楕円 139"/>
        <xdr:cNvSpPr/>
      </xdr:nvSpPr>
      <xdr:spPr>
        <a:xfrm>
          <a:off x="4584700" y="100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167744</xdr:rowOff>
    </xdr:from>
    <xdr:ext cx="534377" cy="259045"/>
    <xdr:sp macro="" textlink="">
      <xdr:nvSpPr>
        <xdr:cNvPr id="141" name="物件費該当値テキスト"/>
        <xdr:cNvSpPr txBox="1"/>
      </xdr:nvSpPr>
      <xdr:spPr>
        <a:xfrm>
          <a:off x="4686300" y="99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74150</xdr:rowOff>
    </xdr:from>
    <xdr:to>
      <xdr:col>20</xdr:col>
      <xdr:colOff>38100</xdr:colOff>
      <xdr:row>59</xdr:row>
      <xdr:rowOff>4300</xdr:rowOff>
    </xdr:to>
    <xdr:sp macro="" textlink="">
      <xdr:nvSpPr>
        <xdr:cNvPr id="142" name="楕円 141"/>
        <xdr:cNvSpPr/>
      </xdr:nvSpPr>
      <xdr:spPr>
        <a:xfrm>
          <a:off x="3746500" y="10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166877</xdr:rowOff>
    </xdr:from>
    <xdr:ext cx="534377" cy="259045"/>
    <xdr:sp macro="" textlink="">
      <xdr:nvSpPr>
        <xdr:cNvPr id="143" name="テキスト ボックス 142"/>
        <xdr:cNvSpPr txBox="1"/>
      </xdr:nvSpPr>
      <xdr:spPr>
        <a:xfrm>
          <a:off x="3530111" y="101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65626</xdr:rowOff>
    </xdr:from>
    <xdr:to>
      <xdr:col>15</xdr:col>
      <xdr:colOff>101600</xdr:colOff>
      <xdr:row>58</xdr:row>
      <xdr:rowOff>167226</xdr:rowOff>
    </xdr:to>
    <xdr:sp macro="" textlink="">
      <xdr:nvSpPr>
        <xdr:cNvPr id="144" name="楕円 143"/>
        <xdr:cNvSpPr/>
      </xdr:nvSpPr>
      <xdr:spPr>
        <a:xfrm>
          <a:off x="28575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158353</xdr:rowOff>
    </xdr:from>
    <xdr:ext cx="534377" cy="259045"/>
    <xdr:sp macro="" textlink="">
      <xdr:nvSpPr>
        <xdr:cNvPr id="145" name="テキスト ボックス 144"/>
        <xdr:cNvSpPr txBox="1"/>
      </xdr:nvSpPr>
      <xdr:spPr>
        <a:xfrm>
          <a:off x="2641111" y="101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70982</xdr:rowOff>
    </xdr:from>
    <xdr:to>
      <xdr:col>10</xdr:col>
      <xdr:colOff>165100</xdr:colOff>
      <xdr:row>59</xdr:row>
      <xdr:rowOff>1132</xdr:rowOff>
    </xdr:to>
    <xdr:sp macro="" textlink="">
      <xdr:nvSpPr>
        <xdr:cNvPr id="146" name="楕円 145"/>
        <xdr:cNvSpPr/>
      </xdr:nvSpPr>
      <xdr:spPr>
        <a:xfrm>
          <a:off x="1968500" y="100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163709</xdr:rowOff>
    </xdr:from>
    <xdr:ext cx="534377" cy="259045"/>
    <xdr:sp macro="" textlink="">
      <xdr:nvSpPr>
        <xdr:cNvPr id="147" name="テキスト ボックス 146"/>
        <xdr:cNvSpPr txBox="1"/>
      </xdr:nvSpPr>
      <xdr:spPr>
        <a:xfrm>
          <a:off x="1752111" y="101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100112</xdr:rowOff>
    </xdr:from>
    <xdr:to>
      <xdr:col>6</xdr:col>
      <xdr:colOff>38100</xdr:colOff>
      <xdr:row>59</xdr:row>
      <xdr:rowOff>30262</xdr:rowOff>
    </xdr:to>
    <xdr:sp macro="" textlink="">
      <xdr:nvSpPr>
        <xdr:cNvPr id="148" name="楕円 147"/>
        <xdr:cNvSpPr/>
      </xdr:nvSpPr>
      <xdr:spPr>
        <a:xfrm>
          <a:off x="1079500" y="100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21389</xdr:rowOff>
    </xdr:from>
    <xdr:ext cx="534377" cy="259045"/>
    <xdr:sp macro="" textlink="">
      <xdr:nvSpPr>
        <xdr:cNvPr id="149" name="テキスト ボックス 148"/>
        <xdr:cNvSpPr txBox="1"/>
      </xdr:nvSpPr>
      <xdr:spPr>
        <a:xfrm>
          <a:off x="863111"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118075</xdr:rowOff>
    </xdr:from>
    <xdr:to>
      <xdr:col>24</xdr:col>
      <xdr:colOff>63500</xdr:colOff>
      <xdr:row>78</xdr:row>
      <xdr:rowOff>121732</xdr:rowOff>
    </xdr:to>
    <xdr:cxnSp macro="">
      <xdr:nvCxnSpPr>
        <xdr:cNvPr id="176" name="直線コネクタ 175"/>
        <xdr:cNvCxnSpPr/>
      </xdr:nvCxnSpPr>
      <xdr:spPr>
        <a:xfrm>
          <a:off x="3797300" y="1349117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118075</xdr:rowOff>
    </xdr:from>
    <xdr:to>
      <xdr:col>19</xdr:col>
      <xdr:colOff>177800</xdr:colOff>
      <xdr:row>78</xdr:row>
      <xdr:rowOff>119309</xdr:rowOff>
    </xdr:to>
    <xdr:cxnSp macro="">
      <xdr:nvCxnSpPr>
        <xdr:cNvPr id="179" name="直線コネクタ 178"/>
        <xdr:cNvCxnSpPr/>
      </xdr:nvCxnSpPr>
      <xdr:spPr>
        <a:xfrm flipV="1">
          <a:off x="2908300" y="13491175"/>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119309</xdr:rowOff>
    </xdr:from>
    <xdr:to>
      <xdr:col>15</xdr:col>
      <xdr:colOff>50800</xdr:colOff>
      <xdr:row>78</xdr:row>
      <xdr:rowOff>121069</xdr:rowOff>
    </xdr:to>
    <xdr:cxnSp macro="">
      <xdr:nvCxnSpPr>
        <xdr:cNvPr id="182" name="直線コネクタ 181"/>
        <xdr:cNvCxnSpPr/>
      </xdr:nvCxnSpPr>
      <xdr:spPr>
        <a:xfrm flipV="1">
          <a:off x="2019300" y="13492409"/>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120955</xdr:rowOff>
    </xdr:from>
    <xdr:to>
      <xdr:col>10</xdr:col>
      <xdr:colOff>114300</xdr:colOff>
      <xdr:row>78</xdr:row>
      <xdr:rowOff>121069</xdr:rowOff>
    </xdr:to>
    <xdr:cxnSp macro="">
      <xdr:nvCxnSpPr>
        <xdr:cNvPr id="185" name="直線コネクタ 184"/>
        <xdr:cNvCxnSpPr/>
      </xdr:nvCxnSpPr>
      <xdr:spPr>
        <a:xfrm>
          <a:off x="1130300" y="134940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8" name="フローチャート: 判断 187"/>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102832</xdr:rowOff>
    </xdr:from>
    <xdr:ext cx="469744" cy="259045"/>
    <xdr:sp macro="" textlink="">
      <xdr:nvSpPr>
        <xdr:cNvPr id="189" name="テキスト ボックス 188"/>
        <xdr:cNvSpPr txBox="1"/>
      </xdr:nvSpPr>
      <xdr:spPr>
        <a:xfrm>
          <a:off x="895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70932</xdr:rowOff>
    </xdr:from>
    <xdr:to>
      <xdr:col>24</xdr:col>
      <xdr:colOff>114300</xdr:colOff>
      <xdr:row>79</xdr:row>
      <xdr:rowOff>1082</xdr:rowOff>
    </xdr:to>
    <xdr:sp macro="" textlink="">
      <xdr:nvSpPr>
        <xdr:cNvPr id="195" name="楕円 194"/>
        <xdr:cNvSpPr/>
      </xdr:nvSpPr>
      <xdr:spPr>
        <a:xfrm>
          <a:off x="45847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157309</xdr:rowOff>
    </xdr:from>
    <xdr:ext cx="378565" cy="259045"/>
    <xdr:sp macro="" textlink="">
      <xdr:nvSpPr>
        <xdr:cNvPr id="196" name="維持補修費該当値テキスト"/>
        <xdr:cNvSpPr txBox="1"/>
      </xdr:nvSpPr>
      <xdr:spPr>
        <a:xfrm>
          <a:off x="4686300" y="13358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67275</xdr:rowOff>
    </xdr:from>
    <xdr:to>
      <xdr:col>20</xdr:col>
      <xdr:colOff>38100</xdr:colOff>
      <xdr:row>78</xdr:row>
      <xdr:rowOff>168875</xdr:rowOff>
    </xdr:to>
    <xdr:sp macro="" textlink="">
      <xdr:nvSpPr>
        <xdr:cNvPr id="197" name="楕円 196"/>
        <xdr:cNvSpPr/>
      </xdr:nvSpPr>
      <xdr:spPr>
        <a:xfrm>
          <a:off x="3746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160002</xdr:rowOff>
    </xdr:from>
    <xdr:ext cx="378565" cy="259045"/>
    <xdr:sp macro="" textlink="">
      <xdr:nvSpPr>
        <xdr:cNvPr id="198" name="テキスト ボックス 197"/>
        <xdr:cNvSpPr txBox="1"/>
      </xdr:nvSpPr>
      <xdr:spPr>
        <a:xfrm>
          <a:off x="3608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68509</xdr:rowOff>
    </xdr:from>
    <xdr:to>
      <xdr:col>15</xdr:col>
      <xdr:colOff>101600</xdr:colOff>
      <xdr:row>78</xdr:row>
      <xdr:rowOff>170109</xdr:rowOff>
    </xdr:to>
    <xdr:sp macro="" textlink="">
      <xdr:nvSpPr>
        <xdr:cNvPr id="199" name="楕円 198"/>
        <xdr:cNvSpPr/>
      </xdr:nvSpPr>
      <xdr:spPr>
        <a:xfrm>
          <a:off x="2857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161236</xdr:rowOff>
    </xdr:from>
    <xdr:ext cx="378565" cy="259045"/>
    <xdr:sp macro="" textlink="">
      <xdr:nvSpPr>
        <xdr:cNvPr id="200" name="テキスト ボックス 199"/>
        <xdr:cNvSpPr txBox="1"/>
      </xdr:nvSpPr>
      <xdr:spPr>
        <a:xfrm>
          <a:off x="2719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70269</xdr:rowOff>
    </xdr:from>
    <xdr:to>
      <xdr:col>10</xdr:col>
      <xdr:colOff>165100</xdr:colOff>
      <xdr:row>79</xdr:row>
      <xdr:rowOff>419</xdr:rowOff>
    </xdr:to>
    <xdr:sp macro="" textlink="">
      <xdr:nvSpPr>
        <xdr:cNvPr id="201" name="楕円 200"/>
        <xdr:cNvSpPr/>
      </xdr:nvSpPr>
      <xdr:spPr>
        <a:xfrm>
          <a:off x="1968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162996</xdr:rowOff>
    </xdr:from>
    <xdr:ext cx="378565" cy="259045"/>
    <xdr:sp macro="" textlink="">
      <xdr:nvSpPr>
        <xdr:cNvPr id="202" name="テキスト ボックス 201"/>
        <xdr:cNvSpPr txBox="1"/>
      </xdr:nvSpPr>
      <xdr:spPr>
        <a:xfrm>
          <a:off x="1830017" y="13536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70155</xdr:rowOff>
    </xdr:from>
    <xdr:to>
      <xdr:col>6</xdr:col>
      <xdr:colOff>38100</xdr:colOff>
      <xdr:row>79</xdr:row>
      <xdr:rowOff>305</xdr:rowOff>
    </xdr:to>
    <xdr:sp macro="" textlink="">
      <xdr:nvSpPr>
        <xdr:cNvPr id="203" name="楕円 202"/>
        <xdr:cNvSpPr/>
      </xdr:nvSpPr>
      <xdr:spPr>
        <a:xfrm>
          <a:off x="1079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162882</xdr:rowOff>
    </xdr:from>
    <xdr:ext cx="378565" cy="259045"/>
    <xdr:sp macro="" textlink="">
      <xdr:nvSpPr>
        <xdr:cNvPr id="204" name="テキスト ボックス 203"/>
        <xdr:cNvSpPr txBox="1"/>
      </xdr:nvSpPr>
      <xdr:spPr>
        <a:xfrm>
          <a:off x="941017" y="1353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42748</xdr:rowOff>
    </xdr:from>
    <xdr:to>
      <xdr:col>24</xdr:col>
      <xdr:colOff>63500</xdr:colOff>
      <xdr:row>98</xdr:row>
      <xdr:rowOff>70180</xdr:rowOff>
    </xdr:to>
    <xdr:cxnSp macro="">
      <xdr:nvCxnSpPr>
        <xdr:cNvPr id="234" name="直線コネクタ 233"/>
        <xdr:cNvCxnSpPr/>
      </xdr:nvCxnSpPr>
      <xdr:spPr>
        <a:xfrm flipV="1">
          <a:off x="3797300" y="168448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63843</xdr:rowOff>
    </xdr:from>
    <xdr:to>
      <xdr:col>19</xdr:col>
      <xdr:colOff>177800</xdr:colOff>
      <xdr:row>98</xdr:row>
      <xdr:rowOff>70180</xdr:rowOff>
    </xdr:to>
    <xdr:cxnSp macro="">
      <xdr:nvCxnSpPr>
        <xdr:cNvPr id="237" name="直線コネクタ 236"/>
        <xdr:cNvCxnSpPr/>
      </xdr:nvCxnSpPr>
      <xdr:spPr>
        <a:xfrm>
          <a:off x="2908300" y="16865943"/>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63843</xdr:rowOff>
    </xdr:from>
    <xdr:to>
      <xdr:col>15</xdr:col>
      <xdr:colOff>50800</xdr:colOff>
      <xdr:row>98</xdr:row>
      <xdr:rowOff>83502</xdr:rowOff>
    </xdr:to>
    <xdr:cxnSp macro="">
      <xdr:nvCxnSpPr>
        <xdr:cNvPr id="240" name="直線コネクタ 239"/>
        <xdr:cNvCxnSpPr/>
      </xdr:nvCxnSpPr>
      <xdr:spPr>
        <a:xfrm flipV="1">
          <a:off x="2019300" y="168659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83502</xdr:rowOff>
    </xdr:from>
    <xdr:to>
      <xdr:col>10</xdr:col>
      <xdr:colOff>114300</xdr:colOff>
      <xdr:row>98</xdr:row>
      <xdr:rowOff>136779</xdr:rowOff>
    </xdr:to>
    <xdr:cxnSp macro="">
      <xdr:nvCxnSpPr>
        <xdr:cNvPr id="243" name="直線コネクタ 242"/>
        <xdr:cNvCxnSpPr/>
      </xdr:nvCxnSpPr>
      <xdr:spPr>
        <a:xfrm flipV="1">
          <a:off x="1130300" y="16885602"/>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6" name="フローチャート: 判断 245"/>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47" name="テキスト ボックス 246"/>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163398</xdr:rowOff>
    </xdr:from>
    <xdr:to>
      <xdr:col>24</xdr:col>
      <xdr:colOff>114300</xdr:colOff>
      <xdr:row>98</xdr:row>
      <xdr:rowOff>93548</xdr:rowOff>
    </xdr:to>
    <xdr:sp macro="" textlink="">
      <xdr:nvSpPr>
        <xdr:cNvPr id="253" name="楕円 252"/>
        <xdr:cNvSpPr/>
      </xdr:nvSpPr>
      <xdr:spPr>
        <a:xfrm>
          <a:off x="4584700" y="16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141825</xdr:rowOff>
    </xdr:from>
    <xdr:ext cx="534377" cy="259045"/>
    <xdr:sp macro="" textlink="">
      <xdr:nvSpPr>
        <xdr:cNvPr id="254" name="扶助費該当値テキスト"/>
        <xdr:cNvSpPr txBox="1"/>
      </xdr:nvSpPr>
      <xdr:spPr>
        <a:xfrm>
          <a:off x="4686300" y="167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19380</xdr:rowOff>
    </xdr:from>
    <xdr:to>
      <xdr:col>20</xdr:col>
      <xdr:colOff>38100</xdr:colOff>
      <xdr:row>98</xdr:row>
      <xdr:rowOff>120980</xdr:rowOff>
    </xdr:to>
    <xdr:sp macro="" textlink="">
      <xdr:nvSpPr>
        <xdr:cNvPr id="255" name="楕円 254"/>
        <xdr:cNvSpPr/>
      </xdr:nvSpPr>
      <xdr:spPr>
        <a:xfrm>
          <a:off x="37465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112107</xdr:rowOff>
    </xdr:from>
    <xdr:ext cx="534377" cy="259045"/>
    <xdr:sp macro="" textlink="">
      <xdr:nvSpPr>
        <xdr:cNvPr id="256" name="テキスト ボックス 255"/>
        <xdr:cNvSpPr txBox="1"/>
      </xdr:nvSpPr>
      <xdr:spPr>
        <a:xfrm>
          <a:off x="3530111" y="169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13043</xdr:rowOff>
    </xdr:from>
    <xdr:to>
      <xdr:col>15</xdr:col>
      <xdr:colOff>101600</xdr:colOff>
      <xdr:row>98</xdr:row>
      <xdr:rowOff>114643</xdr:rowOff>
    </xdr:to>
    <xdr:sp macro="" textlink="">
      <xdr:nvSpPr>
        <xdr:cNvPr id="257" name="楕円 256"/>
        <xdr:cNvSpPr/>
      </xdr:nvSpPr>
      <xdr:spPr>
        <a:xfrm>
          <a:off x="2857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105770</xdr:rowOff>
    </xdr:from>
    <xdr:ext cx="534377" cy="259045"/>
    <xdr:sp macro="" textlink="">
      <xdr:nvSpPr>
        <xdr:cNvPr id="258" name="テキスト ボックス 257"/>
        <xdr:cNvSpPr txBox="1"/>
      </xdr:nvSpPr>
      <xdr:spPr>
        <a:xfrm>
          <a:off x="2641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32702</xdr:rowOff>
    </xdr:from>
    <xdr:to>
      <xdr:col>10</xdr:col>
      <xdr:colOff>165100</xdr:colOff>
      <xdr:row>98</xdr:row>
      <xdr:rowOff>134302</xdr:rowOff>
    </xdr:to>
    <xdr:sp macro="" textlink="">
      <xdr:nvSpPr>
        <xdr:cNvPr id="259" name="楕円 258"/>
        <xdr:cNvSpPr/>
      </xdr:nvSpPr>
      <xdr:spPr>
        <a:xfrm>
          <a:off x="1968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125429</xdr:rowOff>
    </xdr:from>
    <xdr:ext cx="534377" cy="259045"/>
    <xdr:sp macro="" textlink="">
      <xdr:nvSpPr>
        <xdr:cNvPr id="260" name="テキスト ボックス 259"/>
        <xdr:cNvSpPr txBox="1"/>
      </xdr:nvSpPr>
      <xdr:spPr>
        <a:xfrm>
          <a:off x="1752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85979</xdr:rowOff>
    </xdr:from>
    <xdr:to>
      <xdr:col>6</xdr:col>
      <xdr:colOff>38100</xdr:colOff>
      <xdr:row>99</xdr:row>
      <xdr:rowOff>16129</xdr:rowOff>
    </xdr:to>
    <xdr:sp macro="" textlink="">
      <xdr:nvSpPr>
        <xdr:cNvPr id="261" name="楕円 260"/>
        <xdr:cNvSpPr/>
      </xdr:nvSpPr>
      <xdr:spPr>
        <a:xfrm>
          <a:off x="1079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7256</xdr:rowOff>
    </xdr:from>
    <xdr:ext cx="534377" cy="259045"/>
    <xdr:sp macro="" textlink="">
      <xdr:nvSpPr>
        <xdr:cNvPr id="262" name="テキスト ボックス 261"/>
        <xdr:cNvSpPr txBox="1"/>
      </xdr:nvSpPr>
      <xdr:spPr>
        <a:xfrm>
          <a:off x="863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63271</xdr:rowOff>
    </xdr:from>
    <xdr:to>
      <xdr:col>55</xdr:col>
      <xdr:colOff>0</xdr:colOff>
      <xdr:row>38</xdr:row>
      <xdr:rowOff>109951</xdr:rowOff>
    </xdr:to>
    <xdr:cxnSp macro="">
      <xdr:nvCxnSpPr>
        <xdr:cNvPr id="291" name="直線コネクタ 290"/>
        <xdr:cNvCxnSpPr/>
      </xdr:nvCxnSpPr>
      <xdr:spPr>
        <a:xfrm>
          <a:off x="9639300" y="6578371"/>
          <a:ext cx="8382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63271</xdr:rowOff>
    </xdr:from>
    <xdr:to>
      <xdr:col>50</xdr:col>
      <xdr:colOff>114300</xdr:colOff>
      <xdr:row>38</xdr:row>
      <xdr:rowOff>77033</xdr:rowOff>
    </xdr:to>
    <xdr:cxnSp macro="">
      <xdr:nvCxnSpPr>
        <xdr:cNvPr id="294" name="直線コネクタ 293"/>
        <xdr:cNvCxnSpPr/>
      </xdr:nvCxnSpPr>
      <xdr:spPr>
        <a:xfrm flipV="1">
          <a:off x="8750300" y="657837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77033</xdr:rowOff>
    </xdr:from>
    <xdr:to>
      <xdr:col>45</xdr:col>
      <xdr:colOff>177800</xdr:colOff>
      <xdr:row>38</xdr:row>
      <xdr:rowOff>78625</xdr:rowOff>
    </xdr:to>
    <xdr:cxnSp macro="">
      <xdr:nvCxnSpPr>
        <xdr:cNvPr id="297" name="直線コネクタ 296"/>
        <xdr:cNvCxnSpPr/>
      </xdr:nvCxnSpPr>
      <xdr:spPr>
        <a:xfrm flipV="1">
          <a:off x="7861300" y="6592133"/>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78625</xdr:rowOff>
    </xdr:from>
    <xdr:to>
      <xdr:col>41</xdr:col>
      <xdr:colOff>50800</xdr:colOff>
      <xdr:row>38</xdr:row>
      <xdr:rowOff>92075</xdr:rowOff>
    </xdr:to>
    <xdr:cxnSp macro="">
      <xdr:nvCxnSpPr>
        <xdr:cNvPr id="300" name="直線コネクタ 299"/>
        <xdr:cNvCxnSpPr/>
      </xdr:nvCxnSpPr>
      <xdr:spPr>
        <a:xfrm flipV="1">
          <a:off x="6972300" y="659372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3" name="フローチャート: 判断 302"/>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153969</xdr:rowOff>
    </xdr:from>
    <xdr:ext cx="534377" cy="259045"/>
    <xdr:sp macro="" textlink="">
      <xdr:nvSpPr>
        <xdr:cNvPr id="304" name="テキスト ボックス 303"/>
        <xdr:cNvSpPr txBox="1"/>
      </xdr:nvSpPr>
      <xdr:spPr>
        <a:xfrm>
          <a:off x="6705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59151</xdr:rowOff>
    </xdr:from>
    <xdr:to>
      <xdr:col>55</xdr:col>
      <xdr:colOff>50800</xdr:colOff>
      <xdr:row>38</xdr:row>
      <xdr:rowOff>160751</xdr:rowOff>
    </xdr:to>
    <xdr:sp macro="" textlink="">
      <xdr:nvSpPr>
        <xdr:cNvPr id="310" name="楕円 309"/>
        <xdr:cNvSpPr/>
      </xdr:nvSpPr>
      <xdr:spPr>
        <a:xfrm>
          <a:off x="10426700" y="65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145528</xdr:rowOff>
    </xdr:from>
    <xdr:ext cx="534377" cy="259045"/>
    <xdr:sp macro="" textlink="">
      <xdr:nvSpPr>
        <xdr:cNvPr id="311" name="補助費等該当値テキスト"/>
        <xdr:cNvSpPr txBox="1"/>
      </xdr:nvSpPr>
      <xdr:spPr>
        <a:xfrm>
          <a:off x="10528300" y="64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12471</xdr:rowOff>
    </xdr:from>
    <xdr:to>
      <xdr:col>50</xdr:col>
      <xdr:colOff>165100</xdr:colOff>
      <xdr:row>38</xdr:row>
      <xdr:rowOff>114071</xdr:rowOff>
    </xdr:to>
    <xdr:sp macro="" textlink="">
      <xdr:nvSpPr>
        <xdr:cNvPr id="312" name="楕円 311"/>
        <xdr:cNvSpPr/>
      </xdr:nvSpPr>
      <xdr:spPr>
        <a:xfrm>
          <a:off x="9588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105198</xdr:rowOff>
    </xdr:from>
    <xdr:ext cx="534377" cy="259045"/>
    <xdr:sp macro="" textlink="">
      <xdr:nvSpPr>
        <xdr:cNvPr id="313" name="テキスト ボックス 312"/>
        <xdr:cNvSpPr txBox="1"/>
      </xdr:nvSpPr>
      <xdr:spPr>
        <a:xfrm>
          <a:off x="9372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26233</xdr:rowOff>
    </xdr:from>
    <xdr:to>
      <xdr:col>46</xdr:col>
      <xdr:colOff>38100</xdr:colOff>
      <xdr:row>38</xdr:row>
      <xdr:rowOff>127833</xdr:rowOff>
    </xdr:to>
    <xdr:sp macro="" textlink="">
      <xdr:nvSpPr>
        <xdr:cNvPr id="314" name="楕円 313"/>
        <xdr:cNvSpPr/>
      </xdr:nvSpPr>
      <xdr:spPr>
        <a:xfrm>
          <a:off x="8699500" y="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118960</xdr:rowOff>
    </xdr:from>
    <xdr:ext cx="534377" cy="259045"/>
    <xdr:sp macro="" textlink="">
      <xdr:nvSpPr>
        <xdr:cNvPr id="315" name="テキスト ボックス 314"/>
        <xdr:cNvSpPr txBox="1"/>
      </xdr:nvSpPr>
      <xdr:spPr>
        <a:xfrm>
          <a:off x="8483111" y="66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27825</xdr:rowOff>
    </xdr:from>
    <xdr:to>
      <xdr:col>41</xdr:col>
      <xdr:colOff>101600</xdr:colOff>
      <xdr:row>38</xdr:row>
      <xdr:rowOff>129425</xdr:rowOff>
    </xdr:to>
    <xdr:sp macro="" textlink="">
      <xdr:nvSpPr>
        <xdr:cNvPr id="316" name="楕円 315"/>
        <xdr:cNvSpPr/>
      </xdr:nvSpPr>
      <xdr:spPr>
        <a:xfrm>
          <a:off x="7810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120552</xdr:rowOff>
    </xdr:from>
    <xdr:ext cx="534377" cy="259045"/>
    <xdr:sp macro="" textlink="">
      <xdr:nvSpPr>
        <xdr:cNvPr id="317" name="テキスト ボックス 316"/>
        <xdr:cNvSpPr txBox="1"/>
      </xdr:nvSpPr>
      <xdr:spPr>
        <a:xfrm>
          <a:off x="7594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41275</xdr:rowOff>
    </xdr:from>
    <xdr:to>
      <xdr:col>36</xdr:col>
      <xdr:colOff>165100</xdr:colOff>
      <xdr:row>38</xdr:row>
      <xdr:rowOff>142875</xdr:rowOff>
    </xdr:to>
    <xdr:sp macro="" textlink="">
      <xdr:nvSpPr>
        <xdr:cNvPr id="318" name="楕円 317"/>
        <xdr:cNvSpPr/>
      </xdr:nvSpPr>
      <xdr:spPr>
        <a:xfrm>
          <a:off x="6921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134002</xdr:rowOff>
    </xdr:from>
    <xdr:ext cx="534377" cy="259045"/>
    <xdr:sp macro="" textlink="">
      <xdr:nvSpPr>
        <xdr:cNvPr id="319" name="テキスト ボックス 318"/>
        <xdr:cNvSpPr txBox="1"/>
      </xdr:nvSpPr>
      <xdr:spPr>
        <a:xfrm>
          <a:off x="6705111" y="66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46207</xdr:rowOff>
    </xdr:from>
    <xdr:to>
      <xdr:col>55</xdr:col>
      <xdr:colOff>0</xdr:colOff>
      <xdr:row>58</xdr:row>
      <xdr:rowOff>72130</xdr:rowOff>
    </xdr:to>
    <xdr:cxnSp macro="">
      <xdr:nvCxnSpPr>
        <xdr:cNvPr id="346" name="直線コネクタ 345"/>
        <xdr:cNvCxnSpPr/>
      </xdr:nvCxnSpPr>
      <xdr:spPr>
        <a:xfrm>
          <a:off x="9639300" y="9990307"/>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135064</xdr:rowOff>
    </xdr:from>
    <xdr:to>
      <xdr:col>50</xdr:col>
      <xdr:colOff>114300</xdr:colOff>
      <xdr:row>58</xdr:row>
      <xdr:rowOff>46207</xdr:rowOff>
    </xdr:to>
    <xdr:cxnSp macro="">
      <xdr:nvCxnSpPr>
        <xdr:cNvPr id="349" name="直線コネクタ 348"/>
        <xdr:cNvCxnSpPr/>
      </xdr:nvCxnSpPr>
      <xdr:spPr>
        <a:xfrm>
          <a:off x="8750300" y="9907714"/>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65931</xdr:rowOff>
    </xdr:from>
    <xdr:to>
      <xdr:col>45</xdr:col>
      <xdr:colOff>177800</xdr:colOff>
      <xdr:row>57</xdr:row>
      <xdr:rowOff>135064</xdr:rowOff>
    </xdr:to>
    <xdr:cxnSp macro="">
      <xdr:nvCxnSpPr>
        <xdr:cNvPr id="352" name="直線コネクタ 351"/>
        <xdr:cNvCxnSpPr/>
      </xdr:nvCxnSpPr>
      <xdr:spPr>
        <a:xfrm>
          <a:off x="7861300" y="9838581"/>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40456</xdr:rowOff>
    </xdr:from>
    <xdr:to>
      <xdr:col>41</xdr:col>
      <xdr:colOff>50800</xdr:colOff>
      <xdr:row>57</xdr:row>
      <xdr:rowOff>65931</xdr:rowOff>
    </xdr:to>
    <xdr:cxnSp macro="">
      <xdr:nvCxnSpPr>
        <xdr:cNvPr id="355" name="直線コネクタ 354"/>
        <xdr:cNvCxnSpPr/>
      </xdr:nvCxnSpPr>
      <xdr:spPr>
        <a:xfrm>
          <a:off x="6972300" y="9813106"/>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21330</xdr:rowOff>
    </xdr:from>
    <xdr:to>
      <xdr:col>55</xdr:col>
      <xdr:colOff>50800</xdr:colOff>
      <xdr:row>58</xdr:row>
      <xdr:rowOff>122930</xdr:rowOff>
    </xdr:to>
    <xdr:sp macro="" textlink="">
      <xdr:nvSpPr>
        <xdr:cNvPr id="365" name="楕円 364"/>
        <xdr:cNvSpPr/>
      </xdr:nvSpPr>
      <xdr:spPr>
        <a:xfrm>
          <a:off x="10426700" y="9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107707</xdr:rowOff>
    </xdr:from>
    <xdr:ext cx="534377" cy="259045"/>
    <xdr:sp macro="" textlink="">
      <xdr:nvSpPr>
        <xdr:cNvPr id="366" name="普通建設事業費該当値テキスト"/>
        <xdr:cNvSpPr txBox="1"/>
      </xdr:nvSpPr>
      <xdr:spPr>
        <a:xfrm>
          <a:off x="10528300" y="98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166857</xdr:rowOff>
    </xdr:from>
    <xdr:to>
      <xdr:col>50</xdr:col>
      <xdr:colOff>165100</xdr:colOff>
      <xdr:row>58</xdr:row>
      <xdr:rowOff>97007</xdr:rowOff>
    </xdr:to>
    <xdr:sp macro="" textlink="">
      <xdr:nvSpPr>
        <xdr:cNvPr id="367" name="楕円 366"/>
        <xdr:cNvSpPr/>
      </xdr:nvSpPr>
      <xdr:spPr>
        <a:xfrm>
          <a:off x="95885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88134</xdr:rowOff>
    </xdr:from>
    <xdr:ext cx="534377" cy="259045"/>
    <xdr:sp macro="" textlink="">
      <xdr:nvSpPr>
        <xdr:cNvPr id="368" name="テキスト ボックス 367"/>
        <xdr:cNvSpPr txBox="1"/>
      </xdr:nvSpPr>
      <xdr:spPr>
        <a:xfrm>
          <a:off x="9372111" y="100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84264</xdr:rowOff>
    </xdr:from>
    <xdr:to>
      <xdr:col>46</xdr:col>
      <xdr:colOff>38100</xdr:colOff>
      <xdr:row>58</xdr:row>
      <xdr:rowOff>14414</xdr:rowOff>
    </xdr:to>
    <xdr:sp macro="" textlink="">
      <xdr:nvSpPr>
        <xdr:cNvPr id="369" name="楕円 368"/>
        <xdr:cNvSpPr/>
      </xdr:nvSpPr>
      <xdr:spPr>
        <a:xfrm>
          <a:off x="8699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5541</xdr:rowOff>
    </xdr:from>
    <xdr:ext cx="534377" cy="259045"/>
    <xdr:sp macro="" textlink="">
      <xdr:nvSpPr>
        <xdr:cNvPr id="370" name="テキスト ボックス 369"/>
        <xdr:cNvSpPr txBox="1"/>
      </xdr:nvSpPr>
      <xdr:spPr>
        <a:xfrm>
          <a:off x="8483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15131</xdr:rowOff>
    </xdr:from>
    <xdr:to>
      <xdr:col>41</xdr:col>
      <xdr:colOff>101600</xdr:colOff>
      <xdr:row>57</xdr:row>
      <xdr:rowOff>116731</xdr:rowOff>
    </xdr:to>
    <xdr:sp macro="" textlink="">
      <xdr:nvSpPr>
        <xdr:cNvPr id="371" name="楕円 370"/>
        <xdr:cNvSpPr/>
      </xdr:nvSpPr>
      <xdr:spPr>
        <a:xfrm>
          <a:off x="7810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107858</xdr:rowOff>
    </xdr:from>
    <xdr:ext cx="534377" cy="259045"/>
    <xdr:sp macro="" textlink="">
      <xdr:nvSpPr>
        <xdr:cNvPr id="372" name="テキスト ボックス 371"/>
        <xdr:cNvSpPr txBox="1"/>
      </xdr:nvSpPr>
      <xdr:spPr>
        <a:xfrm>
          <a:off x="7594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161106</xdr:rowOff>
    </xdr:from>
    <xdr:to>
      <xdr:col>36</xdr:col>
      <xdr:colOff>165100</xdr:colOff>
      <xdr:row>57</xdr:row>
      <xdr:rowOff>91256</xdr:rowOff>
    </xdr:to>
    <xdr:sp macro="" textlink="">
      <xdr:nvSpPr>
        <xdr:cNvPr id="373" name="楕円 372"/>
        <xdr:cNvSpPr/>
      </xdr:nvSpPr>
      <xdr:spPr>
        <a:xfrm>
          <a:off x="6921500" y="9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82383</xdr:rowOff>
    </xdr:from>
    <xdr:ext cx="534377" cy="259045"/>
    <xdr:sp macro="" textlink="">
      <xdr:nvSpPr>
        <xdr:cNvPr id="374" name="テキスト ボックス 373"/>
        <xdr:cNvSpPr txBox="1"/>
      </xdr:nvSpPr>
      <xdr:spPr>
        <a:xfrm>
          <a:off x="6705111" y="9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104780</xdr:rowOff>
    </xdr:from>
    <xdr:to>
      <xdr:col>55</xdr:col>
      <xdr:colOff>0</xdr:colOff>
      <xdr:row>78</xdr:row>
      <xdr:rowOff>110522</xdr:rowOff>
    </xdr:to>
    <xdr:cxnSp macro="">
      <xdr:nvCxnSpPr>
        <xdr:cNvPr id="401" name="直線コネクタ 400"/>
        <xdr:cNvCxnSpPr/>
      </xdr:nvCxnSpPr>
      <xdr:spPr>
        <a:xfrm flipV="1">
          <a:off x="9639300" y="13477880"/>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72053</xdr:rowOff>
    </xdr:from>
    <xdr:to>
      <xdr:col>50</xdr:col>
      <xdr:colOff>114300</xdr:colOff>
      <xdr:row>78</xdr:row>
      <xdr:rowOff>110522</xdr:rowOff>
    </xdr:to>
    <xdr:cxnSp macro="">
      <xdr:nvCxnSpPr>
        <xdr:cNvPr id="404" name="直線コネクタ 403"/>
        <xdr:cNvCxnSpPr/>
      </xdr:nvCxnSpPr>
      <xdr:spPr>
        <a:xfrm>
          <a:off x="8750300" y="13445153"/>
          <a:ext cx="8890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156150</xdr:rowOff>
    </xdr:from>
    <xdr:to>
      <xdr:col>45</xdr:col>
      <xdr:colOff>177800</xdr:colOff>
      <xdr:row>78</xdr:row>
      <xdr:rowOff>72053</xdr:rowOff>
    </xdr:to>
    <xdr:cxnSp macro="">
      <xdr:nvCxnSpPr>
        <xdr:cNvPr id="407" name="直線コネクタ 406"/>
        <xdr:cNvCxnSpPr/>
      </xdr:nvCxnSpPr>
      <xdr:spPr>
        <a:xfrm>
          <a:off x="7861300" y="13186350"/>
          <a:ext cx="889000" cy="25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156150</xdr:rowOff>
    </xdr:from>
    <xdr:to>
      <xdr:col>41</xdr:col>
      <xdr:colOff>50800</xdr:colOff>
      <xdr:row>77</xdr:row>
      <xdr:rowOff>162496</xdr:rowOff>
    </xdr:to>
    <xdr:cxnSp macro="">
      <xdr:nvCxnSpPr>
        <xdr:cNvPr id="410" name="直線コネクタ 409"/>
        <xdr:cNvCxnSpPr/>
      </xdr:nvCxnSpPr>
      <xdr:spPr>
        <a:xfrm flipV="1">
          <a:off x="6972300" y="13186350"/>
          <a:ext cx="889000" cy="17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xdr:rowOff>
    </xdr:from>
    <xdr:to>
      <xdr:col>36</xdr:col>
      <xdr:colOff>165100</xdr:colOff>
      <xdr:row>77</xdr:row>
      <xdr:rowOff>105643</xdr:rowOff>
    </xdr:to>
    <xdr:sp macro="" textlink="">
      <xdr:nvSpPr>
        <xdr:cNvPr id="413" name="フローチャート: 判断 412"/>
        <xdr:cNvSpPr/>
      </xdr:nvSpPr>
      <xdr:spPr>
        <a:xfrm>
          <a:off x="6921500" y="132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122170</xdr:rowOff>
    </xdr:from>
    <xdr:ext cx="534377" cy="259045"/>
    <xdr:sp macro="" textlink="">
      <xdr:nvSpPr>
        <xdr:cNvPr id="414" name="テキスト ボックス 413"/>
        <xdr:cNvSpPr txBox="1"/>
      </xdr:nvSpPr>
      <xdr:spPr>
        <a:xfrm>
          <a:off x="6705111" y="129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53980</xdr:rowOff>
    </xdr:from>
    <xdr:to>
      <xdr:col>55</xdr:col>
      <xdr:colOff>50800</xdr:colOff>
      <xdr:row>78</xdr:row>
      <xdr:rowOff>155580</xdr:rowOff>
    </xdr:to>
    <xdr:sp macro="" textlink="">
      <xdr:nvSpPr>
        <xdr:cNvPr id="420" name="楕円 419"/>
        <xdr:cNvSpPr/>
      </xdr:nvSpPr>
      <xdr:spPr>
        <a:xfrm>
          <a:off x="10426700" y="134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140357</xdr:rowOff>
    </xdr:from>
    <xdr:ext cx="469744" cy="259045"/>
    <xdr:sp macro="" textlink="">
      <xdr:nvSpPr>
        <xdr:cNvPr id="421" name="普通建設事業費 （ うち新規整備　）該当値テキスト"/>
        <xdr:cNvSpPr txBox="1"/>
      </xdr:nvSpPr>
      <xdr:spPr>
        <a:xfrm>
          <a:off x="10528300" y="133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59722</xdr:rowOff>
    </xdr:from>
    <xdr:to>
      <xdr:col>50</xdr:col>
      <xdr:colOff>165100</xdr:colOff>
      <xdr:row>78</xdr:row>
      <xdr:rowOff>161322</xdr:rowOff>
    </xdr:to>
    <xdr:sp macro="" textlink="">
      <xdr:nvSpPr>
        <xdr:cNvPr id="422" name="楕円 421"/>
        <xdr:cNvSpPr/>
      </xdr:nvSpPr>
      <xdr:spPr>
        <a:xfrm>
          <a:off x="9588500" y="134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152449</xdr:rowOff>
    </xdr:from>
    <xdr:ext cx="469744" cy="259045"/>
    <xdr:sp macro="" textlink="">
      <xdr:nvSpPr>
        <xdr:cNvPr id="423" name="テキスト ボックス 422"/>
        <xdr:cNvSpPr txBox="1"/>
      </xdr:nvSpPr>
      <xdr:spPr>
        <a:xfrm>
          <a:off x="9404428" y="135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21253</xdr:rowOff>
    </xdr:from>
    <xdr:to>
      <xdr:col>46</xdr:col>
      <xdr:colOff>38100</xdr:colOff>
      <xdr:row>78</xdr:row>
      <xdr:rowOff>122853</xdr:rowOff>
    </xdr:to>
    <xdr:sp macro="" textlink="">
      <xdr:nvSpPr>
        <xdr:cNvPr id="424" name="楕円 423"/>
        <xdr:cNvSpPr/>
      </xdr:nvSpPr>
      <xdr:spPr>
        <a:xfrm>
          <a:off x="8699500" y="13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113980</xdr:rowOff>
    </xdr:from>
    <xdr:ext cx="469744" cy="259045"/>
    <xdr:sp macro="" textlink="">
      <xdr:nvSpPr>
        <xdr:cNvPr id="425" name="テキスト ボックス 424"/>
        <xdr:cNvSpPr txBox="1"/>
      </xdr:nvSpPr>
      <xdr:spPr>
        <a:xfrm>
          <a:off x="8515428" y="134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105350</xdr:rowOff>
    </xdr:from>
    <xdr:to>
      <xdr:col>41</xdr:col>
      <xdr:colOff>101600</xdr:colOff>
      <xdr:row>77</xdr:row>
      <xdr:rowOff>35500</xdr:rowOff>
    </xdr:to>
    <xdr:sp macro="" textlink="">
      <xdr:nvSpPr>
        <xdr:cNvPr id="426" name="楕円 425"/>
        <xdr:cNvSpPr/>
      </xdr:nvSpPr>
      <xdr:spPr>
        <a:xfrm>
          <a:off x="7810500" y="131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26627</xdr:rowOff>
    </xdr:from>
    <xdr:ext cx="534377" cy="259045"/>
    <xdr:sp macro="" textlink="">
      <xdr:nvSpPr>
        <xdr:cNvPr id="427" name="テキスト ボックス 426"/>
        <xdr:cNvSpPr txBox="1"/>
      </xdr:nvSpPr>
      <xdr:spPr>
        <a:xfrm>
          <a:off x="7594111" y="132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111696</xdr:rowOff>
    </xdr:from>
    <xdr:to>
      <xdr:col>36</xdr:col>
      <xdr:colOff>165100</xdr:colOff>
      <xdr:row>78</xdr:row>
      <xdr:rowOff>41846</xdr:rowOff>
    </xdr:to>
    <xdr:sp macro="" textlink="">
      <xdr:nvSpPr>
        <xdr:cNvPr id="428" name="楕円 427"/>
        <xdr:cNvSpPr/>
      </xdr:nvSpPr>
      <xdr:spPr>
        <a:xfrm>
          <a:off x="6921500" y="133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32973</xdr:rowOff>
    </xdr:from>
    <xdr:ext cx="534377" cy="259045"/>
    <xdr:sp macro="" textlink="">
      <xdr:nvSpPr>
        <xdr:cNvPr id="429" name="テキスト ボックス 428"/>
        <xdr:cNvSpPr txBox="1"/>
      </xdr:nvSpPr>
      <xdr:spPr>
        <a:xfrm>
          <a:off x="6705111" y="134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105856</xdr:rowOff>
    </xdr:from>
    <xdr:to>
      <xdr:col>55</xdr:col>
      <xdr:colOff>0</xdr:colOff>
      <xdr:row>99</xdr:row>
      <xdr:rowOff>4195</xdr:rowOff>
    </xdr:to>
    <xdr:cxnSp macro="">
      <xdr:nvCxnSpPr>
        <xdr:cNvPr id="460" name="直線コネクタ 459"/>
        <xdr:cNvCxnSpPr/>
      </xdr:nvCxnSpPr>
      <xdr:spPr>
        <a:xfrm>
          <a:off x="9639300" y="16907956"/>
          <a:ext cx="838200" cy="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129108</xdr:rowOff>
    </xdr:from>
    <xdr:to>
      <xdr:col>50</xdr:col>
      <xdr:colOff>114300</xdr:colOff>
      <xdr:row>98</xdr:row>
      <xdr:rowOff>105856</xdr:rowOff>
    </xdr:to>
    <xdr:cxnSp macro="">
      <xdr:nvCxnSpPr>
        <xdr:cNvPr id="463" name="直線コネクタ 462"/>
        <xdr:cNvCxnSpPr/>
      </xdr:nvCxnSpPr>
      <xdr:spPr>
        <a:xfrm>
          <a:off x="8750300" y="16759758"/>
          <a:ext cx="889000" cy="1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129108</xdr:rowOff>
    </xdr:from>
    <xdr:to>
      <xdr:col>45</xdr:col>
      <xdr:colOff>177800</xdr:colOff>
      <xdr:row>98</xdr:row>
      <xdr:rowOff>127344</xdr:rowOff>
    </xdr:to>
    <xdr:cxnSp macro="">
      <xdr:nvCxnSpPr>
        <xdr:cNvPr id="466" name="直線コネクタ 465"/>
        <xdr:cNvCxnSpPr/>
      </xdr:nvCxnSpPr>
      <xdr:spPr>
        <a:xfrm flipV="1">
          <a:off x="7861300" y="16759758"/>
          <a:ext cx="889000" cy="1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171312</xdr:rowOff>
    </xdr:from>
    <xdr:to>
      <xdr:col>41</xdr:col>
      <xdr:colOff>50800</xdr:colOff>
      <xdr:row>98</xdr:row>
      <xdr:rowOff>127344</xdr:rowOff>
    </xdr:to>
    <xdr:cxnSp macro="">
      <xdr:nvCxnSpPr>
        <xdr:cNvPr id="469" name="直線コネクタ 468"/>
        <xdr:cNvCxnSpPr/>
      </xdr:nvCxnSpPr>
      <xdr:spPr>
        <a:xfrm>
          <a:off x="6972300" y="16630512"/>
          <a:ext cx="889000" cy="2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110302</xdr:rowOff>
    </xdr:from>
    <xdr:to>
      <xdr:col>36</xdr:col>
      <xdr:colOff>165100</xdr:colOff>
      <xdr:row>98</xdr:row>
      <xdr:rowOff>40452</xdr:rowOff>
    </xdr:to>
    <xdr:sp macro="" textlink="">
      <xdr:nvSpPr>
        <xdr:cNvPr id="472" name="フローチャート: 判断 471"/>
        <xdr:cNvSpPr/>
      </xdr:nvSpPr>
      <xdr:spPr>
        <a:xfrm>
          <a:off x="6921500" y="167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31579</xdr:rowOff>
    </xdr:from>
    <xdr:ext cx="534377" cy="259045"/>
    <xdr:sp macro="" textlink="">
      <xdr:nvSpPr>
        <xdr:cNvPr id="473" name="テキスト ボックス 472"/>
        <xdr:cNvSpPr txBox="1"/>
      </xdr:nvSpPr>
      <xdr:spPr>
        <a:xfrm>
          <a:off x="6705111"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124845</xdr:rowOff>
    </xdr:from>
    <xdr:to>
      <xdr:col>55</xdr:col>
      <xdr:colOff>50800</xdr:colOff>
      <xdr:row>99</xdr:row>
      <xdr:rowOff>54995</xdr:rowOff>
    </xdr:to>
    <xdr:sp macro="" textlink="">
      <xdr:nvSpPr>
        <xdr:cNvPr id="479" name="楕円 478"/>
        <xdr:cNvSpPr/>
      </xdr:nvSpPr>
      <xdr:spPr>
        <a:xfrm>
          <a:off x="10426700" y="169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39772</xdr:rowOff>
    </xdr:from>
    <xdr:ext cx="469744" cy="259045"/>
    <xdr:sp macro="" textlink="">
      <xdr:nvSpPr>
        <xdr:cNvPr id="480" name="普通建設事業費 （ うち更新整備　）該当値テキスト"/>
        <xdr:cNvSpPr txBox="1"/>
      </xdr:nvSpPr>
      <xdr:spPr>
        <a:xfrm>
          <a:off x="10528300" y="16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55056</xdr:rowOff>
    </xdr:from>
    <xdr:to>
      <xdr:col>50</xdr:col>
      <xdr:colOff>165100</xdr:colOff>
      <xdr:row>98</xdr:row>
      <xdr:rowOff>156656</xdr:rowOff>
    </xdr:to>
    <xdr:sp macro="" textlink="">
      <xdr:nvSpPr>
        <xdr:cNvPr id="481" name="楕円 480"/>
        <xdr:cNvSpPr/>
      </xdr:nvSpPr>
      <xdr:spPr>
        <a:xfrm>
          <a:off x="9588500" y="168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147783</xdr:rowOff>
    </xdr:from>
    <xdr:ext cx="534377" cy="259045"/>
    <xdr:sp macro="" textlink="">
      <xdr:nvSpPr>
        <xdr:cNvPr id="482" name="テキスト ボックス 481"/>
        <xdr:cNvSpPr txBox="1"/>
      </xdr:nvSpPr>
      <xdr:spPr>
        <a:xfrm>
          <a:off x="9372111" y="169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78308</xdr:rowOff>
    </xdr:from>
    <xdr:to>
      <xdr:col>46</xdr:col>
      <xdr:colOff>38100</xdr:colOff>
      <xdr:row>98</xdr:row>
      <xdr:rowOff>8458</xdr:rowOff>
    </xdr:to>
    <xdr:sp macro="" textlink="">
      <xdr:nvSpPr>
        <xdr:cNvPr id="483" name="楕円 482"/>
        <xdr:cNvSpPr/>
      </xdr:nvSpPr>
      <xdr:spPr>
        <a:xfrm>
          <a:off x="8699500" y="167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171035</xdr:rowOff>
    </xdr:from>
    <xdr:ext cx="534377" cy="259045"/>
    <xdr:sp macro="" textlink="">
      <xdr:nvSpPr>
        <xdr:cNvPr id="484" name="テキスト ボックス 483"/>
        <xdr:cNvSpPr txBox="1"/>
      </xdr:nvSpPr>
      <xdr:spPr>
        <a:xfrm>
          <a:off x="8483111" y="168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76544</xdr:rowOff>
    </xdr:from>
    <xdr:to>
      <xdr:col>41</xdr:col>
      <xdr:colOff>101600</xdr:colOff>
      <xdr:row>99</xdr:row>
      <xdr:rowOff>6694</xdr:rowOff>
    </xdr:to>
    <xdr:sp macro="" textlink="">
      <xdr:nvSpPr>
        <xdr:cNvPr id="485" name="楕円 484"/>
        <xdr:cNvSpPr/>
      </xdr:nvSpPr>
      <xdr:spPr>
        <a:xfrm>
          <a:off x="7810500" y="168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169271</xdr:rowOff>
    </xdr:from>
    <xdr:ext cx="534377" cy="259045"/>
    <xdr:sp macro="" textlink="">
      <xdr:nvSpPr>
        <xdr:cNvPr id="486" name="テキスト ボックス 485"/>
        <xdr:cNvSpPr txBox="1"/>
      </xdr:nvSpPr>
      <xdr:spPr>
        <a:xfrm>
          <a:off x="7594111" y="169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120512</xdr:rowOff>
    </xdr:from>
    <xdr:to>
      <xdr:col>36</xdr:col>
      <xdr:colOff>165100</xdr:colOff>
      <xdr:row>97</xdr:row>
      <xdr:rowOff>50662</xdr:rowOff>
    </xdr:to>
    <xdr:sp macro="" textlink="">
      <xdr:nvSpPr>
        <xdr:cNvPr id="487" name="楕円 486"/>
        <xdr:cNvSpPr/>
      </xdr:nvSpPr>
      <xdr:spPr>
        <a:xfrm>
          <a:off x="6921500" y="1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67189</xdr:rowOff>
    </xdr:from>
    <xdr:ext cx="534377" cy="259045"/>
    <xdr:sp macro="" textlink="">
      <xdr:nvSpPr>
        <xdr:cNvPr id="488" name="テキスト ボックス 487"/>
        <xdr:cNvSpPr txBox="1"/>
      </xdr:nvSpPr>
      <xdr:spPr>
        <a:xfrm>
          <a:off x="6705111" y="163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41237</xdr:rowOff>
    </xdr:from>
    <xdr:to>
      <xdr:col>85</xdr:col>
      <xdr:colOff>127000</xdr:colOff>
      <xdr:row>39</xdr:row>
      <xdr:rowOff>43129</xdr:rowOff>
    </xdr:to>
    <xdr:cxnSp macro="">
      <xdr:nvCxnSpPr>
        <xdr:cNvPr id="517" name="直線コネクタ 516"/>
        <xdr:cNvCxnSpPr/>
      </xdr:nvCxnSpPr>
      <xdr:spPr>
        <a:xfrm>
          <a:off x="15481300" y="6727787"/>
          <a:ext cx="8382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41237</xdr:rowOff>
    </xdr:from>
    <xdr:to>
      <xdr:col>81</xdr:col>
      <xdr:colOff>50800</xdr:colOff>
      <xdr:row>39</xdr:row>
      <xdr:rowOff>42037</xdr:rowOff>
    </xdr:to>
    <xdr:cxnSp macro="">
      <xdr:nvCxnSpPr>
        <xdr:cNvPr id="520" name="直線コネクタ 519"/>
        <xdr:cNvCxnSpPr/>
      </xdr:nvCxnSpPr>
      <xdr:spPr>
        <a:xfrm flipV="1">
          <a:off x="14592300" y="672778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42037</xdr:rowOff>
    </xdr:from>
    <xdr:to>
      <xdr:col>76</xdr:col>
      <xdr:colOff>114300</xdr:colOff>
      <xdr:row>39</xdr:row>
      <xdr:rowOff>44450</xdr:rowOff>
    </xdr:to>
    <xdr:cxnSp macro="">
      <xdr:nvCxnSpPr>
        <xdr:cNvPr id="523" name="直線コネクタ 522"/>
        <xdr:cNvCxnSpPr/>
      </xdr:nvCxnSpPr>
      <xdr:spPr>
        <a:xfrm flipV="1">
          <a:off x="13703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17208</xdr:rowOff>
    </xdr:from>
    <xdr:to>
      <xdr:col>71</xdr:col>
      <xdr:colOff>177800</xdr:colOff>
      <xdr:row>39</xdr:row>
      <xdr:rowOff>44450</xdr:rowOff>
    </xdr:to>
    <xdr:cxnSp macro="">
      <xdr:nvCxnSpPr>
        <xdr:cNvPr id="526" name="直線コネクタ 525"/>
        <xdr:cNvCxnSpPr/>
      </xdr:nvCxnSpPr>
      <xdr:spPr>
        <a:xfrm>
          <a:off x="12814300" y="6703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0" name="テキスト ボックス 529"/>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163779</xdr:rowOff>
    </xdr:from>
    <xdr:to>
      <xdr:col>85</xdr:col>
      <xdr:colOff>177800</xdr:colOff>
      <xdr:row>39</xdr:row>
      <xdr:rowOff>93929</xdr:rowOff>
    </xdr:to>
    <xdr:sp macro="" textlink="">
      <xdr:nvSpPr>
        <xdr:cNvPr id="536" name="楕円 535"/>
        <xdr:cNvSpPr/>
      </xdr:nvSpPr>
      <xdr:spPr>
        <a:xfrm>
          <a:off x="162687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78706</xdr:rowOff>
    </xdr:from>
    <xdr:ext cx="378565" cy="259045"/>
    <xdr:sp macro="" textlink="">
      <xdr:nvSpPr>
        <xdr:cNvPr id="537" name="災害復旧事業費該当値テキスト"/>
        <xdr:cNvSpPr txBox="1"/>
      </xdr:nvSpPr>
      <xdr:spPr>
        <a:xfrm>
          <a:off x="16370300" y="659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161887</xdr:rowOff>
    </xdr:from>
    <xdr:to>
      <xdr:col>81</xdr:col>
      <xdr:colOff>101600</xdr:colOff>
      <xdr:row>39</xdr:row>
      <xdr:rowOff>92037</xdr:rowOff>
    </xdr:to>
    <xdr:sp macro="" textlink="">
      <xdr:nvSpPr>
        <xdr:cNvPr id="538" name="楕円 537"/>
        <xdr:cNvSpPr/>
      </xdr:nvSpPr>
      <xdr:spPr>
        <a:xfrm>
          <a:off x="154305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83164</xdr:rowOff>
    </xdr:from>
    <xdr:ext cx="378565" cy="259045"/>
    <xdr:sp macro="" textlink="">
      <xdr:nvSpPr>
        <xdr:cNvPr id="539" name="テキスト ボックス 538"/>
        <xdr:cNvSpPr txBox="1"/>
      </xdr:nvSpPr>
      <xdr:spPr>
        <a:xfrm>
          <a:off x="15292017" y="676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162687</xdr:rowOff>
    </xdr:from>
    <xdr:to>
      <xdr:col>76</xdr:col>
      <xdr:colOff>165100</xdr:colOff>
      <xdr:row>39</xdr:row>
      <xdr:rowOff>92837</xdr:rowOff>
    </xdr:to>
    <xdr:sp macro="" textlink="">
      <xdr:nvSpPr>
        <xdr:cNvPr id="540" name="楕円 539"/>
        <xdr:cNvSpPr/>
      </xdr:nvSpPr>
      <xdr:spPr>
        <a:xfrm>
          <a:off x="14541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83964</xdr:rowOff>
    </xdr:from>
    <xdr:ext cx="378565" cy="259045"/>
    <xdr:sp macro="" textlink="">
      <xdr:nvSpPr>
        <xdr:cNvPr id="541" name="テキスト ボックス 540"/>
        <xdr:cNvSpPr txBox="1"/>
      </xdr:nvSpPr>
      <xdr:spPr>
        <a:xfrm>
          <a:off x="14403017" y="67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137858</xdr:rowOff>
    </xdr:from>
    <xdr:to>
      <xdr:col>67</xdr:col>
      <xdr:colOff>101600</xdr:colOff>
      <xdr:row>39</xdr:row>
      <xdr:rowOff>68008</xdr:rowOff>
    </xdr:to>
    <xdr:sp macro="" textlink="">
      <xdr:nvSpPr>
        <xdr:cNvPr id="544" name="楕円 543"/>
        <xdr:cNvSpPr/>
      </xdr:nvSpPr>
      <xdr:spPr>
        <a:xfrm>
          <a:off x="12763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59135</xdr:rowOff>
    </xdr:from>
    <xdr:ext cx="469744" cy="259045"/>
    <xdr:sp macro="" textlink="">
      <xdr:nvSpPr>
        <xdr:cNvPr id="545" name="テキスト ボックス 544"/>
        <xdr:cNvSpPr txBox="1"/>
      </xdr:nvSpPr>
      <xdr:spPr>
        <a:xfrm>
          <a:off x="12579428" y="67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88525</xdr:rowOff>
    </xdr:from>
    <xdr:to>
      <xdr:col>85</xdr:col>
      <xdr:colOff>127000</xdr:colOff>
      <xdr:row>78</xdr:row>
      <xdr:rowOff>96152</xdr:rowOff>
    </xdr:to>
    <xdr:cxnSp macro="">
      <xdr:nvCxnSpPr>
        <xdr:cNvPr id="631" name="直線コネクタ 630"/>
        <xdr:cNvCxnSpPr/>
      </xdr:nvCxnSpPr>
      <xdr:spPr>
        <a:xfrm flipV="1">
          <a:off x="15481300" y="13461625"/>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96152</xdr:rowOff>
    </xdr:from>
    <xdr:to>
      <xdr:col>81</xdr:col>
      <xdr:colOff>50800</xdr:colOff>
      <xdr:row>78</xdr:row>
      <xdr:rowOff>114897</xdr:rowOff>
    </xdr:to>
    <xdr:cxnSp macro="">
      <xdr:nvCxnSpPr>
        <xdr:cNvPr id="634" name="直線コネクタ 633"/>
        <xdr:cNvCxnSpPr/>
      </xdr:nvCxnSpPr>
      <xdr:spPr>
        <a:xfrm flipV="1">
          <a:off x="14592300" y="1346925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114897</xdr:rowOff>
    </xdr:from>
    <xdr:to>
      <xdr:col>76</xdr:col>
      <xdr:colOff>114300</xdr:colOff>
      <xdr:row>78</xdr:row>
      <xdr:rowOff>120010</xdr:rowOff>
    </xdr:to>
    <xdr:cxnSp macro="">
      <xdr:nvCxnSpPr>
        <xdr:cNvPr id="637" name="直線コネクタ 636"/>
        <xdr:cNvCxnSpPr/>
      </xdr:nvCxnSpPr>
      <xdr:spPr>
        <a:xfrm flipV="1">
          <a:off x="13703300" y="13487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120010</xdr:rowOff>
    </xdr:from>
    <xdr:to>
      <xdr:col>71</xdr:col>
      <xdr:colOff>177800</xdr:colOff>
      <xdr:row>78</xdr:row>
      <xdr:rowOff>128259</xdr:rowOff>
    </xdr:to>
    <xdr:cxnSp macro="">
      <xdr:nvCxnSpPr>
        <xdr:cNvPr id="640" name="直線コネクタ 639"/>
        <xdr:cNvCxnSpPr/>
      </xdr:nvCxnSpPr>
      <xdr:spPr>
        <a:xfrm flipV="1">
          <a:off x="12814300" y="13493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165150</xdr:rowOff>
    </xdr:from>
    <xdr:to>
      <xdr:col>67</xdr:col>
      <xdr:colOff>101600</xdr:colOff>
      <xdr:row>78</xdr:row>
      <xdr:rowOff>95300</xdr:rowOff>
    </xdr:to>
    <xdr:sp macro="" textlink="">
      <xdr:nvSpPr>
        <xdr:cNvPr id="643" name="フローチャート: 判断 642"/>
        <xdr:cNvSpPr/>
      </xdr:nvSpPr>
      <xdr:spPr>
        <a:xfrm>
          <a:off x="12763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111827</xdr:rowOff>
    </xdr:from>
    <xdr:ext cx="534377" cy="259045"/>
    <xdr:sp macro="" textlink="">
      <xdr:nvSpPr>
        <xdr:cNvPr id="644" name="テキスト ボックス 643"/>
        <xdr:cNvSpPr txBox="1"/>
      </xdr:nvSpPr>
      <xdr:spPr>
        <a:xfrm>
          <a:off x="12547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37725</xdr:rowOff>
    </xdr:from>
    <xdr:to>
      <xdr:col>85</xdr:col>
      <xdr:colOff>177800</xdr:colOff>
      <xdr:row>78</xdr:row>
      <xdr:rowOff>139325</xdr:rowOff>
    </xdr:to>
    <xdr:sp macro="" textlink="">
      <xdr:nvSpPr>
        <xdr:cNvPr id="650" name="楕円 649"/>
        <xdr:cNvSpPr/>
      </xdr:nvSpPr>
      <xdr:spPr>
        <a:xfrm>
          <a:off x="16268700" y="13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124102</xdr:rowOff>
    </xdr:from>
    <xdr:ext cx="534377" cy="259045"/>
    <xdr:sp macro="" textlink="">
      <xdr:nvSpPr>
        <xdr:cNvPr id="651" name="公債費該当値テキスト"/>
        <xdr:cNvSpPr txBox="1"/>
      </xdr:nvSpPr>
      <xdr:spPr>
        <a:xfrm>
          <a:off x="16370300" y="133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45352</xdr:rowOff>
    </xdr:from>
    <xdr:to>
      <xdr:col>81</xdr:col>
      <xdr:colOff>101600</xdr:colOff>
      <xdr:row>78</xdr:row>
      <xdr:rowOff>146952</xdr:rowOff>
    </xdr:to>
    <xdr:sp macro="" textlink="">
      <xdr:nvSpPr>
        <xdr:cNvPr id="652" name="楕円 651"/>
        <xdr:cNvSpPr/>
      </xdr:nvSpPr>
      <xdr:spPr>
        <a:xfrm>
          <a:off x="15430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138079</xdr:rowOff>
    </xdr:from>
    <xdr:ext cx="534377" cy="259045"/>
    <xdr:sp macro="" textlink="">
      <xdr:nvSpPr>
        <xdr:cNvPr id="653" name="テキスト ボックス 652"/>
        <xdr:cNvSpPr txBox="1"/>
      </xdr:nvSpPr>
      <xdr:spPr>
        <a:xfrm>
          <a:off x="15214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64097</xdr:rowOff>
    </xdr:from>
    <xdr:to>
      <xdr:col>76</xdr:col>
      <xdr:colOff>165100</xdr:colOff>
      <xdr:row>78</xdr:row>
      <xdr:rowOff>165697</xdr:rowOff>
    </xdr:to>
    <xdr:sp macro="" textlink="">
      <xdr:nvSpPr>
        <xdr:cNvPr id="654" name="楕円 653"/>
        <xdr:cNvSpPr/>
      </xdr:nvSpPr>
      <xdr:spPr>
        <a:xfrm>
          <a:off x="14541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156824</xdr:rowOff>
    </xdr:from>
    <xdr:ext cx="534377" cy="259045"/>
    <xdr:sp macro="" textlink="">
      <xdr:nvSpPr>
        <xdr:cNvPr id="655" name="テキスト ボックス 654"/>
        <xdr:cNvSpPr txBox="1"/>
      </xdr:nvSpPr>
      <xdr:spPr>
        <a:xfrm>
          <a:off x="14325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69210</xdr:rowOff>
    </xdr:from>
    <xdr:to>
      <xdr:col>72</xdr:col>
      <xdr:colOff>38100</xdr:colOff>
      <xdr:row>78</xdr:row>
      <xdr:rowOff>170810</xdr:rowOff>
    </xdr:to>
    <xdr:sp macro="" textlink="">
      <xdr:nvSpPr>
        <xdr:cNvPr id="656" name="楕円 655"/>
        <xdr:cNvSpPr/>
      </xdr:nvSpPr>
      <xdr:spPr>
        <a:xfrm>
          <a:off x="13652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161937</xdr:rowOff>
    </xdr:from>
    <xdr:ext cx="534377" cy="259045"/>
    <xdr:sp macro="" textlink="">
      <xdr:nvSpPr>
        <xdr:cNvPr id="657" name="テキスト ボックス 656"/>
        <xdr:cNvSpPr txBox="1"/>
      </xdr:nvSpPr>
      <xdr:spPr>
        <a:xfrm>
          <a:off x="13436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77459</xdr:rowOff>
    </xdr:from>
    <xdr:to>
      <xdr:col>67</xdr:col>
      <xdr:colOff>101600</xdr:colOff>
      <xdr:row>79</xdr:row>
      <xdr:rowOff>7609</xdr:rowOff>
    </xdr:to>
    <xdr:sp macro="" textlink="">
      <xdr:nvSpPr>
        <xdr:cNvPr id="658" name="楕円 657"/>
        <xdr:cNvSpPr/>
      </xdr:nvSpPr>
      <xdr:spPr>
        <a:xfrm>
          <a:off x="12763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170186</xdr:rowOff>
    </xdr:from>
    <xdr:ext cx="534377" cy="259045"/>
    <xdr:sp macro="" textlink="">
      <xdr:nvSpPr>
        <xdr:cNvPr id="659" name="テキスト ボックス 658"/>
        <xdr:cNvSpPr txBox="1"/>
      </xdr:nvSpPr>
      <xdr:spPr>
        <a:xfrm>
          <a:off x="12547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139277</xdr:rowOff>
    </xdr:from>
    <xdr:to>
      <xdr:col>85</xdr:col>
      <xdr:colOff>127000</xdr:colOff>
      <xdr:row>97</xdr:row>
      <xdr:rowOff>147427</xdr:rowOff>
    </xdr:to>
    <xdr:cxnSp macro="">
      <xdr:nvCxnSpPr>
        <xdr:cNvPr id="684" name="直線コネクタ 683"/>
        <xdr:cNvCxnSpPr/>
      </xdr:nvCxnSpPr>
      <xdr:spPr>
        <a:xfrm flipV="1">
          <a:off x="15481300" y="16769927"/>
          <a:ext cx="8382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128710</xdr:rowOff>
    </xdr:from>
    <xdr:to>
      <xdr:col>81</xdr:col>
      <xdr:colOff>50800</xdr:colOff>
      <xdr:row>97</xdr:row>
      <xdr:rowOff>147427</xdr:rowOff>
    </xdr:to>
    <xdr:cxnSp macro="">
      <xdr:nvCxnSpPr>
        <xdr:cNvPr id="687" name="直線コネクタ 686"/>
        <xdr:cNvCxnSpPr/>
      </xdr:nvCxnSpPr>
      <xdr:spPr>
        <a:xfrm>
          <a:off x="14592300" y="16759360"/>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128710</xdr:rowOff>
    </xdr:from>
    <xdr:to>
      <xdr:col>76</xdr:col>
      <xdr:colOff>114300</xdr:colOff>
      <xdr:row>97</xdr:row>
      <xdr:rowOff>149090</xdr:rowOff>
    </xdr:to>
    <xdr:cxnSp macro="">
      <xdr:nvCxnSpPr>
        <xdr:cNvPr id="690" name="直線コネクタ 689"/>
        <xdr:cNvCxnSpPr/>
      </xdr:nvCxnSpPr>
      <xdr:spPr>
        <a:xfrm flipV="1">
          <a:off x="13703300" y="16759360"/>
          <a:ext cx="8890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139557</xdr:rowOff>
    </xdr:from>
    <xdr:to>
      <xdr:col>71</xdr:col>
      <xdr:colOff>177800</xdr:colOff>
      <xdr:row>97</xdr:row>
      <xdr:rowOff>149090</xdr:rowOff>
    </xdr:to>
    <xdr:cxnSp macro="">
      <xdr:nvCxnSpPr>
        <xdr:cNvPr id="693" name="直線コネクタ 692"/>
        <xdr:cNvCxnSpPr/>
      </xdr:nvCxnSpPr>
      <xdr:spPr>
        <a:xfrm>
          <a:off x="12814300" y="1677020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96" name="フローチャート: 判断 695"/>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97" name="テキスト ボックス 696"/>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88477</xdr:rowOff>
    </xdr:from>
    <xdr:to>
      <xdr:col>85</xdr:col>
      <xdr:colOff>177800</xdr:colOff>
      <xdr:row>98</xdr:row>
      <xdr:rowOff>18627</xdr:rowOff>
    </xdr:to>
    <xdr:sp macro="" textlink="">
      <xdr:nvSpPr>
        <xdr:cNvPr id="703" name="楕円 702"/>
        <xdr:cNvSpPr/>
      </xdr:nvSpPr>
      <xdr:spPr>
        <a:xfrm>
          <a:off x="16268700" y="167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3404</xdr:rowOff>
    </xdr:from>
    <xdr:ext cx="534377" cy="259045"/>
    <xdr:sp macro="" textlink="">
      <xdr:nvSpPr>
        <xdr:cNvPr id="704" name="積立金該当値テキスト"/>
        <xdr:cNvSpPr txBox="1"/>
      </xdr:nvSpPr>
      <xdr:spPr>
        <a:xfrm>
          <a:off x="16370300" y="166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96627</xdr:rowOff>
    </xdr:from>
    <xdr:to>
      <xdr:col>81</xdr:col>
      <xdr:colOff>101600</xdr:colOff>
      <xdr:row>98</xdr:row>
      <xdr:rowOff>26777</xdr:rowOff>
    </xdr:to>
    <xdr:sp macro="" textlink="">
      <xdr:nvSpPr>
        <xdr:cNvPr id="705" name="楕円 704"/>
        <xdr:cNvSpPr/>
      </xdr:nvSpPr>
      <xdr:spPr>
        <a:xfrm>
          <a:off x="15430500" y="167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17904</xdr:rowOff>
    </xdr:from>
    <xdr:ext cx="469744" cy="259045"/>
    <xdr:sp macro="" textlink="">
      <xdr:nvSpPr>
        <xdr:cNvPr id="706" name="テキスト ボックス 705"/>
        <xdr:cNvSpPr txBox="1"/>
      </xdr:nvSpPr>
      <xdr:spPr>
        <a:xfrm>
          <a:off x="15246428" y="1682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77910</xdr:rowOff>
    </xdr:from>
    <xdr:to>
      <xdr:col>76</xdr:col>
      <xdr:colOff>165100</xdr:colOff>
      <xdr:row>98</xdr:row>
      <xdr:rowOff>8060</xdr:rowOff>
    </xdr:to>
    <xdr:sp macro="" textlink="">
      <xdr:nvSpPr>
        <xdr:cNvPr id="707" name="楕円 706"/>
        <xdr:cNvSpPr/>
      </xdr:nvSpPr>
      <xdr:spPr>
        <a:xfrm>
          <a:off x="14541500" y="167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170637</xdr:rowOff>
    </xdr:from>
    <xdr:ext cx="534377" cy="259045"/>
    <xdr:sp macro="" textlink="">
      <xdr:nvSpPr>
        <xdr:cNvPr id="708" name="テキスト ボックス 707"/>
        <xdr:cNvSpPr txBox="1"/>
      </xdr:nvSpPr>
      <xdr:spPr>
        <a:xfrm>
          <a:off x="14325111" y="168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98290</xdr:rowOff>
    </xdr:from>
    <xdr:to>
      <xdr:col>72</xdr:col>
      <xdr:colOff>38100</xdr:colOff>
      <xdr:row>98</xdr:row>
      <xdr:rowOff>28440</xdr:rowOff>
    </xdr:to>
    <xdr:sp macro="" textlink="">
      <xdr:nvSpPr>
        <xdr:cNvPr id="709" name="楕円 708"/>
        <xdr:cNvSpPr/>
      </xdr:nvSpPr>
      <xdr:spPr>
        <a:xfrm>
          <a:off x="136525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19567</xdr:rowOff>
    </xdr:from>
    <xdr:ext cx="469744" cy="259045"/>
    <xdr:sp macro="" textlink="">
      <xdr:nvSpPr>
        <xdr:cNvPr id="710" name="テキスト ボックス 709"/>
        <xdr:cNvSpPr txBox="1"/>
      </xdr:nvSpPr>
      <xdr:spPr>
        <a:xfrm>
          <a:off x="13468428" y="1682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88757</xdr:rowOff>
    </xdr:from>
    <xdr:to>
      <xdr:col>67</xdr:col>
      <xdr:colOff>101600</xdr:colOff>
      <xdr:row>98</xdr:row>
      <xdr:rowOff>18907</xdr:rowOff>
    </xdr:to>
    <xdr:sp macro="" textlink="">
      <xdr:nvSpPr>
        <xdr:cNvPr id="711" name="楕円 710"/>
        <xdr:cNvSpPr/>
      </xdr:nvSpPr>
      <xdr:spPr>
        <a:xfrm>
          <a:off x="12763500" y="16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10034</xdr:rowOff>
    </xdr:from>
    <xdr:ext cx="534377" cy="259045"/>
    <xdr:sp macro="" textlink="">
      <xdr:nvSpPr>
        <xdr:cNvPr id="712" name="テキスト ボックス 711"/>
        <xdr:cNvSpPr txBox="1"/>
      </xdr:nvSpPr>
      <xdr:spPr>
        <a:xfrm>
          <a:off x="12547111" y="168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19533</xdr:rowOff>
    </xdr:from>
    <xdr:to>
      <xdr:col>116</xdr:col>
      <xdr:colOff>63500</xdr:colOff>
      <xdr:row>39</xdr:row>
      <xdr:rowOff>21513</xdr:rowOff>
    </xdr:to>
    <xdr:cxnSp macro="">
      <xdr:nvCxnSpPr>
        <xdr:cNvPr id="741" name="直線コネクタ 740"/>
        <xdr:cNvCxnSpPr/>
      </xdr:nvCxnSpPr>
      <xdr:spPr>
        <a:xfrm flipV="1">
          <a:off x="21323300" y="6706083"/>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21513</xdr:rowOff>
    </xdr:from>
    <xdr:to>
      <xdr:col>111</xdr:col>
      <xdr:colOff>177800</xdr:colOff>
      <xdr:row>39</xdr:row>
      <xdr:rowOff>26810</xdr:rowOff>
    </xdr:to>
    <xdr:cxnSp macro="">
      <xdr:nvCxnSpPr>
        <xdr:cNvPr id="744" name="直線コネクタ 743"/>
        <xdr:cNvCxnSpPr/>
      </xdr:nvCxnSpPr>
      <xdr:spPr>
        <a:xfrm flipV="1">
          <a:off x="20434300" y="6708063"/>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26810</xdr:rowOff>
    </xdr:from>
    <xdr:to>
      <xdr:col>107</xdr:col>
      <xdr:colOff>50800</xdr:colOff>
      <xdr:row>39</xdr:row>
      <xdr:rowOff>29972</xdr:rowOff>
    </xdr:to>
    <xdr:cxnSp macro="">
      <xdr:nvCxnSpPr>
        <xdr:cNvPr id="747" name="直線コネクタ 746"/>
        <xdr:cNvCxnSpPr/>
      </xdr:nvCxnSpPr>
      <xdr:spPr>
        <a:xfrm flipV="1">
          <a:off x="19545300" y="671336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33134</xdr:rowOff>
    </xdr:to>
    <xdr:cxnSp macro="">
      <xdr:nvCxnSpPr>
        <xdr:cNvPr id="750" name="直線コネクタ 749"/>
        <xdr:cNvCxnSpPr/>
      </xdr:nvCxnSpPr>
      <xdr:spPr>
        <a:xfrm flipV="1">
          <a:off x="18656300" y="67165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3" name="フローチャート: 判断 752"/>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4" name="テキスト ボックス 753"/>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140183</xdr:rowOff>
    </xdr:from>
    <xdr:to>
      <xdr:col>116</xdr:col>
      <xdr:colOff>114300</xdr:colOff>
      <xdr:row>39</xdr:row>
      <xdr:rowOff>70333</xdr:rowOff>
    </xdr:to>
    <xdr:sp macro="" textlink="">
      <xdr:nvSpPr>
        <xdr:cNvPr id="760" name="楕円 759"/>
        <xdr:cNvSpPr/>
      </xdr:nvSpPr>
      <xdr:spPr>
        <a:xfrm>
          <a:off x="221107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55110</xdr:rowOff>
    </xdr:from>
    <xdr:ext cx="378565" cy="259045"/>
    <xdr:sp macro="" textlink="">
      <xdr:nvSpPr>
        <xdr:cNvPr id="761" name="投資及び出資金該当値テキスト"/>
        <xdr:cNvSpPr txBox="1"/>
      </xdr:nvSpPr>
      <xdr:spPr>
        <a:xfrm>
          <a:off x="22212300" y="657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142163</xdr:rowOff>
    </xdr:from>
    <xdr:to>
      <xdr:col>112</xdr:col>
      <xdr:colOff>38100</xdr:colOff>
      <xdr:row>39</xdr:row>
      <xdr:rowOff>72313</xdr:rowOff>
    </xdr:to>
    <xdr:sp macro="" textlink="">
      <xdr:nvSpPr>
        <xdr:cNvPr id="762" name="楕円 761"/>
        <xdr:cNvSpPr/>
      </xdr:nvSpPr>
      <xdr:spPr>
        <a:xfrm>
          <a:off x="21272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63440</xdr:rowOff>
    </xdr:from>
    <xdr:ext cx="378565" cy="259045"/>
    <xdr:sp macro="" textlink="">
      <xdr:nvSpPr>
        <xdr:cNvPr id="763" name="テキスト ボックス 762"/>
        <xdr:cNvSpPr txBox="1"/>
      </xdr:nvSpPr>
      <xdr:spPr>
        <a:xfrm>
          <a:off x="21134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147460</xdr:rowOff>
    </xdr:from>
    <xdr:to>
      <xdr:col>107</xdr:col>
      <xdr:colOff>101600</xdr:colOff>
      <xdr:row>39</xdr:row>
      <xdr:rowOff>77610</xdr:rowOff>
    </xdr:to>
    <xdr:sp macro="" textlink="">
      <xdr:nvSpPr>
        <xdr:cNvPr id="764" name="楕円 763"/>
        <xdr:cNvSpPr/>
      </xdr:nvSpPr>
      <xdr:spPr>
        <a:xfrm>
          <a:off x="20383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68737</xdr:rowOff>
    </xdr:from>
    <xdr:ext cx="378565" cy="259045"/>
    <xdr:sp macro="" textlink="">
      <xdr:nvSpPr>
        <xdr:cNvPr id="765" name="テキスト ボックス 764"/>
        <xdr:cNvSpPr txBox="1"/>
      </xdr:nvSpPr>
      <xdr:spPr>
        <a:xfrm>
          <a:off x="20245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150622</xdr:rowOff>
    </xdr:from>
    <xdr:to>
      <xdr:col>102</xdr:col>
      <xdr:colOff>165100</xdr:colOff>
      <xdr:row>39</xdr:row>
      <xdr:rowOff>80772</xdr:rowOff>
    </xdr:to>
    <xdr:sp macro="" textlink="">
      <xdr:nvSpPr>
        <xdr:cNvPr id="766" name="楕円 765"/>
        <xdr:cNvSpPr/>
      </xdr:nvSpPr>
      <xdr:spPr>
        <a:xfrm>
          <a:off x="19494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71899</xdr:rowOff>
    </xdr:from>
    <xdr:ext cx="378565" cy="259045"/>
    <xdr:sp macro="" textlink="">
      <xdr:nvSpPr>
        <xdr:cNvPr id="767" name="テキスト ボックス 766"/>
        <xdr:cNvSpPr txBox="1"/>
      </xdr:nvSpPr>
      <xdr:spPr>
        <a:xfrm>
          <a:off x="19356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153784</xdr:rowOff>
    </xdr:from>
    <xdr:to>
      <xdr:col>98</xdr:col>
      <xdr:colOff>38100</xdr:colOff>
      <xdr:row>39</xdr:row>
      <xdr:rowOff>83934</xdr:rowOff>
    </xdr:to>
    <xdr:sp macro="" textlink="">
      <xdr:nvSpPr>
        <xdr:cNvPr id="768" name="楕円 767"/>
        <xdr:cNvSpPr/>
      </xdr:nvSpPr>
      <xdr:spPr>
        <a:xfrm>
          <a:off x="186055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75061</xdr:rowOff>
    </xdr:from>
    <xdr:ext cx="378565" cy="259045"/>
    <xdr:sp macro="" textlink="">
      <xdr:nvSpPr>
        <xdr:cNvPr id="769" name="テキスト ボックス 768"/>
        <xdr:cNvSpPr txBox="1"/>
      </xdr:nvSpPr>
      <xdr:spPr>
        <a:xfrm>
          <a:off x="18467017" y="67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116542</xdr:rowOff>
    </xdr:from>
    <xdr:to>
      <xdr:col>116</xdr:col>
      <xdr:colOff>63500</xdr:colOff>
      <xdr:row>58</xdr:row>
      <xdr:rowOff>116932</xdr:rowOff>
    </xdr:to>
    <xdr:cxnSp macro="">
      <xdr:nvCxnSpPr>
        <xdr:cNvPr id="796" name="直線コネクタ 795"/>
        <xdr:cNvCxnSpPr/>
      </xdr:nvCxnSpPr>
      <xdr:spPr>
        <a:xfrm>
          <a:off x="21323300" y="10060642"/>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116542</xdr:rowOff>
    </xdr:from>
    <xdr:to>
      <xdr:col>111</xdr:col>
      <xdr:colOff>177800</xdr:colOff>
      <xdr:row>58</xdr:row>
      <xdr:rowOff>116908</xdr:rowOff>
    </xdr:to>
    <xdr:cxnSp macro="">
      <xdr:nvCxnSpPr>
        <xdr:cNvPr id="799" name="直線コネクタ 798"/>
        <xdr:cNvCxnSpPr/>
      </xdr:nvCxnSpPr>
      <xdr:spPr>
        <a:xfrm flipV="1">
          <a:off x="20434300" y="100606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116908</xdr:rowOff>
    </xdr:from>
    <xdr:to>
      <xdr:col>107</xdr:col>
      <xdr:colOff>50800</xdr:colOff>
      <xdr:row>58</xdr:row>
      <xdr:rowOff>119103</xdr:rowOff>
    </xdr:to>
    <xdr:cxnSp macro="">
      <xdr:nvCxnSpPr>
        <xdr:cNvPr id="802" name="直線コネクタ 801"/>
        <xdr:cNvCxnSpPr/>
      </xdr:nvCxnSpPr>
      <xdr:spPr>
        <a:xfrm flipV="1">
          <a:off x="19545300" y="1006100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119103</xdr:rowOff>
    </xdr:from>
    <xdr:to>
      <xdr:col>102</xdr:col>
      <xdr:colOff>114300</xdr:colOff>
      <xdr:row>58</xdr:row>
      <xdr:rowOff>119103</xdr:rowOff>
    </xdr:to>
    <xdr:cxnSp macro="">
      <xdr:nvCxnSpPr>
        <xdr:cNvPr id="805" name="直線コネクタ 804"/>
        <xdr:cNvCxnSpPr/>
      </xdr:nvCxnSpPr>
      <xdr:spPr>
        <a:xfrm>
          <a:off x="18656300" y="10063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155674</xdr:rowOff>
    </xdr:from>
    <xdr:to>
      <xdr:col>98</xdr:col>
      <xdr:colOff>38100</xdr:colOff>
      <xdr:row>58</xdr:row>
      <xdr:rowOff>85824</xdr:rowOff>
    </xdr:to>
    <xdr:sp macro="" textlink="">
      <xdr:nvSpPr>
        <xdr:cNvPr id="808" name="フローチャート: 判断 807"/>
        <xdr:cNvSpPr/>
      </xdr:nvSpPr>
      <xdr:spPr>
        <a:xfrm>
          <a:off x="18605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102351</xdr:rowOff>
    </xdr:from>
    <xdr:ext cx="469744" cy="259045"/>
    <xdr:sp macro="" textlink="">
      <xdr:nvSpPr>
        <xdr:cNvPr id="809" name="テキスト ボックス 808"/>
        <xdr:cNvSpPr txBox="1"/>
      </xdr:nvSpPr>
      <xdr:spPr>
        <a:xfrm>
          <a:off x="18421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66132</xdr:rowOff>
    </xdr:from>
    <xdr:to>
      <xdr:col>116</xdr:col>
      <xdr:colOff>114300</xdr:colOff>
      <xdr:row>58</xdr:row>
      <xdr:rowOff>167732</xdr:rowOff>
    </xdr:to>
    <xdr:sp macro="" textlink="">
      <xdr:nvSpPr>
        <xdr:cNvPr id="815" name="楕円 814"/>
        <xdr:cNvSpPr/>
      </xdr:nvSpPr>
      <xdr:spPr>
        <a:xfrm>
          <a:off x="221107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152509</xdr:rowOff>
    </xdr:from>
    <xdr:ext cx="378565" cy="259045"/>
    <xdr:sp macro="" textlink="">
      <xdr:nvSpPr>
        <xdr:cNvPr id="816" name="貸付金該当値テキスト"/>
        <xdr:cNvSpPr txBox="1"/>
      </xdr:nvSpPr>
      <xdr:spPr>
        <a:xfrm>
          <a:off x="22212300" y="992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65742</xdr:rowOff>
    </xdr:from>
    <xdr:to>
      <xdr:col>112</xdr:col>
      <xdr:colOff>38100</xdr:colOff>
      <xdr:row>58</xdr:row>
      <xdr:rowOff>167342</xdr:rowOff>
    </xdr:to>
    <xdr:sp macro="" textlink="">
      <xdr:nvSpPr>
        <xdr:cNvPr id="817" name="楕円 816"/>
        <xdr:cNvSpPr/>
      </xdr:nvSpPr>
      <xdr:spPr>
        <a:xfrm>
          <a:off x="21272500" y="100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158469</xdr:rowOff>
    </xdr:from>
    <xdr:ext cx="469744" cy="259045"/>
    <xdr:sp macro="" textlink="">
      <xdr:nvSpPr>
        <xdr:cNvPr id="818" name="テキスト ボックス 817"/>
        <xdr:cNvSpPr txBox="1"/>
      </xdr:nvSpPr>
      <xdr:spPr>
        <a:xfrm>
          <a:off x="21088428" y="101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66108</xdr:rowOff>
    </xdr:from>
    <xdr:to>
      <xdr:col>107</xdr:col>
      <xdr:colOff>101600</xdr:colOff>
      <xdr:row>58</xdr:row>
      <xdr:rowOff>167708</xdr:rowOff>
    </xdr:to>
    <xdr:sp macro="" textlink="">
      <xdr:nvSpPr>
        <xdr:cNvPr id="819" name="楕円 818"/>
        <xdr:cNvSpPr/>
      </xdr:nvSpPr>
      <xdr:spPr>
        <a:xfrm>
          <a:off x="20383500" y="100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158835</xdr:rowOff>
    </xdr:from>
    <xdr:ext cx="378565" cy="259045"/>
    <xdr:sp macro="" textlink="">
      <xdr:nvSpPr>
        <xdr:cNvPr id="820" name="テキスト ボックス 819"/>
        <xdr:cNvSpPr txBox="1"/>
      </xdr:nvSpPr>
      <xdr:spPr>
        <a:xfrm>
          <a:off x="20245017" y="1010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68303</xdr:rowOff>
    </xdr:from>
    <xdr:to>
      <xdr:col>102</xdr:col>
      <xdr:colOff>165100</xdr:colOff>
      <xdr:row>58</xdr:row>
      <xdr:rowOff>169903</xdr:rowOff>
    </xdr:to>
    <xdr:sp macro="" textlink="">
      <xdr:nvSpPr>
        <xdr:cNvPr id="821" name="楕円 820"/>
        <xdr:cNvSpPr/>
      </xdr:nvSpPr>
      <xdr:spPr>
        <a:xfrm>
          <a:off x="19494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161030</xdr:rowOff>
    </xdr:from>
    <xdr:ext cx="378565" cy="259045"/>
    <xdr:sp macro="" textlink="">
      <xdr:nvSpPr>
        <xdr:cNvPr id="822" name="テキスト ボックス 821"/>
        <xdr:cNvSpPr txBox="1"/>
      </xdr:nvSpPr>
      <xdr:spPr>
        <a:xfrm>
          <a:off x="19356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68303</xdr:rowOff>
    </xdr:from>
    <xdr:to>
      <xdr:col>98</xdr:col>
      <xdr:colOff>38100</xdr:colOff>
      <xdr:row>58</xdr:row>
      <xdr:rowOff>169903</xdr:rowOff>
    </xdr:to>
    <xdr:sp macro="" textlink="">
      <xdr:nvSpPr>
        <xdr:cNvPr id="823" name="楕円 822"/>
        <xdr:cNvSpPr/>
      </xdr:nvSpPr>
      <xdr:spPr>
        <a:xfrm>
          <a:off x="18605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161030</xdr:rowOff>
    </xdr:from>
    <xdr:ext cx="378565" cy="259045"/>
    <xdr:sp macro="" textlink="">
      <xdr:nvSpPr>
        <xdr:cNvPr id="824" name="テキスト ボックス 823"/>
        <xdr:cNvSpPr txBox="1"/>
      </xdr:nvSpPr>
      <xdr:spPr>
        <a:xfrm>
          <a:off x="18467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82697</xdr:rowOff>
    </xdr:from>
    <xdr:to>
      <xdr:col>116</xdr:col>
      <xdr:colOff>63500</xdr:colOff>
      <xdr:row>78</xdr:row>
      <xdr:rowOff>83545</xdr:rowOff>
    </xdr:to>
    <xdr:cxnSp macro="">
      <xdr:nvCxnSpPr>
        <xdr:cNvPr id="856" name="直線コネクタ 855"/>
        <xdr:cNvCxnSpPr/>
      </xdr:nvCxnSpPr>
      <xdr:spPr>
        <a:xfrm flipV="1">
          <a:off x="21323300" y="13455797"/>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65993</xdr:rowOff>
    </xdr:from>
    <xdr:to>
      <xdr:col>111</xdr:col>
      <xdr:colOff>177800</xdr:colOff>
      <xdr:row>78</xdr:row>
      <xdr:rowOff>83545</xdr:rowOff>
    </xdr:to>
    <xdr:cxnSp macro="">
      <xdr:nvCxnSpPr>
        <xdr:cNvPr id="859" name="直線コネクタ 858"/>
        <xdr:cNvCxnSpPr/>
      </xdr:nvCxnSpPr>
      <xdr:spPr>
        <a:xfrm>
          <a:off x="20434300" y="13439093"/>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65993</xdr:rowOff>
    </xdr:from>
    <xdr:to>
      <xdr:col>107</xdr:col>
      <xdr:colOff>50800</xdr:colOff>
      <xdr:row>78</xdr:row>
      <xdr:rowOff>70287</xdr:rowOff>
    </xdr:to>
    <xdr:cxnSp macro="">
      <xdr:nvCxnSpPr>
        <xdr:cNvPr id="862" name="直線コネクタ 861"/>
        <xdr:cNvCxnSpPr/>
      </xdr:nvCxnSpPr>
      <xdr:spPr>
        <a:xfrm flipV="1">
          <a:off x="19545300" y="1343909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70287</xdr:rowOff>
    </xdr:from>
    <xdr:to>
      <xdr:col>102</xdr:col>
      <xdr:colOff>114300</xdr:colOff>
      <xdr:row>78</xdr:row>
      <xdr:rowOff>90861</xdr:rowOff>
    </xdr:to>
    <xdr:cxnSp macro="">
      <xdr:nvCxnSpPr>
        <xdr:cNvPr id="865" name="直線コネクタ 864"/>
        <xdr:cNvCxnSpPr/>
      </xdr:nvCxnSpPr>
      <xdr:spPr>
        <a:xfrm flipV="1">
          <a:off x="18656300" y="134433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19912</xdr:rowOff>
    </xdr:from>
    <xdr:to>
      <xdr:col>98</xdr:col>
      <xdr:colOff>38100</xdr:colOff>
      <xdr:row>77</xdr:row>
      <xdr:rowOff>121512</xdr:rowOff>
    </xdr:to>
    <xdr:sp macro="" textlink="">
      <xdr:nvSpPr>
        <xdr:cNvPr id="868" name="フローチャート: 判断 867"/>
        <xdr:cNvSpPr/>
      </xdr:nvSpPr>
      <xdr:spPr>
        <a:xfrm>
          <a:off x="18605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138039</xdr:rowOff>
    </xdr:from>
    <xdr:ext cx="534377" cy="259045"/>
    <xdr:sp macro="" textlink="">
      <xdr:nvSpPr>
        <xdr:cNvPr id="869" name="テキスト ボックス 868"/>
        <xdr:cNvSpPr txBox="1"/>
      </xdr:nvSpPr>
      <xdr:spPr>
        <a:xfrm>
          <a:off x="18389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31897</xdr:rowOff>
    </xdr:from>
    <xdr:to>
      <xdr:col>116</xdr:col>
      <xdr:colOff>114300</xdr:colOff>
      <xdr:row>78</xdr:row>
      <xdr:rowOff>133497</xdr:rowOff>
    </xdr:to>
    <xdr:sp macro="" textlink="">
      <xdr:nvSpPr>
        <xdr:cNvPr id="875" name="楕円 874"/>
        <xdr:cNvSpPr/>
      </xdr:nvSpPr>
      <xdr:spPr>
        <a:xfrm>
          <a:off x="22110700" y="13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118274</xdr:rowOff>
    </xdr:from>
    <xdr:ext cx="534377" cy="259045"/>
    <xdr:sp macro="" textlink="">
      <xdr:nvSpPr>
        <xdr:cNvPr id="876" name="繰出金該当値テキスト"/>
        <xdr:cNvSpPr txBox="1"/>
      </xdr:nvSpPr>
      <xdr:spPr>
        <a:xfrm>
          <a:off x="22212300" y="13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32745</xdr:rowOff>
    </xdr:from>
    <xdr:to>
      <xdr:col>112</xdr:col>
      <xdr:colOff>38100</xdr:colOff>
      <xdr:row>78</xdr:row>
      <xdr:rowOff>134345</xdr:rowOff>
    </xdr:to>
    <xdr:sp macro="" textlink="">
      <xdr:nvSpPr>
        <xdr:cNvPr id="877" name="楕円 876"/>
        <xdr:cNvSpPr/>
      </xdr:nvSpPr>
      <xdr:spPr>
        <a:xfrm>
          <a:off x="212725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125472</xdr:rowOff>
    </xdr:from>
    <xdr:ext cx="534377" cy="259045"/>
    <xdr:sp macro="" textlink="">
      <xdr:nvSpPr>
        <xdr:cNvPr id="878" name="テキスト ボックス 877"/>
        <xdr:cNvSpPr txBox="1"/>
      </xdr:nvSpPr>
      <xdr:spPr>
        <a:xfrm>
          <a:off x="21056111" y="134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15193</xdr:rowOff>
    </xdr:from>
    <xdr:to>
      <xdr:col>107</xdr:col>
      <xdr:colOff>101600</xdr:colOff>
      <xdr:row>78</xdr:row>
      <xdr:rowOff>116793</xdr:rowOff>
    </xdr:to>
    <xdr:sp macro="" textlink="">
      <xdr:nvSpPr>
        <xdr:cNvPr id="879" name="楕円 878"/>
        <xdr:cNvSpPr/>
      </xdr:nvSpPr>
      <xdr:spPr>
        <a:xfrm>
          <a:off x="20383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107920</xdr:rowOff>
    </xdr:from>
    <xdr:ext cx="534377" cy="259045"/>
    <xdr:sp macro="" textlink="">
      <xdr:nvSpPr>
        <xdr:cNvPr id="880" name="テキスト ボックス 879"/>
        <xdr:cNvSpPr txBox="1"/>
      </xdr:nvSpPr>
      <xdr:spPr>
        <a:xfrm>
          <a:off x="20167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19487</xdr:rowOff>
    </xdr:from>
    <xdr:to>
      <xdr:col>102</xdr:col>
      <xdr:colOff>165100</xdr:colOff>
      <xdr:row>78</xdr:row>
      <xdr:rowOff>121087</xdr:rowOff>
    </xdr:to>
    <xdr:sp macro="" textlink="">
      <xdr:nvSpPr>
        <xdr:cNvPr id="881" name="楕円 880"/>
        <xdr:cNvSpPr/>
      </xdr:nvSpPr>
      <xdr:spPr>
        <a:xfrm>
          <a:off x="19494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112214</xdr:rowOff>
    </xdr:from>
    <xdr:ext cx="534377" cy="259045"/>
    <xdr:sp macro="" textlink="">
      <xdr:nvSpPr>
        <xdr:cNvPr id="882" name="テキスト ボックス 881"/>
        <xdr:cNvSpPr txBox="1"/>
      </xdr:nvSpPr>
      <xdr:spPr>
        <a:xfrm>
          <a:off x="19278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40061</xdr:rowOff>
    </xdr:from>
    <xdr:to>
      <xdr:col>98</xdr:col>
      <xdr:colOff>38100</xdr:colOff>
      <xdr:row>78</xdr:row>
      <xdr:rowOff>141661</xdr:rowOff>
    </xdr:to>
    <xdr:sp macro="" textlink="">
      <xdr:nvSpPr>
        <xdr:cNvPr id="883" name="楕円 882"/>
        <xdr:cNvSpPr/>
      </xdr:nvSpPr>
      <xdr:spPr>
        <a:xfrm>
          <a:off x="18605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132788</xdr:rowOff>
    </xdr:from>
    <xdr:ext cx="534377" cy="259045"/>
    <xdr:sp macro="" textlink="">
      <xdr:nvSpPr>
        <xdr:cNvPr id="884" name="テキスト ボックス 883"/>
        <xdr:cNvSpPr txBox="1"/>
      </xdr:nvSpPr>
      <xdr:spPr>
        <a:xfrm>
          <a:off x="18389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288,094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8,313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65,548</a:t>
          </a:r>
          <a:r>
            <a:rPr kumimoji="1" lang="ja-JP" altLang="en-US" sz="1300">
              <a:latin typeface="ＭＳ Ｐゴシック" panose="020B0600070205080204" pitchFamily="50" charset="-128"/>
              <a:ea typeface="ＭＳ Ｐゴシック" panose="020B0600070205080204" pitchFamily="50" charset="-128"/>
            </a:rPr>
            <a:t>円となっており、人事院及び千葉県人事委員会勧告に基づく給与改定の実施により、近年上昇傾向あったが、平成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年度においては、職員給の減額措置実施に伴い、前年比</a:t>
          </a:r>
          <a:r>
            <a:rPr kumimoji="1" lang="en-US" altLang="ja-JP" sz="1300">
              <a:latin typeface="ＭＳ Ｐゴシック" panose="020B0600070205080204" pitchFamily="50" charset="-128"/>
              <a:ea typeface="ＭＳ Ｐゴシック" panose="020B0600070205080204" pitchFamily="50" charset="-128"/>
            </a:rPr>
            <a:t>1,220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類似団体内平均値を下回っているものの、今後も引き続き、定員適正化計画に基づく定員管理を推進し、人件費の抑制を図っていくこととする。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普通建設事業費については、近年逓減しているところ、平成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年度においても、住民一人当たり</a:t>
          </a:r>
          <a:r>
            <a:rPr kumimoji="1" lang="en-US" altLang="ja-JP" sz="1300">
              <a:latin typeface="ＭＳ Ｐゴシック" panose="020B0600070205080204" pitchFamily="50" charset="-128"/>
              <a:ea typeface="ＭＳ Ｐゴシック" panose="020B0600070205080204" pitchFamily="50" charset="-128"/>
            </a:rPr>
            <a:t>14,779</a:t>
          </a:r>
          <a:r>
            <a:rPr kumimoji="1" lang="ja-JP" altLang="en-US" sz="1300">
              <a:latin typeface="ＭＳ Ｐゴシック" panose="020B0600070205080204" pitchFamily="50" charset="-128"/>
              <a:ea typeface="ＭＳ Ｐゴシック" panose="020B0600070205080204" pitchFamily="50" charset="-128"/>
            </a:rPr>
            <a:t>円となっており、社会資本整備交付金を活用したインフラ整備事業の規模縮小などにより、前年比</a:t>
          </a:r>
          <a:r>
            <a:rPr kumimoji="1" lang="en-US" altLang="ja-JP" sz="1300">
              <a:latin typeface="ＭＳ Ｐゴシック" panose="020B0600070205080204" pitchFamily="50" charset="-128"/>
              <a:ea typeface="ＭＳ Ｐゴシック" panose="020B0600070205080204" pitchFamily="50" charset="-128"/>
            </a:rPr>
            <a:t>5,670</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今後、公共施設の老朽化対策などの需要増も見込まれることから、引き続き総合計画等に基づく事業の取捨選択を徹底していくことで、事業費削減に努めていく。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85217</xdr:rowOff>
    </xdr:from>
    <xdr:to>
      <xdr:col>24</xdr:col>
      <xdr:colOff>63500</xdr:colOff>
      <xdr:row>37</xdr:row>
      <xdr:rowOff>98742</xdr:rowOff>
    </xdr:to>
    <xdr:cxnSp macro="">
      <xdr:nvCxnSpPr>
        <xdr:cNvPr id="61" name="直線コネクタ 60"/>
        <xdr:cNvCxnSpPr/>
      </xdr:nvCxnSpPr>
      <xdr:spPr>
        <a:xfrm>
          <a:off x="3797300" y="6428867"/>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85217</xdr:rowOff>
    </xdr:from>
    <xdr:to>
      <xdr:col>19</xdr:col>
      <xdr:colOff>177800</xdr:colOff>
      <xdr:row>37</xdr:row>
      <xdr:rowOff>89217</xdr:rowOff>
    </xdr:to>
    <xdr:cxnSp macro="">
      <xdr:nvCxnSpPr>
        <xdr:cNvPr id="64" name="直線コネクタ 63"/>
        <xdr:cNvCxnSpPr/>
      </xdr:nvCxnSpPr>
      <xdr:spPr>
        <a:xfrm flipV="1">
          <a:off x="2908300" y="642886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46927</xdr:rowOff>
    </xdr:from>
    <xdr:to>
      <xdr:col>15</xdr:col>
      <xdr:colOff>50800</xdr:colOff>
      <xdr:row>37</xdr:row>
      <xdr:rowOff>89217</xdr:rowOff>
    </xdr:to>
    <xdr:cxnSp macro="">
      <xdr:nvCxnSpPr>
        <xdr:cNvPr id="67" name="直線コネクタ 66"/>
        <xdr:cNvCxnSpPr/>
      </xdr:nvCxnSpPr>
      <xdr:spPr>
        <a:xfrm>
          <a:off x="2019300" y="63905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46927</xdr:rowOff>
    </xdr:from>
    <xdr:to>
      <xdr:col>10</xdr:col>
      <xdr:colOff>114300</xdr:colOff>
      <xdr:row>37</xdr:row>
      <xdr:rowOff>75502</xdr:rowOff>
    </xdr:to>
    <xdr:cxnSp macro="">
      <xdr:nvCxnSpPr>
        <xdr:cNvPr id="70" name="直線コネクタ 69"/>
        <xdr:cNvCxnSpPr/>
      </xdr:nvCxnSpPr>
      <xdr:spPr>
        <a:xfrm flipV="1">
          <a:off x="1130300" y="63905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73" name="フローチャート: 判断 72"/>
        <xdr:cNvSpPr/>
      </xdr:nvSpPr>
      <xdr:spPr>
        <a:xfrm>
          <a:off x="1079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141686</xdr:rowOff>
    </xdr:from>
    <xdr:ext cx="469744" cy="259045"/>
    <xdr:sp macro="" textlink="">
      <xdr:nvSpPr>
        <xdr:cNvPr id="74" name="テキスト ボックス 73"/>
        <xdr:cNvSpPr txBox="1"/>
      </xdr:nvSpPr>
      <xdr:spPr>
        <a:xfrm>
          <a:off x="895428"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47942</xdr:rowOff>
    </xdr:from>
    <xdr:to>
      <xdr:col>24</xdr:col>
      <xdr:colOff>114300</xdr:colOff>
      <xdr:row>37</xdr:row>
      <xdr:rowOff>149542</xdr:rowOff>
    </xdr:to>
    <xdr:sp macro="" textlink="">
      <xdr:nvSpPr>
        <xdr:cNvPr id="80" name="楕円 79"/>
        <xdr:cNvSpPr/>
      </xdr:nvSpPr>
      <xdr:spPr>
        <a:xfrm>
          <a:off x="45847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134319</xdr:rowOff>
    </xdr:from>
    <xdr:ext cx="469744" cy="259045"/>
    <xdr:sp macro="" textlink="">
      <xdr:nvSpPr>
        <xdr:cNvPr id="81" name="議会費該当値テキスト"/>
        <xdr:cNvSpPr txBox="1"/>
      </xdr:nvSpPr>
      <xdr:spPr>
        <a:xfrm>
          <a:off x="4686300"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34417</xdr:rowOff>
    </xdr:from>
    <xdr:to>
      <xdr:col>20</xdr:col>
      <xdr:colOff>38100</xdr:colOff>
      <xdr:row>37</xdr:row>
      <xdr:rowOff>136017</xdr:rowOff>
    </xdr:to>
    <xdr:sp macro="" textlink="">
      <xdr:nvSpPr>
        <xdr:cNvPr id="82" name="楕円 81"/>
        <xdr:cNvSpPr/>
      </xdr:nvSpPr>
      <xdr:spPr>
        <a:xfrm>
          <a:off x="3746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127144</xdr:rowOff>
    </xdr:from>
    <xdr:ext cx="469744" cy="259045"/>
    <xdr:sp macro="" textlink="">
      <xdr:nvSpPr>
        <xdr:cNvPr id="83" name="テキスト ボックス 82"/>
        <xdr:cNvSpPr txBox="1"/>
      </xdr:nvSpPr>
      <xdr:spPr>
        <a:xfrm>
          <a:off x="3562428"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38417</xdr:rowOff>
    </xdr:from>
    <xdr:to>
      <xdr:col>15</xdr:col>
      <xdr:colOff>101600</xdr:colOff>
      <xdr:row>37</xdr:row>
      <xdr:rowOff>140017</xdr:rowOff>
    </xdr:to>
    <xdr:sp macro="" textlink="">
      <xdr:nvSpPr>
        <xdr:cNvPr id="84" name="楕円 83"/>
        <xdr:cNvSpPr/>
      </xdr:nvSpPr>
      <xdr:spPr>
        <a:xfrm>
          <a:off x="2857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131145</xdr:rowOff>
    </xdr:from>
    <xdr:ext cx="469744" cy="259045"/>
    <xdr:sp macro="" textlink="">
      <xdr:nvSpPr>
        <xdr:cNvPr id="85" name="テキスト ボックス 84"/>
        <xdr:cNvSpPr txBox="1"/>
      </xdr:nvSpPr>
      <xdr:spPr>
        <a:xfrm>
          <a:off x="2673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167577</xdr:rowOff>
    </xdr:from>
    <xdr:to>
      <xdr:col>10</xdr:col>
      <xdr:colOff>165100</xdr:colOff>
      <xdr:row>37</xdr:row>
      <xdr:rowOff>97727</xdr:rowOff>
    </xdr:to>
    <xdr:sp macro="" textlink="">
      <xdr:nvSpPr>
        <xdr:cNvPr id="86" name="楕円 85"/>
        <xdr:cNvSpPr/>
      </xdr:nvSpPr>
      <xdr:spPr>
        <a:xfrm>
          <a:off x="1968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88854</xdr:rowOff>
    </xdr:from>
    <xdr:ext cx="469744" cy="259045"/>
    <xdr:sp macro="" textlink="">
      <xdr:nvSpPr>
        <xdr:cNvPr id="87" name="テキスト ボックス 86"/>
        <xdr:cNvSpPr txBox="1"/>
      </xdr:nvSpPr>
      <xdr:spPr>
        <a:xfrm>
          <a:off x="1784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24702</xdr:rowOff>
    </xdr:from>
    <xdr:to>
      <xdr:col>6</xdr:col>
      <xdr:colOff>38100</xdr:colOff>
      <xdr:row>37</xdr:row>
      <xdr:rowOff>126302</xdr:rowOff>
    </xdr:to>
    <xdr:sp macro="" textlink="">
      <xdr:nvSpPr>
        <xdr:cNvPr id="88" name="楕円 87"/>
        <xdr:cNvSpPr/>
      </xdr:nvSpPr>
      <xdr:spPr>
        <a:xfrm>
          <a:off x="1079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117429</xdr:rowOff>
    </xdr:from>
    <xdr:ext cx="469744" cy="259045"/>
    <xdr:sp macro="" textlink="">
      <xdr:nvSpPr>
        <xdr:cNvPr id="89" name="テキスト ボックス 88"/>
        <xdr:cNvSpPr txBox="1"/>
      </xdr:nvSpPr>
      <xdr:spPr>
        <a:xfrm>
          <a:off x="895428"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75307</xdr:rowOff>
    </xdr:from>
    <xdr:to>
      <xdr:col>24</xdr:col>
      <xdr:colOff>63500</xdr:colOff>
      <xdr:row>58</xdr:row>
      <xdr:rowOff>75951</xdr:rowOff>
    </xdr:to>
    <xdr:cxnSp macro="">
      <xdr:nvCxnSpPr>
        <xdr:cNvPr id="118" name="直線コネクタ 117"/>
        <xdr:cNvCxnSpPr/>
      </xdr:nvCxnSpPr>
      <xdr:spPr>
        <a:xfrm flipV="1">
          <a:off x="3797300" y="10019407"/>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54470</xdr:rowOff>
    </xdr:from>
    <xdr:to>
      <xdr:col>19</xdr:col>
      <xdr:colOff>177800</xdr:colOff>
      <xdr:row>58</xdr:row>
      <xdr:rowOff>75951</xdr:rowOff>
    </xdr:to>
    <xdr:cxnSp macro="">
      <xdr:nvCxnSpPr>
        <xdr:cNvPr id="121" name="直線コネクタ 120"/>
        <xdr:cNvCxnSpPr/>
      </xdr:nvCxnSpPr>
      <xdr:spPr>
        <a:xfrm>
          <a:off x="2908300" y="9998570"/>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49674</xdr:rowOff>
    </xdr:from>
    <xdr:to>
      <xdr:col>15</xdr:col>
      <xdr:colOff>50800</xdr:colOff>
      <xdr:row>58</xdr:row>
      <xdr:rowOff>54470</xdr:rowOff>
    </xdr:to>
    <xdr:cxnSp macro="">
      <xdr:nvCxnSpPr>
        <xdr:cNvPr id="124" name="直線コネクタ 123"/>
        <xdr:cNvCxnSpPr/>
      </xdr:nvCxnSpPr>
      <xdr:spPr>
        <a:xfrm>
          <a:off x="2019300" y="999377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49674</xdr:rowOff>
    </xdr:from>
    <xdr:to>
      <xdr:col>10</xdr:col>
      <xdr:colOff>114300</xdr:colOff>
      <xdr:row>58</xdr:row>
      <xdr:rowOff>60468</xdr:rowOff>
    </xdr:to>
    <xdr:cxnSp macro="">
      <xdr:nvCxnSpPr>
        <xdr:cNvPr id="127" name="直線コネクタ 126"/>
        <xdr:cNvCxnSpPr/>
      </xdr:nvCxnSpPr>
      <xdr:spPr>
        <a:xfrm flipV="1">
          <a:off x="1130300" y="9993774"/>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0" name="フローチャート: 判断 129"/>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55739</xdr:rowOff>
    </xdr:from>
    <xdr:ext cx="534377" cy="259045"/>
    <xdr:sp macro="" textlink="">
      <xdr:nvSpPr>
        <xdr:cNvPr id="131" name="テキスト ボックス 130"/>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24507</xdr:rowOff>
    </xdr:from>
    <xdr:to>
      <xdr:col>24</xdr:col>
      <xdr:colOff>114300</xdr:colOff>
      <xdr:row>58</xdr:row>
      <xdr:rowOff>126107</xdr:rowOff>
    </xdr:to>
    <xdr:sp macro="" textlink="">
      <xdr:nvSpPr>
        <xdr:cNvPr id="137" name="楕円 136"/>
        <xdr:cNvSpPr/>
      </xdr:nvSpPr>
      <xdr:spPr>
        <a:xfrm>
          <a:off x="4584700" y="99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110884</xdr:rowOff>
    </xdr:from>
    <xdr:ext cx="534377" cy="259045"/>
    <xdr:sp macro="" textlink="">
      <xdr:nvSpPr>
        <xdr:cNvPr id="138" name="総務費該当値テキスト"/>
        <xdr:cNvSpPr txBox="1"/>
      </xdr:nvSpPr>
      <xdr:spPr>
        <a:xfrm>
          <a:off x="4686300" y="98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25151</xdr:rowOff>
    </xdr:from>
    <xdr:to>
      <xdr:col>20</xdr:col>
      <xdr:colOff>38100</xdr:colOff>
      <xdr:row>58</xdr:row>
      <xdr:rowOff>126751</xdr:rowOff>
    </xdr:to>
    <xdr:sp macro="" textlink="">
      <xdr:nvSpPr>
        <xdr:cNvPr id="139" name="楕円 138"/>
        <xdr:cNvSpPr/>
      </xdr:nvSpPr>
      <xdr:spPr>
        <a:xfrm>
          <a:off x="3746500" y="99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117878</xdr:rowOff>
    </xdr:from>
    <xdr:ext cx="534377" cy="259045"/>
    <xdr:sp macro="" textlink="">
      <xdr:nvSpPr>
        <xdr:cNvPr id="140" name="テキスト ボックス 139"/>
        <xdr:cNvSpPr txBox="1"/>
      </xdr:nvSpPr>
      <xdr:spPr>
        <a:xfrm>
          <a:off x="3530111" y="100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3670</xdr:rowOff>
    </xdr:from>
    <xdr:to>
      <xdr:col>15</xdr:col>
      <xdr:colOff>101600</xdr:colOff>
      <xdr:row>58</xdr:row>
      <xdr:rowOff>105270</xdr:rowOff>
    </xdr:to>
    <xdr:sp macro="" textlink="">
      <xdr:nvSpPr>
        <xdr:cNvPr id="141" name="楕円 140"/>
        <xdr:cNvSpPr/>
      </xdr:nvSpPr>
      <xdr:spPr>
        <a:xfrm>
          <a:off x="2857500" y="9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96397</xdr:rowOff>
    </xdr:from>
    <xdr:ext cx="534377" cy="259045"/>
    <xdr:sp macro="" textlink="">
      <xdr:nvSpPr>
        <xdr:cNvPr id="142" name="テキスト ボックス 141"/>
        <xdr:cNvSpPr txBox="1"/>
      </xdr:nvSpPr>
      <xdr:spPr>
        <a:xfrm>
          <a:off x="2641111" y="100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170324</xdr:rowOff>
    </xdr:from>
    <xdr:to>
      <xdr:col>10</xdr:col>
      <xdr:colOff>165100</xdr:colOff>
      <xdr:row>58</xdr:row>
      <xdr:rowOff>100474</xdr:rowOff>
    </xdr:to>
    <xdr:sp macro="" textlink="">
      <xdr:nvSpPr>
        <xdr:cNvPr id="143" name="楕円 142"/>
        <xdr:cNvSpPr/>
      </xdr:nvSpPr>
      <xdr:spPr>
        <a:xfrm>
          <a:off x="1968500" y="99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91601</xdr:rowOff>
    </xdr:from>
    <xdr:ext cx="534377" cy="259045"/>
    <xdr:sp macro="" textlink="">
      <xdr:nvSpPr>
        <xdr:cNvPr id="144" name="テキスト ボックス 143"/>
        <xdr:cNvSpPr txBox="1"/>
      </xdr:nvSpPr>
      <xdr:spPr>
        <a:xfrm>
          <a:off x="1752111" y="100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9668</xdr:rowOff>
    </xdr:from>
    <xdr:to>
      <xdr:col>6</xdr:col>
      <xdr:colOff>38100</xdr:colOff>
      <xdr:row>58</xdr:row>
      <xdr:rowOff>111268</xdr:rowOff>
    </xdr:to>
    <xdr:sp macro="" textlink="">
      <xdr:nvSpPr>
        <xdr:cNvPr id="145" name="楕円 144"/>
        <xdr:cNvSpPr/>
      </xdr:nvSpPr>
      <xdr:spPr>
        <a:xfrm>
          <a:off x="1079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102395</xdr:rowOff>
    </xdr:from>
    <xdr:ext cx="534377" cy="259045"/>
    <xdr:sp macro="" textlink="">
      <xdr:nvSpPr>
        <xdr:cNvPr id="146" name="テキスト ボックス 145"/>
        <xdr:cNvSpPr txBox="1"/>
      </xdr:nvSpPr>
      <xdr:spPr>
        <a:xfrm>
          <a:off x="863111" y="100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12027</xdr:rowOff>
    </xdr:from>
    <xdr:to>
      <xdr:col>24</xdr:col>
      <xdr:colOff>62865</xdr:colOff>
      <xdr:row>77</xdr:row>
      <xdr:rowOff>114520</xdr:rowOff>
    </xdr:to>
    <xdr:cxnSp macro="">
      <xdr:nvCxnSpPr>
        <xdr:cNvPr id="167" name="直線コネクタ 166"/>
        <xdr:cNvCxnSpPr/>
      </xdr:nvCxnSpPr>
      <xdr:spPr>
        <a:xfrm flipV="1">
          <a:off x="4633595" y="12184977"/>
          <a:ext cx="1270" cy="1131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118347</xdr:rowOff>
    </xdr:from>
    <xdr:ext cx="599010" cy="259045"/>
    <xdr:sp macro="" textlink="">
      <xdr:nvSpPr>
        <xdr:cNvPr id="168" name="民生費最小値テキスト"/>
        <xdr:cNvSpPr txBox="1"/>
      </xdr:nvSpPr>
      <xdr:spPr>
        <a:xfrm>
          <a:off x="4686300" y="133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114520</xdr:rowOff>
    </xdr:from>
    <xdr:to>
      <xdr:col>24</xdr:col>
      <xdr:colOff>152400</xdr:colOff>
      <xdr:row>77</xdr:row>
      <xdr:rowOff>114520</xdr:rowOff>
    </xdr:to>
    <xdr:cxnSp macro="">
      <xdr:nvCxnSpPr>
        <xdr:cNvPr id="169" name="直線コネクタ 168"/>
        <xdr:cNvCxnSpPr/>
      </xdr:nvCxnSpPr>
      <xdr:spPr>
        <a:xfrm>
          <a:off x="4546600" y="133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130154</xdr:rowOff>
    </xdr:from>
    <xdr:ext cx="599010" cy="259045"/>
    <xdr:sp macro="" textlink="">
      <xdr:nvSpPr>
        <xdr:cNvPr id="170" name="民生費最大値テキスト"/>
        <xdr:cNvSpPr txBox="1"/>
      </xdr:nvSpPr>
      <xdr:spPr>
        <a:xfrm>
          <a:off x="4686300" y="1196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12027</xdr:rowOff>
    </xdr:from>
    <xdr:to>
      <xdr:col>24</xdr:col>
      <xdr:colOff>152400</xdr:colOff>
      <xdr:row>71</xdr:row>
      <xdr:rowOff>12027</xdr:rowOff>
    </xdr:to>
    <xdr:cxnSp macro="">
      <xdr:nvCxnSpPr>
        <xdr:cNvPr id="171" name="直線コネクタ 170"/>
        <xdr:cNvCxnSpPr/>
      </xdr:nvCxnSpPr>
      <xdr:spPr>
        <a:xfrm>
          <a:off x="4546600" y="12184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98597</xdr:rowOff>
    </xdr:from>
    <xdr:to>
      <xdr:col>24</xdr:col>
      <xdr:colOff>63500</xdr:colOff>
      <xdr:row>77</xdr:row>
      <xdr:rowOff>102643</xdr:rowOff>
    </xdr:to>
    <xdr:cxnSp macro="">
      <xdr:nvCxnSpPr>
        <xdr:cNvPr id="172" name="直線コネクタ 171"/>
        <xdr:cNvCxnSpPr/>
      </xdr:nvCxnSpPr>
      <xdr:spPr>
        <a:xfrm>
          <a:off x="3797300" y="13300247"/>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52009</xdr:rowOff>
    </xdr:from>
    <xdr:ext cx="599010" cy="259045"/>
    <xdr:sp macro="" textlink="">
      <xdr:nvSpPr>
        <xdr:cNvPr id="173" name="民生費平均値テキスト"/>
        <xdr:cNvSpPr txBox="1"/>
      </xdr:nvSpPr>
      <xdr:spPr>
        <a:xfrm>
          <a:off x="4686300" y="12739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29132</xdr:rowOff>
    </xdr:from>
    <xdr:to>
      <xdr:col>24</xdr:col>
      <xdr:colOff>114300</xdr:colOff>
      <xdr:row>75</xdr:row>
      <xdr:rowOff>130732</xdr:rowOff>
    </xdr:to>
    <xdr:sp macro="" textlink="">
      <xdr:nvSpPr>
        <xdr:cNvPr id="174" name="フローチャート: 判断 173"/>
        <xdr:cNvSpPr/>
      </xdr:nvSpPr>
      <xdr:spPr>
        <a:xfrm>
          <a:off x="45847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73041</xdr:rowOff>
    </xdr:from>
    <xdr:to>
      <xdr:col>19</xdr:col>
      <xdr:colOff>177800</xdr:colOff>
      <xdr:row>77</xdr:row>
      <xdr:rowOff>98597</xdr:rowOff>
    </xdr:to>
    <xdr:cxnSp macro="">
      <xdr:nvCxnSpPr>
        <xdr:cNvPr id="175" name="直線コネクタ 174"/>
        <xdr:cNvCxnSpPr/>
      </xdr:nvCxnSpPr>
      <xdr:spPr>
        <a:xfrm>
          <a:off x="2908300" y="13274691"/>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41374</xdr:rowOff>
    </xdr:from>
    <xdr:to>
      <xdr:col>20</xdr:col>
      <xdr:colOff>38100</xdr:colOff>
      <xdr:row>75</xdr:row>
      <xdr:rowOff>142974</xdr:rowOff>
    </xdr:to>
    <xdr:sp macro="" textlink="">
      <xdr:nvSpPr>
        <xdr:cNvPr id="176" name="フローチャート: 判断 175"/>
        <xdr:cNvSpPr/>
      </xdr:nvSpPr>
      <xdr:spPr>
        <a:xfrm>
          <a:off x="3746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159501</xdr:rowOff>
    </xdr:from>
    <xdr:ext cx="599010" cy="259045"/>
    <xdr:sp macro="" textlink="">
      <xdr:nvSpPr>
        <xdr:cNvPr id="177" name="テキスト ボックス 176"/>
        <xdr:cNvSpPr txBox="1"/>
      </xdr:nvSpPr>
      <xdr:spPr>
        <a:xfrm>
          <a:off x="3497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73041</xdr:rowOff>
    </xdr:from>
    <xdr:to>
      <xdr:col>15</xdr:col>
      <xdr:colOff>50800</xdr:colOff>
      <xdr:row>77</xdr:row>
      <xdr:rowOff>132979</xdr:rowOff>
    </xdr:to>
    <xdr:cxnSp macro="">
      <xdr:nvCxnSpPr>
        <xdr:cNvPr id="178" name="直線コネクタ 177"/>
        <xdr:cNvCxnSpPr/>
      </xdr:nvCxnSpPr>
      <xdr:spPr>
        <a:xfrm flipV="1">
          <a:off x="2019300" y="13274691"/>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49312</xdr:rowOff>
    </xdr:from>
    <xdr:to>
      <xdr:col>15</xdr:col>
      <xdr:colOff>101600</xdr:colOff>
      <xdr:row>75</xdr:row>
      <xdr:rowOff>150912</xdr:rowOff>
    </xdr:to>
    <xdr:sp macro="" textlink="">
      <xdr:nvSpPr>
        <xdr:cNvPr id="179" name="フローチャート: 判断 178"/>
        <xdr:cNvSpPr/>
      </xdr:nvSpPr>
      <xdr:spPr>
        <a:xfrm>
          <a:off x="2857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167439</xdr:rowOff>
    </xdr:from>
    <xdr:ext cx="599010" cy="259045"/>
    <xdr:sp macro="" textlink="">
      <xdr:nvSpPr>
        <xdr:cNvPr id="180" name="テキスト ボックス 179"/>
        <xdr:cNvSpPr txBox="1"/>
      </xdr:nvSpPr>
      <xdr:spPr>
        <a:xfrm>
          <a:off x="2608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132979</xdr:rowOff>
    </xdr:from>
    <xdr:to>
      <xdr:col>10</xdr:col>
      <xdr:colOff>114300</xdr:colOff>
      <xdr:row>78</xdr:row>
      <xdr:rowOff>6181</xdr:rowOff>
    </xdr:to>
    <xdr:cxnSp macro="">
      <xdr:nvCxnSpPr>
        <xdr:cNvPr id="181" name="直線コネクタ 180"/>
        <xdr:cNvCxnSpPr/>
      </xdr:nvCxnSpPr>
      <xdr:spPr>
        <a:xfrm flipV="1">
          <a:off x="1130300" y="13334629"/>
          <a:ext cx="889000" cy="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97747</xdr:rowOff>
    </xdr:from>
    <xdr:to>
      <xdr:col>10</xdr:col>
      <xdr:colOff>165100</xdr:colOff>
      <xdr:row>76</xdr:row>
      <xdr:rowOff>27896</xdr:rowOff>
    </xdr:to>
    <xdr:sp macro="" textlink="">
      <xdr:nvSpPr>
        <xdr:cNvPr id="182" name="フローチャート: 判断 181"/>
        <xdr:cNvSpPr/>
      </xdr:nvSpPr>
      <xdr:spPr>
        <a:xfrm>
          <a:off x="196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44424</xdr:rowOff>
    </xdr:from>
    <xdr:ext cx="599010" cy="259045"/>
    <xdr:sp macro="" textlink="">
      <xdr:nvSpPr>
        <xdr:cNvPr id="183" name="テキスト ボックス 182"/>
        <xdr:cNvSpPr txBox="1"/>
      </xdr:nvSpPr>
      <xdr:spPr>
        <a:xfrm>
          <a:off x="1719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64771</xdr:rowOff>
    </xdr:from>
    <xdr:to>
      <xdr:col>6</xdr:col>
      <xdr:colOff>38100</xdr:colOff>
      <xdr:row>76</xdr:row>
      <xdr:rowOff>166371</xdr:rowOff>
    </xdr:to>
    <xdr:sp macro="" textlink="">
      <xdr:nvSpPr>
        <xdr:cNvPr id="184" name="フローチャート: 判断 183"/>
        <xdr:cNvSpPr/>
      </xdr:nvSpPr>
      <xdr:spPr>
        <a:xfrm>
          <a:off x="1079500" y="1309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11448</xdr:rowOff>
    </xdr:from>
    <xdr:ext cx="599010" cy="259045"/>
    <xdr:sp macro="" textlink="">
      <xdr:nvSpPr>
        <xdr:cNvPr id="185" name="テキスト ボックス 184"/>
        <xdr:cNvSpPr txBox="1"/>
      </xdr:nvSpPr>
      <xdr:spPr>
        <a:xfrm>
          <a:off x="830795" y="1287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51843</xdr:rowOff>
    </xdr:from>
    <xdr:to>
      <xdr:col>24</xdr:col>
      <xdr:colOff>114300</xdr:colOff>
      <xdr:row>77</xdr:row>
      <xdr:rowOff>153443</xdr:rowOff>
    </xdr:to>
    <xdr:sp macro="" textlink="">
      <xdr:nvSpPr>
        <xdr:cNvPr id="191" name="楕円 190"/>
        <xdr:cNvSpPr/>
      </xdr:nvSpPr>
      <xdr:spPr>
        <a:xfrm>
          <a:off x="4584700" y="13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138220</xdr:rowOff>
    </xdr:from>
    <xdr:ext cx="599010" cy="259045"/>
    <xdr:sp macro="" textlink="">
      <xdr:nvSpPr>
        <xdr:cNvPr id="192" name="民生費該当値テキスト"/>
        <xdr:cNvSpPr txBox="1"/>
      </xdr:nvSpPr>
      <xdr:spPr>
        <a:xfrm>
          <a:off x="4686300" y="131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47797</xdr:rowOff>
    </xdr:from>
    <xdr:to>
      <xdr:col>20</xdr:col>
      <xdr:colOff>38100</xdr:colOff>
      <xdr:row>77</xdr:row>
      <xdr:rowOff>149397</xdr:rowOff>
    </xdr:to>
    <xdr:sp macro="" textlink="">
      <xdr:nvSpPr>
        <xdr:cNvPr id="193" name="楕円 192"/>
        <xdr:cNvSpPr/>
      </xdr:nvSpPr>
      <xdr:spPr>
        <a:xfrm>
          <a:off x="3746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140524</xdr:rowOff>
    </xdr:from>
    <xdr:ext cx="599010" cy="259045"/>
    <xdr:sp macro="" textlink="">
      <xdr:nvSpPr>
        <xdr:cNvPr id="194" name="テキスト ボックス 193"/>
        <xdr:cNvSpPr txBox="1"/>
      </xdr:nvSpPr>
      <xdr:spPr>
        <a:xfrm>
          <a:off x="3497795" y="133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22241</xdr:rowOff>
    </xdr:from>
    <xdr:to>
      <xdr:col>15</xdr:col>
      <xdr:colOff>101600</xdr:colOff>
      <xdr:row>77</xdr:row>
      <xdr:rowOff>123841</xdr:rowOff>
    </xdr:to>
    <xdr:sp macro="" textlink="">
      <xdr:nvSpPr>
        <xdr:cNvPr id="195" name="楕円 194"/>
        <xdr:cNvSpPr/>
      </xdr:nvSpPr>
      <xdr:spPr>
        <a:xfrm>
          <a:off x="2857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114968</xdr:rowOff>
    </xdr:from>
    <xdr:ext cx="599010" cy="259045"/>
    <xdr:sp macro="" textlink="">
      <xdr:nvSpPr>
        <xdr:cNvPr id="196" name="テキスト ボックス 195"/>
        <xdr:cNvSpPr txBox="1"/>
      </xdr:nvSpPr>
      <xdr:spPr>
        <a:xfrm>
          <a:off x="2608795" y="1331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82179</xdr:rowOff>
    </xdr:from>
    <xdr:to>
      <xdr:col>10</xdr:col>
      <xdr:colOff>165100</xdr:colOff>
      <xdr:row>78</xdr:row>
      <xdr:rowOff>12329</xdr:rowOff>
    </xdr:to>
    <xdr:sp macro="" textlink="">
      <xdr:nvSpPr>
        <xdr:cNvPr id="197" name="楕円 196"/>
        <xdr:cNvSpPr/>
      </xdr:nvSpPr>
      <xdr:spPr>
        <a:xfrm>
          <a:off x="1968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3456</xdr:rowOff>
    </xdr:from>
    <xdr:ext cx="599010" cy="259045"/>
    <xdr:sp macro="" textlink="">
      <xdr:nvSpPr>
        <xdr:cNvPr id="198" name="テキスト ボックス 197"/>
        <xdr:cNvSpPr txBox="1"/>
      </xdr:nvSpPr>
      <xdr:spPr>
        <a:xfrm>
          <a:off x="1719795" y="133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126831</xdr:rowOff>
    </xdr:from>
    <xdr:to>
      <xdr:col>6</xdr:col>
      <xdr:colOff>38100</xdr:colOff>
      <xdr:row>78</xdr:row>
      <xdr:rowOff>56981</xdr:rowOff>
    </xdr:to>
    <xdr:sp macro="" textlink="">
      <xdr:nvSpPr>
        <xdr:cNvPr id="199" name="楕円 198"/>
        <xdr:cNvSpPr/>
      </xdr:nvSpPr>
      <xdr:spPr>
        <a:xfrm>
          <a:off x="1079500" y="13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48108</xdr:rowOff>
    </xdr:from>
    <xdr:ext cx="599010" cy="259045"/>
    <xdr:sp macro="" textlink="">
      <xdr:nvSpPr>
        <xdr:cNvPr id="200" name="テキスト ボックス 199"/>
        <xdr:cNvSpPr txBox="1"/>
      </xdr:nvSpPr>
      <xdr:spPr>
        <a:xfrm>
          <a:off x="830795" y="134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26" name="直線コネクタ 225"/>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27"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28" name="直線コネクタ 227"/>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29"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0" name="直線コネクタ 229"/>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4477</xdr:rowOff>
    </xdr:from>
    <xdr:to>
      <xdr:col>24</xdr:col>
      <xdr:colOff>63500</xdr:colOff>
      <xdr:row>98</xdr:row>
      <xdr:rowOff>22461</xdr:rowOff>
    </xdr:to>
    <xdr:cxnSp macro="">
      <xdr:nvCxnSpPr>
        <xdr:cNvPr id="231" name="直線コネクタ 230"/>
        <xdr:cNvCxnSpPr/>
      </xdr:nvCxnSpPr>
      <xdr:spPr>
        <a:xfrm>
          <a:off x="3797300" y="16806577"/>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2"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3" name="フローチャート: 判断 232"/>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150151</xdr:rowOff>
    </xdr:from>
    <xdr:to>
      <xdr:col>19</xdr:col>
      <xdr:colOff>177800</xdr:colOff>
      <xdr:row>98</xdr:row>
      <xdr:rowOff>4477</xdr:rowOff>
    </xdr:to>
    <xdr:cxnSp macro="">
      <xdr:nvCxnSpPr>
        <xdr:cNvPr id="234" name="直線コネクタ 233"/>
        <xdr:cNvCxnSpPr/>
      </xdr:nvCxnSpPr>
      <xdr:spPr>
        <a:xfrm>
          <a:off x="2908300" y="16780801"/>
          <a:ext cx="8890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5" name="フローチャート: 判断 234"/>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36" name="テキスト ボックス 235"/>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81646</xdr:rowOff>
    </xdr:from>
    <xdr:to>
      <xdr:col>15</xdr:col>
      <xdr:colOff>50800</xdr:colOff>
      <xdr:row>97</xdr:row>
      <xdr:rowOff>150151</xdr:rowOff>
    </xdr:to>
    <xdr:cxnSp macro="">
      <xdr:nvCxnSpPr>
        <xdr:cNvPr id="237" name="直線コネクタ 236"/>
        <xdr:cNvCxnSpPr/>
      </xdr:nvCxnSpPr>
      <xdr:spPr>
        <a:xfrm>
          <a:off x="2019300" y="16540846"/>
          <a:ext cx="889000" cy="2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38" name="フローチャート: 判断 237"/>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39" name="テキスト ボックス 238"/>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81646</xdr:rowOff>
    </xdr:from>
    <xdr:to>
      <xdr:col>10</xdr:col>
      <xdr:colOff>114300</xdr:colOff>
      <xdr:row>97</xdr:row>
      <xdr:rowOff>52898</xdr:rowOff>
    </xdr:to>
    <xdr:cxnSp macro="">
      <xdr:nvCxnSpPr>
        <xdr:cNvPr id="240" name="直線コネクタ 239"/>
        <xdr:cNvCxnSpPr/>
      </xdr:nvCxnSpPr>
      <xdr:spPr>
        <a:xfrm flipV="1">
          <a:off x="1130300" y="16540846"/>
          <a:ext cx="889000" cy="1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1" name="フローチャート: 判断 240"/>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2" name="テキスト ボックス 241"/>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3" name="フローチャート: 判断 242"/>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109024</xdr:rowOff>
    </xdr:from>
    <xdr:ext cx="534377" cy="259045"/>
    <xdr:sp macro="" textlink="">
      <xdr:nvSpPr>
        <xdr:cNvPr id="244" name="テキスト ボックス 243"/>
        <xdr:cNvSpPr txBox="1"/>
      </xdr:nvSpPr>
      <xdr:spPr>
        <a:xfrm>
          <a:off x="863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143111</xdr:rowOff>
    </xdr:from>
    <xdr:to>
      <xdr:col>24</xdr:col>
      <xdr:colOff>114300</xdr:colOff>
      <xdr:row>98</xdr:row>
      <xdr:rowOff>73261</xdr:rowOff>
    </xdr:to>
    <xdr:sp macro="" textlink="">
      <xdr:nvSpPr>
        <xdr:cNvPr id="250" name="楕円 249"/>
        <xdr:cNvSpPr/>
      </xdr:nvSpPr>
      <xdr:spPr>
        <a:xfrm>
          <a:off x="45847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58038</xdr:rowOff>
    </xdr:from>
    <xdr:ext cx="534377" cy="259045"/>
    <xdr:sp macro="" textlink="">
      <xdr:nvSpPr>
        <xdr:cNvPr id="251" name="衛生費該当値テキスト"/>
        <xdr:cNvSpPr txBox="1"/>
      </xdr:nvSpPr>
      <xdr:spPr>
        <a:xfrm>
          <a:off x="4686300" y="166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125127</xdr:rowOff>
    </xdr:from>
    <xdr:to>
      <xdr:col>20</xdr:col>
      <xdr:colOff>38100</xdr:colOff>
      <xdr:row>98</xdr:row>
      <xdr:rowOff>55277</xdr:rowOff>
    </xdr:to>
    <xdr:sp macro="" textlink="">
      <xdr:nvSpPr>
        <xdr:cNvPr id="252" name="楕円 251"/>
        <xdr:cNvSpPr/>
      </xdr:nvSpPr>
      <xdr:spPr>
        <a:xfrm>
          <a:off x="3746500" y="16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46404</xdr:rowOff>
    </xdr:from>
    <xdr:ext cx="534377" cy="259045"/>
    <xdr:sp macro="" textlink="">
      <xdr:nvSpPr>
        <xdr:cNvPr id="253" name="テキスト ボックス 252"/>
        <xdr:cNvSpPr txBox="1"/>
      </xdr:nvSpPr>
      <xdr:spPr>
        <a:xfrm>
          <a:off x="3530111"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99351</xdr:rowOff>
    </xdr:from>
    <xdr:to>
      <xdr:col>15</xdr:col>
      <xdr:colOff>101600</xdr:colOff>
      <xdr:row>98</xdr:row>
      <xdr:rowOff>29501</xdr:rowOff>
    </xdr:to>
    <xdr:sp macro="" textlink="">
      <xdr:nvSpPr>
        <xdr:cNvPr id="254" name="楕円 253"/>
        <xdr:cNvSpPr/>
      </xdr:nvSpPr>
      <xdr:spPr>
        <a:xfrm>
          <a:off x="2857500" y="167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20628</xdr:rowOff>
    </xdr:from>
    <xdr:ext cx="534377" cy="259045"/>
    <xdr:sp macro="" textlink="">
      <xdr:nvSpPr>
        <xdr:cNvPr id="255" name="テキスト ボックス 254"/>
        <xdr:cNvSpPr txBox="1"/>
      </xdr:nvSpPr>
      <xdr:spPr>
        <a:xfrm>
          <a:off x="2641111" y="168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30846</xdr:rowOff>
    </xdr:from>
    <xdr:to>
      <xdr:col>10</xdr:col>
      <xdr:colOff>165100</xdr:colOff>
      <xdr:row>96</xdr:row>
      <xdr:rowOff>132446</xdr:rowOff>
    </xdr:to>
    <xdr:sp macro="" textlink="">
      <xdr:nvSpPr>
        <xdr:cNvPr id="256" name="楕円 255"/>
        <xdr:cNvSpPr/>
      </xdr:nvSpPr>
      <xdr:spPr>
        <a:xfrm>
          <a:off x="1968500" y="164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123573</xdr:rowOff>
    </xdr:from>
    <xdr:ext cx="534377" cy="259045"/>
    <xdr:sp macro="" textlink="">
      <xdr:nvSpPr>
        <xdr:cNvPr id="257" name="テキスト ボックス 256"/>
        <xdr:cNvSpPr txBox="1"/>
      </xdr:nvSpPr>
      <xdr:spPr>
        <a:xfrm>
          <a:off x="1752111" y="165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2098</xdr:rowOff>
    </xdr:from>
    <xdr:to>
      <xdr:col>6</xdr:col>
      <xdr:colOff>38100</xdr:colOff>
      <xdr:row>97</xdr:row>
      <xdr:rowOff>103698</xdr:rowOff>
    </xdr:to>
    <xdr:sp macro="" textlink="">
      <xdr:nvSpPr>
        <xdr:cNvPr id="258" name="楕円 257"/>
        <xdr:cNvSpPr/>
      </xdr:nvSpPr>
      <xdr:spPr>
        <a:xfrm>
          <a:off x="1079500" y="16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94825</xdr:rowOff>
    </xdr:from>
    <xdr:ext cx="534377" cy="259045"/>
    <xdr:sp macro="" textlink="">
      <xdr:nvSpPr>
        <xdr:cNvPr id="259" name="テキスト ボックス 258"/>
        <xdr:cNvSpPr txBox="1"/>
      </xdr:nvSpPr>
      <xdr:spPr>
        <a:xfrm>
          <a:off x="863111"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1"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2" name="フローチャート: 判断 291"/>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4" name="フローチャート: 判断 293"/>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5" name="テキスト ボックス 294"/>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7" name="フローチャート: 判断 296"/>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298" name="テキスト ボックス 297"/>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0" name="フローチャート: 判断 299"/>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1" name="テキスト ボックス 300"/>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158133</xdr:rowOff>
    </xdr:from>
    <xdr:to>
      <xdr:col>36</xdr:col>
      <xdr:colOff>165100</xdr:colOff>
      <xdr:row>37</xdr:row>
      <xdr:rowOff>88283</xdr:rowOff>
    </xdr:to>
    <xdr:sp macro="" textlink="">
      <xdr:nvSpPr>
        <xdr:cNvPr id="302" name="フローチャート: 判断 301"/>
        <xdr:cNvSpPr/>
      </xdr:nvSpPr>
      <xdr:spPr>
        <a:xfrm>
          <a:off x="6921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104810</xdr:rowOff>
    </xdr:from>
    <xdr:ext cx="469744" cy="259045"/>
    <xdr:sp macro="" textlink="">
      <xdr:nvSpPr>
        <xdr:cNvPr id="303" name="テキスト ボックス 302"/>
        <xdr:cNvSpPr txBox="1"/>
      </xdr:nvSpPr>
      <xdr:spPr>
        <a:xfrm>
          <a:off x="6737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2" name="直線コネクタ 341"/>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3"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4" name="直線コネクタ 343"/>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5"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6" name="直線コネクタ 345"/>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109538</xdr:rowOff>
    </xdr:from>
    <xdr:to>
      <xdr:col>55</xdr:col>
      <xdr:colOff>0</xdr:colOff>
      <xdr:row>58</xdr:row>
      <xdr:rowOff>152553</xdr:rowOff>
    </xdr:to>
    <xdr:cxnSp macro="">
      <xdr:nvCxnSpPr>
        <xdr:cNvPr id="347" name="直線コネクタ 346"/>
        <xdr:cNvCxnSpPr/>
      </xdr:nvCxnSpPr>
      <xdr:spPr>
        <a:xfrm>
          <a:off x="9639300" y="10053638"/>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48"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49" name="フローチャート: 判断 348"/>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109538</xdr:rowOff>
    </xdr:from>
    <xdr:to>
      <xdr:col>50</xdr:col>
      <xdr:colOff>114300</xdr:colOff>
      <xdr:row>58</xdr:row>
      <xdr:rowOff>136068</xdr:rowOff>
    </xdr:to>
    <xdr:cxnSp macro="">
      <xdr:nvCxnSpPr>
        <xdr:cNvPr id="350" name="直線コネクタ 349"/>
        <xdr:cNvCxnSpPr/>
      </xdr:nvCxnSpPr>
      <xdr:spPr>
        <a:xfrm flipV="1">
          <a:off x="8750300" y="10053638"/>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1" name="フローチャート: 判断 350"/>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2" name="テキスト ボックス 351"/>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136068</xdr:rowOff>
    </xdr:from>
    <xdr:to>
      <xdr:col>45</xdr:col>
      <xdr:colOff>177800</xdr:colOff>
      <xdr:row>58</xdr:row>
      <xdr:rowOff>138138</xdr:rowOff>
    </xdr:to>
    <xdr:cxnSp macro="">
      <xdr:nvCxnSpPr>
        <xdr:cNvPr id="353" name="直線コネクタ 352"/>
        <xdr:cNvCxnSpPr/>
      </xdr:nvCxnSpPr>
      <xdr:spPr>
        <a:xfrm flipV="1">
          <a:off x="7861300" y="1008016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4" name="フローチャート: 判断 353"/>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5" name="テキスト ボックス 354"/>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138138</xdr:rowOff>
    </xdr:from>
    <xdr:to>
      <xdr:col>41</xdr:col>
      <xdr:colOff>50800</xdr:colOff>
      <xdr:row>58</xdr:row>
      <xdr:rowOff>141071</xdr:rowOff>
    </xdr:to>
    <xdr:cxnSp macro="">
      <xdr:nvCxnSpPr>
        <xdr:cNvPr id="356" name="直線コネクタ 355"/>
        <xdr:cNvCxnSpPr/>
      </xdr:nvCxnSpPr>
      <xdr:spPr>
        <a:xfrm flipV="1">
          <a:off x="6972300" y="100822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7" name="フローチャート: 判断 356"/>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58" name="テキスト ボックス 357"/>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154787</xdr:rowOff>
    </xdr:from>
    <xdr:to>
      <xdr:col>36</xdr:col>
      <xdr:colOff>165100</xdr:colOff>
      <xdr:row>58</xdr:row>
      <xdr:rowOff>84937</xdr:rowOff>
    </xdr:to>
    <xdr:sp macro="" textlink="">
      <xdr:nvSpPr>
        <xdr:cNvPr id="359" name="フローチャート: 判断 358"/>
        <xdr:cNvSpPr/>
      </xdr:nvSpPr>
      <xdr:spPr>
        <a:xfrm>
          <a:off x="6921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101464</xdr:rowOff>
    </xdr:from>
    <xdr:ext cx="534377" cy="259045"/>
    <xdr:sp macro="" textlink="">
      <xdr:nvSpPr>
        <xdr:cNvPr id="360" name="テキスト ボックス 359"/>
        <xdr:cNvSpPr txBox="1"/>
      </xdr:nvSpPr>
      <xdr:spPr>
        <a:xfrm>
          <a:off x="6705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101753</xdr:rowOff>
    </xdr:from>
    <xdr:to>
      <xdr:col>55</xdr:col>
      <xdr:colOff>50800</xdr:colOff>
      <xdr:row>59</xdr:row>
      <xdr:rowOff>31903</xdr:rowOff>
    </xdr:to>
    <xdr:sp macro="" textlink="">
      <xdr:nvSpPr>
        <xdr:cNvPr id="366" name="楕円 365"/>
        <xdr:cNvSpPr/>
      </xdr:nvSpPr>
      <xdr:spPr>
        <a:xfrm>
          <a:off x="10426700" y="100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16680</xdr:rowOff>
    </xdr:from>
    <xdr:ext cx="469744" cy="259045"/>
    <xdr:sp macro="" textlink="">
      <xdr:nvSpPr>
        <xdr:cNvPr id="367" name="農林水産業費該当値テキスト"/>
        <xdr:cNvSpPr txBox="1"/>
      </xdr:nvSpPr>
      <xdr:spPr>
        <a:xfrm>
          <a:off x="10528300" y="99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58738</xdr:rowOff>
    </xdr:from>
    <xdr:to>
      <xdr:col>50</xdr:col>
      <xdr:colOff>165100</xdr:colOff>
      <xdr:row>58</xdr:row>
      <xdr:rowOff>160338</xdr:rowOff>
    </xdr:to>
    <xdr:sp macro="" textlink="">
      <xdr:nvSpPr>
        <xdr:cNvPr id="368" name="楕円 367"/>
        <xdr:cNvSpPr/>
      </xdr:nvSpPr>
      <xdr:spPr>
        <a:xfrm>
          <a:off x="9588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151465</xdr:rowOff>
    </xdr:from>
    <xdr:ext cx="469744" cy="259045"/>
    <xdr:sp macro="" textlink="">
      <xdr:nvSpPr>
        <xdr:cNvPr id="369" name="テキスト ボックス 368"/>
        <xdr:cNvSpPr txBox="1"/>
      </xdr:nvSpPr>
      <xdr:spPr>
        <a:xfrm>
          <a:off x="9404428" y="100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85268</xdr:rowOff>
    </xdr:from>
    <xdr:to>
      <xdr:col>46</xdr:col>
      <xdr:colOff>38100</xdr:colOff>
      <xdr:row>59</xdr:row>
      <xdr:rowOff>15418</xdr:rowOff>
    </xdr:to>
    <xdr:sp macro="" textlink="">
      <xdr:nvSpPr>
        <xdr:cNvPr id="370" name="楕円 369"/>
        <xdr:cNvSpPr/>
      </xdr:nvSpPr>
      <xdr:spPr>
        <a:xfrm>
          <a:off x="86995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6545</xdr:rowOff>
    </xdr:from>
    <xdr:ext cx="469744" cy="259045"/>
    <xdr:sp macro="" textlink="">
      <xdr:nvSpPr>
        <xdr:cNvPr id="371" name="テキスト ボックス 370"/>
        <xdr:cNvSpPr txBox="1"/>
      </xdr:nvSpPr>
      <xdr:spPr>
        <a:xfrm>
          <a:off x="8515428" y="101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87338</xdr:rowOff>
    </xdr:from>
    <xdr:to>
      <xdr:col>41</xdr:col>
      <xdr:colOff>101600</xdr:colOff>
      <xdr:row>59</xdr:row>
      <xdr:rowOff>17488</xdr:rowOff>
    </xdr:to>
    <xdr:sp macro="" textlink="">
      <xdr:nvSpPr>
        <xdr:cNvPr id="372" name="楕円 371"/>
        <xdr:cNvSpPr/>
      </xdr:nvSpPr>
      <xdr:spPr>
        <a:xfrm>
          <a:off x="7810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8615</xdr:rowOff>
    </xdr:from>
    <xdr:ext cx="469744" cy="259045"/>
    <xdr:sp macro="" textlink="">
      <xdr:nvSpPr>
        <xdr:cNvPr id="373" name="テキスト ボックス 372"/>
        <xdr:cNvSpPr txBox="1"/>
      </xdr:nvSpPr>
      <xdr:spPr>
        <a:xfrm>
          <a:off x="7626428"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90271</xdr:rowOff>
    </xdr:from>
    <xdr:to>
      <xdr:col>36</xdr:col>
      <xdr:colOff>165100</xdr:colOff>
      <xdr:row>59</xdr:row>
      <xdr:rowOff>20421</xdr:rowOff>
    </xdr:to>
    <xdr:sp macro="" textlink="">
      <xdr:nvSpPr>
        <xdr:cNvPr id="374" name="楕円 373"/>
        <xdr:cNvSpPr/>
      </xdr:nvSpPr>
      <xdr:spPr>
        <a:xfrm>
          <a:off x="6921500" y="10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11548</xdr:rowOff>
    </xdr:from>
    <xdr:ext cx="469744" cy="259045"/>
    <xdr:sp macro="" textlink="">
      <xdr:nvSpPr>
        <xdr:cNvPr id="375" name="テキスト ボックス 374"/>
        <xdr:cNvSpPr txBox="1"/>
      </xdr:nvSpPr>
      <xdr:spPr>
        <a:xfrm>
          <a:off x="6737428" y="101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399" name="直線コネクタ 398"/>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0"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1" name="直線コネクタ 400"/>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2"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3" name="直線コネクタ 402"/>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14770</xdr:rowOff>
    </xdr:from>
    <xdr:to>
      <xdr:col>55</xdr:col>
      <xdr:colOff>0</xdr:colOff>
      <xdr:row>79</xdr:row>
      <xdr:rowOff>14832</xdr:rowOff>
    </xdr:to>
    <xdr:cxnSp macro="">
      <xdr:nvCxnSpPr>
        <xdr:cNvPr id="404" name="直線コネクタ 403"/>
        <xdr:cNvCxnSpPr/>
      </xdr:nvCxnSpPr>
      <xdr:spPr>
        <a:xfrm flipV="1">
          <a:off x="9639300" y="13559320"/>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5"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6" name="フローチャート: 判断 405"/>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14832</xdr:rowOff>
    </xdr:from>
    <xdr:to>
      <xdr:col>50</xdr:col>
      <xdr:colOff>114300</xdr:colOff>
      <xdr:row>79</xdr:row>
      <xdr:rowOff>18345</xdr:rowOff>
    </xdr:to>
    <xdr:cxnSp macro="">
      <xdr:nvCxnSpPr>
        <xdr:cNvPr id="407" name="直線コネクタ 406"/>
        <xdr:cNvCxnSpPr/>
      </xdr:nvCxnSpPr>
      <xdr:spPr>
        <a:xfrm flipV="1">
          <a:off x="8750300" y="13559382"/>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08" name="フローチャート: 判断 407"/>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09" name="テキスト ボックス 408"/>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14999</xdr:rowOff>
    </xdr:from>
    <xdr:to>
      <xdr:col>45</xdr:col>
      <xdr:colOff>177800</xdr:colOff>
      <xdr:row>79</xdr:row>
      <xdr:rowOff>18345</xdr:rowOff>
    </xdr:to>
    <xdr:cxnSp macro="">
      <xdr:nvCxnSpPr>
        <xdr:cNvPr id="410" name="直線コネクタ 409"/>
        <xdr:cNvCxnSpPr/>
      </xdr:nvCxnSpPr>
      <xdr:spPr>
        <a:xfrm>
          <a:off x="7861300" y="1355954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1" name="フローチャート: 判断 410"/>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2" name="テキスト ボックス 411"/>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14999</xdr:rowOff>
    </xdr:from>
    <xdr:to>
      <xdr:col>41</xdr:col>
      <xdr:colOff>50800</xdr:colOff>
      <xdr:row>79</xdr:row>
      <xdr:rowOff>27967</xdr:rowOff>
    </xdr:to>
    <xdr:cxnSp macro="">
      <xdr:nvCxnSpPr>
        <xdr:cNvPr id="413" name="直線コネクタ 412"/>
        <xdr:cNvCxnSpPr/>
      </xdr:nvCxnSpPr>
      <xdr:spPr>
        <a:xfrm flipV="1">
          <a:off x="6972300" y="13559549"/>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4" name="フローチャート: 判断 413"/>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5" name="テキスト ボックス 414"/>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96269</xdr:rowOff>
    </xdr:from>
    <xdr:to>
      <xdr:col>36</xdr:col>
      <xdr:colOff>165100</xdr:colOff>
      <xdr:row>79</xdr:row>
      <xdr:rowOff>26419</xdr:rowOff>
    </xdr:to>
    <xdr:sp macro="" textlink="">
      <xdr:nvSpPr>
        <xdr:cNvPr id="416" name="フローチャート: 判断 415"/>
        <xdr:cNvSpPr/>
      </xdr:nvSpPr>
      <xdr:spPr>
        <a:xfrm>
          <a:off x="6921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42946</xdr:rowOff>
    </xdr:from>
    <xdr:ext cx="469744" cy="259045"/>
    <xdr:sp macro="" textlink="">
      <xdr:nvSpPr>
        <xdr:cNvPr id="417" name="テキスト ボックス 416"/>
        <xdr:cNvSpPr txBox="1"/>
      </xdr:nvSpPr>
      <xdr:spPr>
        <a:xfrm>
          <a:off x="6737428" y="1324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135420</xdr:rowOff>
    </xdr:from>
    <xdr:to>
      <xdr:col>55</xdr:col>
      <xdr:colOff>50800</xdr:colOff>
      <xdr:row>79</xdr:row>
      <xdr:rowOff>65570</xdr:rowOff>
    </xdr:to>
    <xdr:sp macro="" textlink="">
      <xdr:nvSpPr>
        <xdr:cNvPr id="423" name="楕円 422"/>
        <xdr:cNvSpPr/>
      </xdr:nvSpPr>
      <xdr:spPr>
        <a:xfrm>
          <a:off x="104267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50347</xdr:rowOff>
    </xdr:from>
    <xdr:ext cx="469744" cy="259045"/>
    <xdr:sp macro="" textlink="">
      <xdr:nvSpPr>
        <xdr:cNvPr id="424" name="商工費該当値テキスト"/>
        <xdr:cNvSpPr txBox="1"/>
      </xdr:nvSpPr>
      <xdr:spPr>
        <a:xfrm>
          <a:off x="10528300" y="134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135482</xdr:rowOff>
    </xdr:from>
    <xdr:to>
      <xdr:col>50</xdr:col>
      <xdr:colOff>165100</xdr:colOff>
      <xdr:row>79</xdr:row>
      <xdr:rowOff>65632</xdr:rowOff>
    </xdr:to>
    <xdr:sp macro="" textlink="">
      <xdr:nvSpPr>
        <xdr:cNvPr id="425" name="楕円 424"/>
        <xdr:cNvSpPr/>
      </xdr:nvSpPr>
      <xdr:spPr>
        <a:xfrm>
          <a:off x="9588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56759</xdr:rowOff>
    </xdr:from>
    <xdr:ext cx="469744" cy="259045"/>
    <xdr:sp macro="" textlink="">
      <xdr:nvSpPr>
        <xdr:cNvPr id="426" name="テキスト ボックス 425"/>
        <xdr:cNvSpPr txBox="1"/>
      </xdr:nvSpPr>
      <xdr:spPr>
        <a:xfrm>
          <a:off x="9404428" y="136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138995</xdr:rowOff>
    </xdr:from>
    <xdr:to>
      <xdr:col>46</xdr:col>
      <xdr:colOff>38100</xdr:colOff>
      <xdr:row>79</xdr:row>
      <xdr:rowOff>69145</xdr:rowOff>
    </xdr:to>
    <xdr:sp macro="" textlink="">
      <xdr:nvSpPr>
        <xdr:cNvPr id="427" name="楕円 426"/>
        <xdr:cNvSpPr/>
      </xdr:nvSpPr>
      <xdr:spPr>
        <a:xfrm>
          <a:off x="8699500" y="135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60272</xdr:rowOff>
    </xdr:from>
    <xdr:ext cx="469744" cy="259045"/>
    <xdr:sp macro="" textlink="">
      <xdr:nvSpPr>
        <xdr:cNvPr id="428" name="テキスト ボックス 427"/>
        <xdr:cNvSpPr txBox="1"/>
      </xdr:nvSpPr>
      <xdr:spPr>
        <a:xfrm>
          <a:off x="8515428" y="136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135649</xdr:rowOff>
    </xdr:from>
    <xdr:to>
      <xdr:col>41</xdr:col>
      <xdr:colOff>101600</xdr:colOff>
      <xdr:row>79</xdr:row>
      <xdr:rowOff>65799</xdr:rowOff>
    </xdr:to>
    <xdr:sp macro="" textlink="">
      <xdr:nvSpPr>
        <xdr:cNvPr id="429" name="楕円 428"/>
        <xdr:cNvSpPr/>
      </xdr:nvSpPr>
      <xdr:spPr>
        <a:xfrm>
          <a:off x="7810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56926</xdr:rowOff>
    </xdr:from>
    <xdr:ext cx="469744" cy="259045"/>
    <xdr:sp macro="" textlink="">
      <xdr:nvSpPr>
        <xdr:cNvPr id="430" name="テキスト ボックス 429"/>
        <xdr:cNvSpPr txBox="1"/>
      </xdr:nvSpPr>
      <xdr:spPr>
        <a:xfrm>
          <a:off x="7626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148617</xdr:rowOff>
    </xdr:from>
    <xdr:to>
      <xdr:col>36</xdr:col>
      <xdr:colOff>165100</xdr:colOff>
      <xdr:row>79</xdr:row>
      <xdr:rowOff>78767</xdr:rowOff>
    </xdr:to>
    <xdr:sp macro="" textlink="">
      <xdr:nvSpPr>
        <xdr:cNvPr id="431" name="楕円 430"/>
        <xdr:cNvSpPr/>
      </xdr:nvSpPr>
      <xdr:spPr>
        <a:xfrm>
          <a:off x="6921500" y="13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69894</xdr:rowOff>
    </xdr:from>
    <xdr:ext cx="469744" cy="259045"/>
    <xdr:sp macro="" textlink="">
      <xdr:nvSpPr>
        <xdr:cNvPr id="432" name="テキスト ボックス 431"/>
        <xdr:cNvSpPr txBox="1"/>
      </xdr:nvSpPr>
      <xdr:spPr>
        <a:xfrm>
          <a:off x="6737428" y="136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6" name="直線コネクタ 455"/>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7"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58" name="直線コネクタ 457"/>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59"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0" name="直線コネクタ 459"/>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171292</xdr:rowOff>
    </xdr:from>
    <xdr:to>
      <xdr:col>55</xdr:col>
      <xdr:colOff>0</xdr:colOff>
      <xdr:row>98</xdr:row>
      <xdr:rowOff>32708</xdr:rowOff>
    </xdr:to>
    <xdr:cxnSp macro="">
      <xdr:nvCxnSpPr>
        <xdr:cNvPr id="461" name="直線コネクタ 460"/>
        <xdr:cNvCxnSpPr/>
      </xdr:nvCxnSpPr>
      <xdr:spPr>
        <a:xfrm>
          <a:off x="9639300" y="16801942"/>
          <a:ext cx="838200" cy="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2"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3" name="フローチャート: 判断 462"/>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161288</xdr:rowOff>
    </xdr:from>
    <xdr:to>
      <xdr:col>50</xdr:col>
      <xdr:colOff>114300</xdr:colOff>
      <xdr:row>97</xdr:row>
      <xdr:rowOff>171292</xdr:rowOff>
    </xdr:to>
    <xdr:cxnSp macro="">
      <xdr:nvCxnSpPr>
        <xdr:cNvPr id="464" name="直線コネクタ 463"/>
        <xdr:cNvCxnSpPr/>
      </xdr:nvCxnSpPr>
      <xdr:spPr>
        <a:xfrm>
          <a:off x="8750300" y="16791938"/>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5" name="フローチャート: 判断 464"/>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66" name="テキスト ボックス 465"/>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161288</xdr:rowOff>
    </xdr:from>
    <xdr:to>
      <xdr:col>45</xdr:col>
      <xdr:colOff>177800</xdr:colOff>
      <xdr:row>98</xdr:row>
      <xdr:rowOff>3645</xdr:rowOff>
    </xdr:to>
    <xdr:cxnSp macro="">
      <xdr:nvCxnSpPr>
        <xdr:cNvPr id="467" name="直線コネクタ 466"/>
        <xdr:cNvCxnSpPr/>
      </xdr:nvCxnSpPr>
      <xdr:spPr>
        <a:xfrm flipV="1">
          <a:off x="7861300" y="16791938"/>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68" name="フローチャート: 判断 467"/>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69" name="テキスト ボックス 468"/>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3645</xdr:rowOff>
    </xdr:from>
    <xdr:to>
      <xdr:col>41</xdr:col>
      <xdr:colOff>50800</xdr:colOff>
      <xdr:row>98</xdr:row>
      <xdr:rowOff>31694</xdr:rowOff>
    </xdr:to>
    <xdr:cxnSp macro="">
      <xdr:nvCxnSpPr>
        <xdr:cNvPr id="470" name="直線コネクタ 469"/>
        <xdr:cNvCxnSpPr/>
      </xdr:nvCxnSpPr>
      <xdr:spPr>
        <a:xfrm flipV="1">
          <a:off x="6972300" y="16805745"/>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1" name="フローチャート: 判断 470"/>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2" name="テキスト ボックス 471"/>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149982</xdr:rowOff>
    </xdr:from>
    <xdr:to>
      <xdr:col>36</xdr:col>
      <xdr:colOff>165100</xdr:colOff>
      <xdr:row>97</xdr:row>
      <xdr:rowOff>80132</xdr:rowOff>
    </xdr:to>
    <xdr:sp macro="" textlink="">
      <xdr:nvSpPr>
        <xdr:cNvPr id="473" name="フローチャート: 判断 472"/>
        <xdr:cNvSpPr/>
      </xdr:nvSpPr>
      <xdr:spPr>
        <a:xfrm>
          <a:off x="6921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96659</xdr:rowOff>
    </xdr:from>
    <xdr:ext cx="534377" cy="259045"/>
    <xdr:sp macro="" textlink="">
      <xdr:nvSpPr>
        <xdr:cNvPr id="474" name="テキスト ボックス 473"/>
        <xdr:cNvSpPr txBox="1"/>
      </xdr:nvSpPr>
      <xdr:spPr>
        <a:xfrm>
          <a:off x="6705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153358</xdr:rowOff>
    </xdr:from>
    <xdr:to>
      <xdr:col>55</xdr:col>
      <xdr:colOff>50800</xdr:colOff>
      <xdr:row>98</xdr:row>
      <xdr:rowOff>83508</xdr:rowOff>
    </xdr:to>
    <xdr:sp macro="" textlink="">
      <xdr:nvSpPr>
        <xdr:cNvPr id="480" name="楕円 479"/>
        <xdr:cNvSpPr/>
      </xdr:nvSpPr>
      <xdr:spPr>
        <a:xfrm>
          <a:off x="10426700" y="167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68285</xdr:rowOff>
    </xdr:from>
    <xdr:ext cx="534377" cy="259045"/>
    <xdr:sp macro="" textlink="">
      <xdr:nvSpPr>
        <xdr:cNvPr id="481" name="土木費該当値テキスト"/>
        <xdr:cNvSpPr txBox="1"/>
      </xdr:nvSpPr>
      <xdr:spPr>
        <a:xfrm>
          <a:off x="10528300" y="166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120492</xdr:rowOff>
    </xdr:from>
    <xdr:to>
      <xdr:col>50</xdr:col>
      <xdr:colOff>165100</xdr:colOff>
      <xdr:row>98</xdr:row>
      <xdr:rowOff>50642</xdr:rowOff>
    </xdr:to>
    <xdr:sp macro="" textlink="">
      <xdr:nvSpPr>
        <xdr:cNvPr id="482" name="楕円 481"/>
        <xdr:cNvSpPr/>
      </xdr:nvSpPr>
      <xdr:spPr>
        <a:xfrm>
          <a:off x="9588500" y="167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41769</xdr:rowOff>
    </xdr:from>
    <xdr:ext cx="534377" cy="259045"/>
    <xdr:sp macro="" textlink="">
      <xdr:nvSpPr>
        <xdr:cNvPr id="483" name="テキスト ボックス 482"/>
        <xdr:cNvSpPr txBox="1"/>
      </xdr:nvSpPr>
      <xdr:spPr>
        <a:xfrm>
          <a:off x="9372111" y="168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110488</xdr:rowOff>
    </xdr:from>
    <xdr:to>
      <xdr:col>46</xdr:col>
      <xdr:colOff>38100</xdr:colOff>
      <xdr:row>98</xdr:row>
      <xdr:rowOff>40638</xdr:rowOff>
    </xdr:to>
    <xdr:sp macro="" textlink="">
      <xdr:nvSpPr>
        <xdr:cNvPr id="484" name="楕円 483"/>
        <xdr:cNvSpPr/>
      </xdr:nvSpPr>
      <xdr:spPr>
        <a:xfrm>
          <a:off x="8699500" y="167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31765</xdr:rowOff>
    </xdr:from>
    <xdr:ext cx="534377" cy="259045"/>
    <xdr:sp macro="" textlink="">
      <xdr:nvSpPr>
        <xdr:cNvPr id="485" name="テキスト ボックス 484"/>
        <xdr:cNvSpPr txBox="1"/>
      </xdr:nvSpPr>
      <xdr:spPr>
        <a:xfrm>
          <a:off x="8483111" y="168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124295</xdr:rowOff>
    </xdr:from>
    <xdr:to>
      <xdr:col>41</xdr:col>
      <xdr:colOff>101600</xdr:colOff>
      <xdr:row>98</xdr:row>
      <xdr:rowOff>54445</xdr:rowOff>
    </xdr:to>
    <xdr:sp macro="" textlink="">
      <xdr:nvSpPr>
        <xdr:cNvPr id="486" name="楕円 485"/>
        <xdr:cNvSpPr/>
      </xdr:nvSpPr>
      <xdr:spPr>
        <a:xfrm>
          <a:off x="7810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45572</xdr:rowOff>
    </xdr:from>
    <xdr:ext cx="534377" cy="259045"/>
    <xdr:sp macro="" textlink="">
      <xdr:nvSpPr>
        <xdr:cNvPr id="487" name="テキスト ボックス 486"/>
        <xdr:cNvSpPr txBox="1"/>
      </xdr:nvSpPr>
      <xdr:spPr>
        <a:xfrm>
          <a:off x="7594111" y="168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152344</xdr:rowOff>
    </xdr:from>
    <xdr:to>
      <xdr:col>36</xdr:col>
      <xdr:colOff>165100</xdr:colOff>
      <xdr:row>98</xdr:row>
      <xdr:rowOff>82494</xdr:rowOff>
    </xdr:to>
    <xdr:sp macro="" textlink="">
      <xdr:nvSpPr>
        <xdr:cNvPr id="488" name="楕円 487"/>
        <xdr:cNvSpPr/>
      </xdr:nvSpPr>
      <xdr:spPr>
        <a:xfrm>
          <a:off x="6921500" y="16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73621</xdr:rowOff>
    </xdr:from>
    <xdr:ext cx="534377" cy="259045"/>
    <xdr:sp macro="" textlink="">
      <xdr:nvSpPr>
        <xdr:cNvPr id="489" name="テキスト ボックス 488"/>
        <xdr:cNvSpPr txBox="1"/>
      </xdr:nvSpPr>
      <xdr:spPr>
        <a:xfrm>
          <a:off x="6705111" y="168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3" name="直線コネクタ 512"/>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4"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5" name="直線コネクタ 514"/>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6"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7" name="直線コネクタ 516"/>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93066</xdr:rowOff>
    </xdr:from>
    <xdr:to>
      <xdr:col>85</xdr:col>
      <xdr:colOff>127000</xdr:colOff>
      <xdr:row>37</xdr:row>
      <xdr:rowOff>118440</xdr:rowOff>
    </xdr:to>
    <xdr:cxnSp macro="">
      <xdr:nvCxnSpPr>
        <xdr:cNvPr id="518" name="直線コネクタ 517"/>
        <xdr:cNvCxnSpPr/>
      </xdr:nvCxnSpPr>
      <xdr:spPr>
        <a:xfrm>
          <a:off x="15481300" y="6436716"/>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19"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0" name="フローチャート: 判断 519"/>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37</xdr:row>
      <xdr:rowOff>102876</xdr:rowOff>
    </xdr:to>
    <xdr:cxnSp macro="">
      <xdr:nvCxnSpPr>
        <xdr:cNvPr id="521" name="直線コネクタ 520"/>
        <xdr:cNvCxnSpPr/>
      </xdr:nvCxnSpPr>
      <xdr:spPr>
        <a:xfrm flipV="1">
          <a:off x="14592300" y="6436716"/>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2" name="フローチャート: 判断 521"/>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3" name="テキスト ボックス 522"/>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90875</xdr:rowOff>
    </xdr:from>
    <xdr:to>
      <xdr:col>76</xdr:col>
      <xdr:colOff>114300</xdr:colOff>
      <xdr:row>37</xdr:row>
      <xdr:rowOff>102876</xdr:rowOff>
    </xdr:to>
    <xdr:cxnSp macro="">
      <xdr:nvCxnSpPr>
        <xdr:cNvPr id="524" name="直線コネクタ 523"/>
        <xdr:cNvCxnSpPr/>
      </xdr:nvCxnSpPr>
      <xdr:spPr>
        <a:xfrm>
          <a:off x="13703300" y="643452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5" name="フローチャート: 判断 524"/>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26" name="テキスト ボックス 525"/>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74663</xdr:rowOff>
    </xdr:from>
    <xdr:to>
      <xdr:col>71</xdr:col>
      <xdr:colOff>177800</xdr:colOff>
      <xdr:row>37</xdr:row>
      <xdr:rowOff>90875</xdr:rowOff>
    </xdr:to>
    <xdr:cxnSp macro="">
      <xdr:nvCxnSpPr>
        <xdr:cNvPr id="527" name="直線コネクタ 526"/>
        <xdr:cNvCxnSpPr/>
      </xdr:nvCxnSpPr>
      <xdr:spPr>
        <a:xfrm>
          <a:off x="12814300" y="6418313"/>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8" name="フローチャート: 判断 527"/>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29" name="テキスト ボックス 528"/>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30" name="フローチャート: 判断 529"/>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31" name="テキスト ボックス 530"/>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67640</xdr:rowOff>
    </xdr:from>
    <xdr:to>
      <xdr:col>85</xdr:col>
      <xdr:colOff>177800</xdr:colOff>
      <xdr:row>37</xdr:row>
      <xdr:rowOff>169240</xdr:rowOff>
    </xdr:to>
    <xdr:sp macro="" textlink="">
      <xdr:nvSpPr>
        <xdr:cNvPr id="537" name="楕円 536"/>
        <xdr:cNvSpPr/>
      </xdr:nvSpPr>
      <xdr:spPr>
        <a:xfrm>
          <a:off x="162687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154017</xdr:rowOff>
    </xdr:from>
    <xdr:ext cx="534377" cy="259045"/>
    <xdr:sp macro="" textlink="">
      <xdr:nvSpPr>
        <xdr:cNvPr id="538" name="消防費該当値テキスト"/>
        <xdr:cNvSpPr txBox="1"/>
      </xdr:nvSpPr>
      <xdr:spPr>
        <a:xfrm>
          <a:off x="16370300"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42266</xdr:rowOff>
    </xdr:from>
    <xdr:to>
      <xdr:col>81</xdr:col>
      <xdr:colOff>101600</xdr:colOff>
      <xdr:row>37</xdr:row>
      <xdr:rowOff>143866</xdr:rowOff>
    </xdr:to>
    <xdr:sp macro="" textlink="">
      <xdr:nvSpPr>
        <xdr:cNvPr id="539" name="楕円 538"/>
        <xdr:cNvSpPr/>
      </xdr:nvSpPr>
      <xdr:spPr>
        <a:xfrm>
          <a:off x="15430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134993</xdr:rowOff>
    </xdr:from>
    <xdr:ext cx="534377" cy="259045"/>
    <xdr:sp macro="" textlink="">
      <xdr:nvSpPr>
        <xdr:cNvPr id="540" name="テキスト ボックス 539"/>
        <xdr:cNvSpPr txBox="1"/>
      </xdr:nvSpPr>
      <xdr:spPr>
        <a:xfrm>
          <a:off x="15214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52076</xdr:rowOff>
    </xdr:from>
    <xdr:to>
      <xdr:col>76</xdr:col>
      <xdr:colOff>165100</xdr:colOff>
      <xdr:row>37</xdr:row>
      <xdr:rowOff>153676</xdr:rowOff>
    </xdr:to>
    <xdr:sp macro="" textlink="">
      <xdr:nvSpPr>
        <xdr:cNvPr id="541" name="楕円 540"/>
        <xdr:cNvSpPr/>
      </xdr:nvSpPr>
      <xdr:spPr>
        <a:xfrm>
          <a:off x="14541500" y="63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144804</xdr:rowOff>
    </xdr:from>
    <xdr:ext cx="534377" cy="259045"/>
    <xdr:sp macro="" textlink="">
      <xdr:nvSpPr>
        <xdr:cNvPr id="542" name="テキスト ボックス 541"/>
        <xdr:cNvSpPr txBox="1"/>
      </xdr:nvSpPr>
      <xdr:spPr>
        <a:xfrm>
          <a:off x="14325111" y="64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40075</xdr:rowOff>
    </xdr:from>
    <xdr:to>
      <xdr:col>72</xdr:col>
      <xdr:colOff>38100</xdr:colOff>
      <xdr:row>37</xdr:row>
      <xdr:rowOff>141675</xdr:rowOff>
    </xdr:to>
    <xdr:sp macro="" textlink="">
      <xdr:nvSpPr>
        <xdr:cNvPr id="543" name="楕円 542"/>
        <xdr:cNvSpPr/>
      </xdr:nvSpPr>
      <xdr:spPr>
        <a:xfrm>
          <a:off x="13652500" y="63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132802</xdr:rowOff>
    </xdr:from>
    <xdr:ext cx="534377" cy="259045"/>
    <xdr:sp macro="" textlink="">
      <xdr:nvSpPr>
        <xdr:cNvPr id="544" name="テキスト ボックス 543"/>
        <xdr:cNvSpPr txBox="1"/>
      </xdr:nvSpPr>
      <xdr:spPr>
        <a:xfrm>
          <a:off x="13436111" y="64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23863</xdr:rowOff>
    </xdr:from>
    <xdr:to>
      <xdr:col>67</xdr:col>
      <xdr:colOff>101600</xdr:colOff>
      <xdr:row>37</xdr:row>
      <xdr:rowOff>125463</xdr:rowOff>
    </xdr:to>
    <xdr:sp macro="" textlink="">
      <xdr:nvSpPr>
        <xdr:cNvPr id="545" name="楕円 544"/>
        <xdr:cNvSpPr/>
      </xdr:nvSpPr>
      <xdr:spPr>
        <a:xfrm>
          <a:off x="12763500" y="6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116590</xdr:rowOff>
    </xdr:from>
    <xdr:ext cx="534377" cy="259045"/>
    <xdr:sp macro="" textlink="">
      <xdr:nvSpPr>
        <xdr:cNvPr id="546" name="テキスト ボックス 545"/>
        <xdr:cNvSpPr txBox="1"/>
      </xdr:nvSpPr>
      <xdr:spPr>
        <a:xfrm>
          <a:off x="12547111" y="6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0" name="直線コネクタ 569"/>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1"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2" name="直線コネクタ 571"/>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3"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4" name="直線コネクタ 573"/>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3706</xdr:rowOff>
    </xdr:from>
    <xdr:to>
      <xdr:col>85</xdr:col>
      <xdr:colOff>127000</xdr:colOff>
      <xdr:row>58</xdr:row>
      <xdr:rowOff>12225</xdr:rowOff>
    </xdr:to>
    <xdr:cxnSp macro="">
      <xdr:nvCxnSpPr>
        <xdr:cNvPr id="575" name="直線コネクタ 574"/>
        <xdr:cNvCxnSpPr/>
      </xdr:nvCxnSpPr>
      <xdr:spPr>
        <a:xfrm flipV="1">
          <a:off x="15481300" y="9947806"/>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76"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7" name="フローチャート: 判断 576"/>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119522</xdr:rowOff>
    </xdr:from>
    <xdr:to>
      <xdr:col>81</xdr:col>
      <xdr:colOff>50800</xdr:colOff>
      <xdr:row>58</xdr:row>
      <xdr:rowOff>12225</xdr:rowOff>
    </xdr:to>
    <xdr:cxnSp macro="">
      <xdr:nvCxnSpPr>
        <xdr:cNvPr id="578" name="直線コネクタ 577"/>
        <xdr:cNvCxnSpPr/>
      </xdr:nvCxnSpPr>
      <xdr:spPr>
        <a:xfrm>
          <a:off x="14592300" y="9892172"/>
          <a:ext cx="889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79" name="フローチャート: 判断 578"/>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0" name="テキスト ボックス 579"/>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119522</xdr:rowOff>
    </xdr:from>
    <xdr:to>
      <xdr:col>76</xdr:col>
      <xdr:colOff>114300</xdr:colOff>
      <xdr:row>57</xdr:row>
      <xdr:rowOff>153591</xdr:rowOff>
    </xdr:to>
    <xdr:cxnSp macro="">
      <xdr:nvCxnSpPr>
        <xdr:cNvPr id="581" name="直線コネクタ 580"/>
        <xdr:cNvCxnSpPr/>
      </xdr:nvCxnSpPr>
      <xdr:spPr>
        <a:xfrm flipV="1">
          <a:off x="13703300" y="9892172"/>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2" name="フローチャート: 判断 581"/>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3" name="テキスト ボックス 582"/>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136233</xdr:rowOff>
    </xdr:from>
    <xdr:to>
      <xdr:col>71</xdr:col>
      <xdr:colOff>177800</xdr:colOff>
      <xdr:row>57</xdr:row>
      <xdr:rowOff>153591</xdr:rowOff>
    </xdr:to>
    <xdr:cxnSp macro="">
      <xdr:nvCxnSpPr>
        <xdr:cNvPr id="584" name="直線コネクタ 583"/>
        <xdr:cNvCxnSpPr/>
      </xdr:nvCxnSpPr>
      <xdr:spPr>
        <a:xfrm>
          <a:off x="12814300" y="9737433"/>
          <a:ext cx="889000"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5" name="フローチャート: 判断 584"/>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86" name="テキスト ボックス 585"/>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153876</xdr:rowOff>
    </xdr:from>
    <xdr:to>
      <xdr:col>67</xdr:col>
      <xdr:colOff>101600</xdr:colOff>
      <xdr:row>57</xdr:row>
      <xdr:rowOff>84026</xdr:rowOff>
    </xdr:to>
    <xdr:sp macro="" textlink="">
      <xdr:nvSpPr>
        <xdr:cNvPr id="587" name="フローチャート: 判断 586"/>
        <xdr:cNvSpPr/>
      </xdr:nvSpPr>
      <xdr:spPr>
        <a:xfrm>
          <a:off x="12763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75153</xdr:rowOff>
    </xdr:from>
    <xdr:ext cx="534377" cy="259045"/>
    <xdr:sp macro="" textlink="">
      <xdr:nvSpPr>
        <xdr:cNvPr id="588" name="テキスト ボックス 587"/>
        <xdr:cNvSpPr txBox="1"/>
      </xdr:nvSpPr>
      <xdr:spPr>
        <a:xfrm>
          <a:off x="12547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124356</xdr:rowOff>
    </xdr:from>
    <xdr:to>
      <xdr:col>85</xdr:col>
      <xdr:colOff>177800</xdr:colOff>
      <xdr:row>58</xdr:row>
      <xdr:rowOff>54506</xdr:rowOff>
    </xdr:to>
    <xdr:sp macro="" textlink="">
      <xdr:nvSpPr>
        <xdr:cNvPr id="594" name="楕円 593"/>
        <xdr:cNvSpPr/>
      </xdr:nvSpPr>
      <xdr:spPr>
        <a:xfrm>
          <a:off x="16268700" y="9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39283</xdr:rowOff>
    </xdr:from>
    <xdr:ext cx="534377" cy="259045"/>
    <xdr:sp macro="" textlink="">
      <xdr:nvSpPr>
        <xdr:cNvPr id="595" name="教育費該当値テキスト"/>
        <xdr:cNvSpPr txBox="1"/>
      </xdr:nvSpPr>
      <xdr:spPr>
        <a:xfrm>
          <a:off x="16370300" y="98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132875</xdr:rowOff>
    </xdr:from>
    <xdr:to>
      <xdr:col>81</xdr:col>
      <xdr:colOff>101600</xdr:colOff>
      <xdr:row>58</xdr:row>
      <xdr:rowOff>63025</xdr:rowOff>
    </xdr:to>
    <xdr:sp macro="" textlink="">
      <xdr:nvSpPr>
        <xdr:cNvPr id="596" name="楕円 595"/>
        <xdr:cNvSpPr/>
      </xdr:nvSpPr>
      <xdr:spPr>
        <a:xfrm>
          <a:off x="154305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54152</xdr:rowOff>
    </xdr:from>
    <xdr:ext cx="534377" cy="259045"/>
    <xdr:sp macro="" textlink="">
      <xdr:nvSpPr>
        <xdr:cNvPr id="597" name="テキスト ボックス 596"/>
        <xdr:cNvSpPr txBox="1"/>
      </xdr:nvSpPr>
      <xdr:spPr>
        <a:xfrm>
          <a:off x="15214111" y="99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68722</xdr:rowOff>
    </xdr:from>
    <xdr:to>
      <xdr:col>76</xdr:col>
      <xdr:colOff>165100</xdr:colOff>
      <xdr:row>57</xdr:row>
      <xdr:rowOff>170322</xdr:rowOff>
    </xdr:to>
    <xdr:sp macro="" textlink="">
      <xdr:nvSpPr>
        <xdr:cNvPr id="598" name="楕円 597"/>
        <xdr:cNvSpPr/>
      </xdr:nvSpPr>
      <xdr:spPr>
        <a:xfrm>
          <a:off x="14541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161449</xdr:rowOff>
    </xdr:from>
    <xdr:ext cx="534377" cy="259045"/>
    <xdr:sp macro="" textlink="">
      <xdr:nvSpPr>
        <xdr:cNvPr id="599" name="テキスト ボックス 598"/>
        <xdr:cNvSpPr txBox="1"/>
      </xdr:nvSpPr>
      <xdr:spPr>
        <a:xfrm>
          <a:off x="14325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102791</xdr:rowOff>
    </xdr:from>
    <xdr:to>
      <xdr:col>72</xdr:col>
      <xdr:colOff>38100</xdr:colOff>
      <xdr:row>58</xdr:row>
      <xdr:rowOff>32941</xdr:rowOff>
    </xdr:to>
    <xdr:sp macro="" textlink="">
      <xdr:nvSpPr>
        <xdr:cNvPr id="600" name="楕円 599"/>
        <xdr:cNvSpPr/>
      </xdr:nvSpPr>
      <xdr:spPr>
        <a:xfrm>
          <a:off x="13652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24068</xdr:rowOff>
    </xdr:from>
    <xdr:ext cx="534377" cy="259045"/>
    <xdr:sp macro="" textlink="">
      <xdr:nvSpPr>
        <xdr:cNvPr id="601" name="テキスト ボックス 600"/>
        <xdr:cNvSpPr txBox="1"/>
      </xdr:nvSpPr>
      <xdr:spPr>
        <a:xfrm>
          <a:off x="13436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85433</xdr:rowOff>
    </xdr:from>
    <xdr:to>
      <xdr:col>67</xdr:col>
      <xdr:colOff>101600</xdr:colOff>
      <xdr:row>57</xdr:row>
      <xdr:rowOff>15583</xdr:rowOff>
    </xdr:to>
    <xdr:sp macro="" textlink="">
      <xdr:nvSpPr>
        <xdr:cNvPr id="602" name="楕円 601"/>
        <xdr:cNvSpPr/>
      </xdr:nvSpPr>
      <xdr:spPr>
        <a:xfrm>
          <a:off x="12763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32110</xdr:rowOff>
    </xdr:from>
    <xdr:ext cx="534377" cy="259045"/>
    <xdr:sp macro="" textlink="">
      <xdr:nvSpPr>
        <xdr:cNvPr id="603" name="テキスト ボックス 602"/>
        <xdr:cNvSpPr txBox="1"/>
      </xdr:nvSpPr>
      <xdr:spPr>
        <a:xfrm>
          <a:off x="12547111" y="9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7" name="直線コネクタ 626"/>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0"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1" name="直線コネクタ 630"/>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41236</xdr:rowOff>
    </xdr:from>
    <xdr:to>
      <xdr:col>85</xdr:col>
      <xdr:colOff>127000</xdr:colOff>
      <xdr:row>79</xdr:row>
      <xdr:rowOff>43129</xdr:rowOff>
    </xdr:to>
    <xdr:cxnSp macro="">
      <xdr:nvCxnSpPr>
        <xdr:cNvPr id="632" name="直線コネクタ 631"/>
        <xdr:cNvCxnSpPr/>
      </xdr:nvCxnSpPr>
      <xdr:spPr>
        <a:xfrm>
          <a:off x="15481300" y="13585786"/>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3"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4" name="フローチャート: 判断 633"/>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41236</xdr:rowOff>
    </xdr:from>
    <xdr:to>
      <xdr:col>81</xdr:col>
      <xdr:colOff>50800</xdr:colOff>
      <xdr:row>79</xdr:row>
      <xdr:rowOff>42038</xdr:rowOff>
    </xdr:to>
    <xdr:cxnSp macro="">
      <xdr:nvCxnSpPr>
        <xdr:cNvPr id="635" name="直線コネクタ 634"/>
        <xdr:cNvCxnSpPr/>
      </xdr:nvCxnSpPr>
      <xdr:spPr>
        <a:xfrm flipV="1">
          <a:off x="14592300" y="13585786"/>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6" name="フローチャート: 判断 635"/>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7" name="テキスト ボックス 636"/>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42038</xdr:rowOff>
    </xdr:from>
    <xdr:to>
      <xdr:col>76</xdr:col>
      <xdr:colOff>114300</xdr:colOff>
      <xdr:row>79</xdr:row>
      <xdr:rowOff>44450</xdr:rowOff>
    </xdr:to>
    <xdr:cxnSp macro="">
      <xdr:nvCxnSpPr>
        <xdr:cNvPr id="638" name="直線コネクタ 637"/>
        <xdr:cNvCxnSpPr/>
      </xdr:nvCxnSpPr>
      <xdr:spPr>
        <a:xfrm flipV="1">
          <a:off x="13703300" y="1358658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39" name="フローチャート: 判断 638"/>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0" name="テキスト ボックス 639"/>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17208</xdr:rowOff>
    </xdr:from>
    <xdr:to>
      <xdr:col>71</xdr:col>
      <xdr:colOff>177800</xdr:colOff>
      <xdr:row>79</xdr:row>
      <xdr:rowOff>44450</xdr:rowOff>
    </xdr:to>
    <xdr:cxnSp macro="">
      <xdr:nvCxnSpPr>
        <xdr:cNvPr id="641" name="直線コネクタ 640"/>
        <xdr:cNvCxnSpPr/>
      </xdr:nvCxnSpPr>
      <xdr:spPr>
        <a:xfrm>
          <a:off x="12814300" y="13561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2" name="フローチャート: 判断 641"/>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3" name="テキスト ボックス 642"/>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44" name="フローチャート: 判断 643"/>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5" name="テキスト ボックス 644"/>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163779</xdr:rowOff>
    </xdr:from>
    <xdr:to>
      <xdr:col>85</xdr:col>
      <xdr:colOff>177800</xdr:colOff>
      <xdr:row>79</xdr:row>
      <xdr:rowOff>93929</xdr:rowOff>
    </xdr:to>
    <xdr:sp macro="" textlink="">
      <xdr:nvSpPr>
        <xdr:cNvPr id="651" name="楕円 650"/>
        <xdr:cNvSpPr/>
      </xdr:nvSpPr>
      <xdr:spPr>
        <a:xfrm>
          <a:off x="162687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78706</xdr:rowOff>
    </xdr:from>
    <xdr:ext cx="378565" cy="259045"/>
    <xdr:sp macro="" textlink="">
      <xdr:nvSpPr>
        <xdr:cNvPr id="652" name="災害復旧費該当値テキスト"/>
        <xdr:cNvSpPr txBox="1"/>
      </xdr:nvSpPr>
      <xdr:spPr>
        <a:xfrm>
          <a:off x="16370300" y="134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161886</xdr:rowOff>
    </xdr:from>
    <xdr:to>
      <xdr:col>81</xdr:col>
      <xdr:colOff>101600</xdr:colOff>
      <xdr:row>79</xdr:row>
      <xdr:rowOff>92036</xdr:rowOff>
    </xdr:to>
    <xdr:sp macro="" textlink="">
      <xdr:nvSpPr>
        <xdr:cNvPr id="653" name="楕円 652"/>
        <xdr:cNvSpPr/>
      </xdr:nvSpPr>
      <xdr:spPr>
        <a:xfrm>
          <a:off x="154305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83163</xdr:rowOff>
    </xdr:from>
    <xdr:ext cx="378565" cy="259045"/>
    <xdr:sp macro="" textlink="">
      <xdr:nvSpPr>
        <xdr:cNvPr id="654" name="テキスト ボックス 653"/>
        <xdr:cNvSpPr txBox="1"/>
      </xdr:nvSpPr>
      <xdr:spPr>
        <a:xfrm>
          <a:off x="15292017" y="1362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162688</xdr:rowOff>
    </xdr:from>
    <xdr:to>
      <xdr:col>76</xdr:col>
      <xdr:colOff>165100</xdr:colOff>
      <xdr:row>79</xdr:row>
      <xdr:rowOff>92838</xdr:rowOff>
    </xdr:to>
    <xdr:sp macro="" textlink="">
      <xdr:nvSpPr>
        <xdr:cNvPr id="655" name="楕円 654"/>
        <xdr:cNvSpPr/>
      </xdr:nvSpPr>
      <xdr:spPr>
        <a:xfrm>
          <a:off x="14541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83965</xdr:rowOff>
    </xdr:from>
    <xdr:ext cx="378565" cy="259045"/>
    <xdr:sp macro="" textlink="">
      <xdr:nvSpPr>
        <xdr:cNvPr id="656" name="テキスト ボックス 655"/>
        <xdr:cNvSpPr txBox="1"/>
      </xdr:nvSpPr>
      <xdr:spPr>
        <a:xfrm>
          <a:off x="14403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137858</xdr:rowOff>
    </xdr:from>
    <xdr:to>
      <xdr:col>67</xdr:col>
      <xdr:colOff>101600</xdr:colOff>
      <xdr:row>79</xdr:row>
      <xdr:rowOff>68008</xdr:rowOff>
    </xdr:to>
    <xdr:sp macro="" textlink="">
      <xdr:nvSpPr>
        <xdr:cNvPr id="659" name="楕円 658"/>
        <xdr:cNvSpPr/>
      </xdr:nvSpPr>
      <xdr:spPr>
        <a:xfrm>
          <a:off x="12763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59135</xdr:rowOff>
    </xdr:from>
    <xdr:ext cx="469744" cy="259045"/>
    <xdr:sp macro="" textlink="">
      <xdr:nvSpPr>
        <xdr:cNvPr id="660" name="テキスト ボックス 659"/>
        <xdr:cNvSpPr txBox="1"/>
      </xdr:nvSpPr>
      <xdr:spPr>
        <a:xfrm>
          <a:off x="12579428" y="1360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4" name="直線コネクタ 683"/>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5"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6" name="直線コネクタ 685"/>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7"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88" name="直線コネクタ 687"/>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88525</xdr:rowOff>
    </xdr:from>
    <xdr:to>
      <xdr:col>85</xdr:col>
      <xdr:colOff>127000</xdr:colOff>
      <xdr:row>98</xdr:row>
      <xdr:rowOff>96152</xdr:rowOff>
    </xdr:to>
    <xdr:cxnSp macro="">
      <xdr:nvCxnSpPr>
        <xdr:cNvPr id="689" name="直線コネクタ 688"/>
        <xdr:cNvCxnSpPr/>
      </xdr:nvCxnSpPr>
      <xdr:spPr>
        <a:xfrm flipV="1">
          <a:off x="15481300" y="16890625"/>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0"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1" name="フローチャート: 判断 690"/>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96152</xdr:rowOff>
    </xdr:from>
    <xdr:to>
      <xdr:col>81</xdr:col>
      <xdr:colOff>50800</xdr:colOff>
      <xdr:row>98</xdr:row>
      <xdr:rowOff>114897</xdr:rowOff>
    </xdr:to>
    <xdr:cxnSp macro="">
      <xdr:nvCxnSpPr>
        <xdr:cNvPr id="692" name="直線コネクタ 691"/>
        <xdr:cNvCxnSpPr/>
      </xdr:nvCxnSpPr>
      <xdr:spPr>
        <a:xfrm flipV="1">
          <a:off x="14592300" y="1689825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3" name="フローチャート: 判断 692"/>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4" name="テキスト ボックス 693"/>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114897</xdr:rowOff>
    </xdr:from>
    <xdr:to>
      <xdr:col>76</xdr:col>
      <xdr:colOff>114300</xdr:colOff>
      <xdr:row>98</xdr:row>
      <xdr:rowOff>120010</xdr:rowOff>
    </xdr:to>
    <xdr:cxnSp macro="">
      <xdr:nvCxnSpPr>
        <xdr:cNvPr id="695" name="直線コネクタ 694"/>
        <xdr:cNvCxnSpPr/>
      </xdr:nvCxnSpPr>
      <xdr:spPr>
        <a:xfrm flipV="1">
          <a:off x="13703300" y="16916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6" name="フローチャート: 判断 695"/>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697" name="テキスト ボックス 696"/>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120010</xdr:rowOff>
    </xdr:from>
    <xdr:to>
      <xdr:col>71</xdr:col>
      <xdr:colOff>177800</xdr:colOff>
      <xdr:row>98</xdr:row>
      <xdr:rowOff>128259</xdr:rowOff>
    </xdr:to>
    <xdr:cxnSp macro="">
      <xdr:nvCxnSpPr>
        <xdr:cNvPr id="698" name="直線コネクタ 697"/>
        <xdr:cNvCxnSpPr/>
      </xdr:nvCxnSpPr>
      <xdr:spPr>
        <a:xfrm flipV="1">
          <a:off x="12814300" y="16922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699" name="フローチャート: 判断 698"/>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0" name="テキスト ボックス 699"/>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165058</xdr:rowOff>
    </xdr:from>
    <xdr:to>
      <xdr:col>67</xdr:col>
      <xdr:colOff>101600</xdr:colOff>
      <xdr:row>98</xdr:row>
      <xdr:rowOff>95208</xdr:rowOff>
    </xdr:to>
    <xdr:sp macro="" textlink="">
      <xdr:nvSpPr>
        <xdr:cNvPr id="701" name="フローチャート: 判断 700"/>
        <xdr:cNvSpPr/>
      </xdr:nvSpPr>
      <xdr:spPr>
        <a:xfrm>
          <a:off x="12763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111735</xdr:rowOff>
    </xdr:from>
    <xdr:ext cx="534377" cy="259045"/>
    <xdr:sp macro="" textlink="">
      <xdr:nvSpPr>
        <xdr:cNvPr id="702" name="テキスト ボックス 701"/>
        <xdr:cNvSpPr txBox="1"/>
      </xdr:nvSpPr>
      <xdr:spPr>
        <a:xfrm>
          <a:off x="12547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37725</xdr:rowOff>
    </xdr:from>
    <xdr:to>
      <xdr:col>85</xdr:col>
      <xdr:colOff>177800</xdr:colOff>
      <xdr:row>98</xdr:row>
      <xdr:rowOff>139325</xdr:rowOff>
    </xdr:to>
    <xdr:sp macro="" textlink="">
      <xdr:nvSpPr>
        <xdr:cNvPr id="708" name="楕円 707"/>
        <xdr:cNvSpPr/>
      </xdr:nvSpPr>
      <xdr:spPr>
        <a:xfrm>
          <a:off x="16268700" y="16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124102</xdr:rowOff>
    </xdr:from>
    <xdr:ext cx="534377" cy="259045"/>
    <xdr:sp macro="" textlink="">
      <xdr:nvSpPr>
        <xdr:cNvPr id="709" name="公債費該当値テキスト"/>
        <xdr:cNvSpPr txBox="1"/>
      </xdr:nvSpPr>
      <xdr:spPr>
        <a:xfrm>
          <a:off x="16370300" y="167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45352</xdr:rowOff>
    </xdr:from>
    <xdr:to>
      <xdr:col>81</xdr:col>
      <xdr:colOff>101600</xdr:colOff>
      <xdr:row>98</xdr:row>
      <xdr:rowOff>146952</xdr:rowOff>
    </xdr:to>
    <xdr:sp macro="" textlink="">
      <xdr:nvSpPr>
        <xdr:cNvPr id="710" name="楕円 709"/>
        <xdr:cNvSpPr/>
      </xdr:nvSpPr>
      <xdr:spPr>
        <a:xfrm>
          <a:off x="154305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138079</xdr:rowOff>
    </xdr:from>
    <xdr:ext cx="534377" cy="259045"/>
    <xdr:sp macro="" textlink="">
      <xdr:nvSpPr>
        <xdr:cNvPr id="711" name="テキスト ボックス 710"/>
        <xdr:cNvSpPr txBox="1"/>
      </xdr:nvSpPr>
      <xdr:spPr>
        <a:xfrm>
          <a:off x="15214111" y="169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64097</xdr:rowOff>
    </xdr:from>
    <xdr:to>
      <xdr:col>76</xdr:col>
      <xdr:colOff>165100</xdr:colOff>
      <xdr:row>98</xdr:row>
      <xdr:rowOff>165697</xdr:rowOff>
    </xdr:to>
    <xdr:sp macro="" textlink="">
      <xdr:nvSpPr>
        <xdr:cNvPr id="712" name="楕円 711"/>
        <xdr:cNvSpPr/>
      </xdr:nvSpPr>
      <xdr:spPr>
        <a:xfrm>
          <a:off x="14541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156824</xdr:rowOff>
    </xdr:from>
    <xdr:ext cx="534377" cy="259045"/>
    <xdr:sp macro="" textlink="">
      <xdr:nvSpPr>
        <xdr:cNvPr id="713" name="テキスト ボックス 712"/>
        <xdr:cNvSpPr txBox="1"/>
      </xdr:nvSpPr>
      <xdr:spPr>
        <a:xfrm>
          <a:off x="14325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69210</xdr:rowOff>
    </xdr:from>
    <xdr:to>
      <xdr:col>72</xdr:col>
      <xdr:colOff>38100</xdr:colOff>
      <xdr:row>98</xdr:row>
      <xdr:rowOff>170810</xdr:rowOff>
    </xdr:to>
    <xdr:sp macro="" textlink="">
      <xdr:nvSpPr>
        <xdr:cNvPr id="714" name="楕円 713"/>
        <xdr:cNvSpPr/>
      </xdr:nvSpPr>
      <xdr:spPr>
        <a:xfrm>
          <a:off x="136525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161937</xdr:rowOff>
    </xdr:from>
    <xdr:ext cx="534377" cy="259045"/>
    <xdr:sp macro="" textlink="">
      <xdr:nvSpPr>
        <xdr:cNvPr id="715" name="テキスト ボックス 714"/>
        <xdr:cNvSpPr txBox="1"/>
      </xdr:nvSpPr>
      <xdr:spPr>
        <a:xfrm>
          <a:off x="13436111" y="169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77459</xdr:rowOff>
    </xdr:from>
    <xdr:to>
      <xdr:col>67</xdr:col>
      <xdr:colOff>101600</xdr:colOff>
      <xdr:row>99</xdr:row>
      <xdr:rowOff>7609</xdr:rowOff>
    </xdr:to>
    <xdr:sp macro="" textlink="">
      <xdr:nvSpPr>
        <xdr:cNvPr id="716" name="楕円 715"/>
        <xdr:cNvSpPr/>
      </xdr:nvSpPr>
      <xdr:spPr>
        <a:xfrm>
          <a:off x="12763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170186</xdr:rowOff>
    </xdr:from>
    <xdr:ext cx="534377" cy="259045"/>
    <xdr:sp macro="" textlink="">
      <xdr:nvSpPr>
        <xdr:cNvPr id="717" name="テキスト ボックス 716"/>
        <xdr:cNvSpPr txBox="1"/>
      </xdr:nvSpPr>
      <xdr:spPr>
        <a:xfrm>
          <a:off x="12547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1" name="直線コネクタ 740"/>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2"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4"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5" name="直線コネクタ 744"/>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7"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48" name="フローチャート: 判断 747"/>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0" name="フローチャート: 判断 749"/>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1" name="テキスト ボックス 750"/>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3" name="フローチャート: 判断 752"/>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4" name="テキスト ボックス 753"/>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6" name="フローチャート: 判断 75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7" name="テキスト ボックス 756"/>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137668</xdr:rowOff>
    </xdr:from>
    <xdr:to>
      <xdr:col>98</xdr:col>
      <xdr:colOff>38100</xdr:colOff>
      <xdr:row>39</xdr:row>
      <xdr:rowOff>67818</xdr:rowOff>
    </xdr:to>
    <xdr:sp macro="" textlink="">
      <xdr:nvSpPr>
        <xdr:cNvPr id="758" name="フローチャート: 判断 757"/>
        <xdr:cNvSpPr/>
      </xdr:nvSpPr>
      <xdr:spPr>
        <a:xfrm>
          <a:off x="18605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84345</xdr:rowOff>
    </xdr:from>
    <xdr:ext cx="378565" cy="259045"/>
    <xdr:sp macro="" textlink="">
      <xdr:nvSpPr>
        <xdr:cNvPr id="759" name="テキスト ボックス 758"/>
        <xdr:cNvSpPr txBox="1"/>
      </xdr:nvSpPr>
      <xdr:spPr>
        <a:xfrm>
          <a:off x="18467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6"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798" name="直線コネクタ 797"/>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799"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1"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2" name="直線コネクタ 801"/>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4"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5" name="フローチャート: 判断 804"/>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7" name="フローチャート: 判断 806"/>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08" name="テキスト ボックス 807"/>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1" name="テキスト ボックス 810"/>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3" name="フローチャート: 判断 812"/>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4" name="テキスト ボックス 813"/>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3"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116,484</a:t>
          </a:r>
          <a:r>
            <a:rPr kumimoji="1" lang="ja-JP" altLang="en-US" sz="1300">
              <a:latin typeface="ＭＳ Ｐゴシック" panose="020B0600070205080204" pitchFamily="50" charset="-128"/>
              <a:ea typeface="ＭＳ Ｐゴシック" panose="020B0600070205080204" pitchFamily="50" charset="-128"/>
            </a:rPr>
            <a:t>円となっている。近年上昇傾向にあったが、平成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年度以降、低下に転じており、平成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年度においても、保育給付など児童福祉費は増となっているものの、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前年実施の経済対策臨時福祉給付金や介護施設等整備に係る事業の完了などにより、前年比</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今後においては、少子高齢化対策や障害者福祉に係る需要増による増額が見込まれることから、給付水準や市単独事業の見直し等の検討により適正水準を維持できるよう努める。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33,432</a:t>
          </a:r>
          <a:r>
            <a:rPr kumimoji="1" lang="ja-JP" altLang="en-US" sz="1300">
              <a:latin typeface="ＭＳ Ｐゴシック" panose="020B0600070205080204" pitchFamily="50" charset="-128"/>
              <a:ea typeface="ＭＳ Ｐゴシック" panose="020B0600070205080204" pitchFamily="50" charset="-128"/>
            </a:rPr>
            <a:t>円となっており、近年上昇傾向にあり、平成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年度においても、大口の償還が始まったことから、前年比</a:t>
          </a:r>
          <a:r>
            <a:rPr kumimoji="1" lang="en-US" altLang="ja-JP" sz="1300">
              <a:latin typeface="ＭＳ Ｐゴシック" panose="020B0600070205080204" pitchFamily="50" charset="-128"/>
              <a:ea typeface="ＭＳ Ｐゴシック" panose="020B0600070205080204" pitchFamily="50" charset="-128"/>
            </a:rPr>
            <a:t>2,002</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今後も大口の償還が続くことから、新規地方債の発行に際しては、その事業効果の精査と公債費負担の中長期的な平準化に配慮するように努める。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年度において、財政調整基金残高については、</a:t>
          </a:r>
          <a:r>
            <a:rPr kumimoji="1" lang="en-US" altLang="ja-JP" sz="1400">
              <a:latin typeface="ＭＳ ゴシック" pitchFamily="49" charset="-128"/>
              <a:ea typeface="ＭＳ ゴシック" pitchFamily="49" charset="-128"/>
            </a:rPr>
            <a:t>69,497</a:t>
          </a:r>
          <a:r>
            <a:rPr kumimoji="1" lang="ja-JP" altLang="en-US" sz="1400">
              <a:latin typeface="ＭＳ ゴシック" pitchFamily="49" charset="-128"/>
              <a:ea typeface="ＭＳ ゴシック" pitchFamily="49" charset="-128"/>
            </a:rPr>
            <a:t>千円増加し、標準財政規模に占める割合でも</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ポイントの増となっている。今後、公債費償還や災害に備えるため、適正な基金残高の確保を図る。また、実質収支額については、前年比</a:t>
          </a:r>
          <a:r>
            <a:rPr kumimoji="1" lang="en-US" altLang="ja-JP" sz="1400">
              <a:latin typeface="ＭＳ ゴシック" pitchFamily="49" charset="-128"/>
              <a:ea typeface="ＭＳ ゴシック" pitchFamily="49" charset="-128"/>
            </a:rPr>
            <a:t>19,435</a:t>
          </a:r>
          <a:r>
            <a:rPr kumimoji="1" lang="ja-JP" altLang="en-US" sz="1400">
              <a:latin typeface="ＭＳ ゴシック" pitchFamily="49" charset="-128"/>
              <a:ea typeface="ＭＳ ゴシック" pitchFamily="49" charset="-128"/>
            </a:rPr>
            <a:t>千円の減、同割合では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ポイントの減となっているが、繰越明許等により翌年度に繰り越す一般財源が前年比</a:t>
          </a:r>
          <a:r>
            <a:rPr kumimoji="1" lang="en-US" altLang="ja-JP" sz="1400">
              <a:latin typeface="ＭＳ ゴシック" pitchFamily="49" charset="-128"/>
              <a:ea typeface="ＭＳ ゴシック" pitchFamily="49" charset="-128"/>
            </a:rPr>
            <a:t>311,806</a:t>
          </a:r>
          <a:r>
            <a:rPr kumimoji="1" lang="ja-JP" altLang="en-US" sz="1400">
              <a:latin typeface="ＭＳ ゴシック" pitchFamily="49" charset="-128"/>
              <a:ea typeface="ＭＳ ゴシック" pitchFamily="49" charset="-128"/>
            </a:rPr>
            <a:t>千円の増となったこと等が要因である。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今後も特別会計独立採算の原則に立った適正な運営をすることを目指し、普通会計の負担を減らしていくことが重要である。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元利償還金については、近年増加傾向となっているところ、平成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年度の大型施設建設に係る公債費元金の償還が始まったことから、前年比</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この大口の償還が続くことにより、実質公債費率の上昇が見込まれることから、今後、新規起債に当たっては、事業効果の精査は元より、起債総額に係る上限を設定するなど新規発行の抑制に努めていく。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満期一括償還地方債の償還の財源として利用していない。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年度においては、起債抑制などにより、前年比</a:t>
          </a:r>
          <a:r>
            <a:rPr kumimoji="1" lang="en-US" altLang="ja-JP" sz="1400">
              <a:latin typeface="ＭＳ ゴシック" pitchFamily="49" charset="-128"/>
              <a:ea typeface="ＭＳ ゴシック" pitchFamily="49" charset="-128"/>
            </a:rPr>
            <a:t>857</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また、充当可能財源等についても、各特別会計における基金積立てなどにより同比</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は、改善しているものの、今後、公共施設の老朽化対策などが重なる上、財政調整基金などの充当可能な基金残高は低迷していることから、起債等将来負担の設定に当たっては、市民ニーズの将来にわたる分析や事業効果について、より慎重に検討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財政調整基金については、景気動向による個人・法人市民税の増収などにより、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千円の増となるとともに、今後、高止まりする公債費償還に備え、減債基金に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から続けて実施した大型公共事業の影響により今後公債費の増加が見込まれ、令和元年度に公債費のピークを迎え、数年間同規模の水準が続く見込みであること、また予期せぬ自然災害等に備えることなどを目的とし、財政調整基金及び減債基金の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・公共施設整備基金：道路・排水処理施設・消防施設の整備や都市計画に要する経費として活用し、公共施設の整備を図る。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ができる環境を整備する。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千円を充当した一方で、同事業地内の土地売払いに係る財産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・公共施設整備基金：七栄新木戸土地区画整理地区内で市保有の保留地が生じた際は適宜売却し、その売却代金を基金へ積立て、次年度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以降の土地区画整理事業の財源の一部とする。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景気動向による個人・法人市民税の変動などによる増加。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財政調整基金に依存しない予算編成を目指すこととし、財政調整基金の残高が標準財政規模の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令和元年度に地方債償還のピークを迎え、その後数年間同水準の償還が続く見込みであることから、それに備えて毎年度計画的に積立てを行う。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年度に策定した「富里市公共施設等総合管理計画」において、公共施設等の今後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年間での総合的かつ計画的な管理を推進する基本方針を定めた。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公共施設については、個別施設計画を順次策定し当該計画に基づいた施設の維持管理を適切に進めていく計画である。有形固定資産減価償却率については、前年及び類似団体と比較し高くなっているが、今後は財政状況を鑑みつつ各施設の老朽化の状況及び稼働状況等を把握し対応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79" name="楕円 78"/>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0" name="楕円 79"/>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70697</xdr:rowOff>
    </xdr:to>
    <xdr:cxnSp macro="">
      <xdr:nvCxnSpPr>
        <xdr:cNvPr id="81" name="直線コネクタ 80"/>
        <xdr:cNvCxnSpPr/>
      </xdr:nvCxnSpPr>
      <xdr:spPr>
        <a:xfrm flipV="1">
          <a:off x="3289300" y="595333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82" name="楕円 81"/>
        <xdr:cNvSpPr/>
      </xdr:nvSpPr>
      <xdr:spPr>
        <a:xfrm>
          <a:off x="2476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103082</xdr:rowOff>
    </xdr:to>
    <xdr:cxnSp macro="">
      <xdr:nvCxnSpPr>
        <xdr:cNvPr id="83" name="直線コネクタ 82"/>
        <xdr:cNvCxnSpPr/>
      </xdr:nvCxnSpPr>
      <xdr:spPr>
        <a:xfrm flipV="1">
          <a:off x="2527300" y="59857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4"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5"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6"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87"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88"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170409</xdr:rowOff>
    </xdr:from>
    <xdr:ext cx="405111" cy="259045"/>
    <xdr:sp macro="" textlink="">
      <xdr:nvSpPr>
        <xdr:cNvPr id="89" name="n_3mainValue有形固定資産減価償却率"/>
        <xdr:cNvSpPr txBox="1"/>
      </xdr:nvSpPr>
      <xdr:spPr>
        <a:xfrm>
          <a:off x="2324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近年事業が終了した大規模な投資事業（学校給食センター、保健センター、こども園等）に係る地方債現在高の増加により、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なっている。今後は、さらに事業の優先度を見極め、歳出の縮減及び市債の発行額の減による地方債現在高の抑制を図っていく。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64619</xdr:rowOff>
    </xdr:from>
    <xdr:to>
      <xdr:col>76</xdr:col>
      <xdr:colOff>73025</xdr:colOff>
      <xdr:row>30</xdr:row>
      <xdr:rowOff>166219</xdr:rowOff>
    </xdr:to>
    <xdr:sp macro="" textlink="">
      <xdr:nvSpPr>
        <xdr:cNvPr id="133" name="楕円 132"/>
        <xdr:cNvSpPr/>
      </xdr:nvSpPr>
      <xdr:spPr>
        <a:xfrm>
          <a:off x="14744700" y="5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87496</xdr:rowOff>
    </xdr:from>
    <xdr:ext cx="469744" cy="259045"/>
    <xdr:sp macro="" textlink="">
      <xdr:nvSpPr>
        <xdr:cNvPr id="134" name="債務償還比率該当値テキスト"/>
        <xdr:cNvSpPr txBox="1"/>
      </xdr:nvSpPr>
      <xdr:spPr>
        <a:xfrm>
          <a:off x="14846300" y="5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79798</xdr:rowOff>
    </xdr:from>
    <xdr:to>
      <xdr:col>72</xdr:col>
      <xdr:colOff>123825</xdr:colOff>
      <xdr:row>30</xdr:row>
      <xdr:rowOff>9948</xdr:rowOff>
    </xdr:to>
    <xdr:sp macro="" textlink="">
      <xdr:nvSpPr>
        <xdr:cNvPr id="135" name="楕円 134"/>
        <xdr:cNvSpPr/>
      </xdr:nvSpPr>
      <xdr:spPr>
        <a:xfrm>
          <a:off x="14033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130598</xdr:rowOff>
    </xdr:from>
    <xdr:to>
      <xdr:col>76</xdr:col>
      <xdr:colOff>22225</xdr:colOff>
      <xdr:row>30</xdr:row>
      <xdr:rowOff>115419</xdr:rowOff>
    </xdr:to>
    <xdr:cxnSp macro="">
      <xdr:nvCxnSpPr>
        <xdr:cNvPr id="136" name="直線コネクタ 135"/>
        <xdr:cNvCxnSpPr/>
      </xdr:nvCxnSpPr>
      <xdr:spPr>
        <a:xfrm>
          <a:off x="14084300" y="5874173"/>
          <a:ext cx="711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26475</xdr:rowOff>
    </xdr:from>
    <xdr:ext cx="469744" cy="259045"/>
    <xdr:sp macro="" textlink="">
      <xdr:nvSpPr>
        <xdr:cNvPr id="138" name="n_1mainValue債務償還比率"/>
        <xdr:cNvSpPr txBox="1"/>
      </xdr:nvSpPr>
      <xdr:spPr>
        <a:xfrm>
          <a:off x="13836727" y="559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2" name="楕円 71"/>
        <xdr:cNvSpPr/>
      </xdr:nvSpPr>
      <xdr:spPr>
        <a:xfrm>
          <a:off x="3746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98878</xdr:rowOff>
    </xdr:from>
    <xdr:to>
      <xdr:col>15</xdr:col>
      <xdr:colOff>101600</xdr:colOff>
      <xdr:row>37</xdr:row>
      <xdr:rowOff>29028</xdr:rowOff>
    </xdr:to>
    <xdr:sp macro="" textlink="">
      <xdr:nvSpPr>
        <xdr:cNvPr id="73" name="楕円 72"/>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117022</xdr:rowOff>
    </xdr:from>
    <xdr:to>
      <xdr:col>19</xdr:col>
      <xdr:colOff>177800</xdr:colOff>
      <xdr:row>36</xdr:row>
      <xdr:rowOff>149678</xdr:rowOff>
    </xdr:to>
    <xdr:cxnSp macro="">
      <xdr:nvCxnSpPr>
        <xdr:cNvPr id="74" name="直線コネクタ 73"/>
        <xdr:cNvCxnSpPr/>
      </xdr:nvCxnSpPr>
      <xdr:spPr>
        <a:xfrm flipV="1">
          <a:off x="2908300" y="628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5" name="楕円 74"/>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14151</xdr:rowOff>
    </xdr:to>
    <xdr:cxnSp macro="">
      <xdr:nvCxnSpPr>
        <xdr:cNvPr id="76" name="直線コネクタ 75"/>
        <xdr:cNvCxnSpPr/>
      </xdr:nvCxnSpPr>
      <xdr:spPr>
        <a:xfrm flipV="1">
          <a:off x="2019300" y="632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7"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8"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79"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0" name="n_1mainValue【道路】&#10;有形固定資産減価償却率"/>
        <xdr:cNvSpPr txBox="1"/>
      </xdr:nvSpPr>
      <xdr:spPr>
        <a:xfrm>
          <a:off x="358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1" name="n_2mainValue【道路】&#10;有形固定資産減価償却率"/>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2" name="n_3mainValue【道路】&#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8865</xdr:rowOff>
    </xdr:from>
    <xdr:to>
      <xdr:col>50</xdr:col>
      <xdr:colOff>165100</xdr:colOff>
      <xdr:row>41</xdr:row>
      <xdr:rowOff>110465</xdr:rowOff>
    </xdr:to>
    <xdr:sp macro="" textlink="">
      <xdr:nvSpPr>
        <xdr:cNvPr id="121" name="楕円 120"/>
        <xdr:cNvSpPr/>
      </xdr:nvSpPr>
      <xdr:spPr>
        <a:xfrm>
          <a:off x="9588500" y="70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8674</xdr:rowOff>
    </xdr:from>
    <xdr:to>
      <xdr:col>46</xdr:col>
      <xdr:colOff>38100</xdr:colOff>
      <xdr:row>41</xdr:row>
      <xdr:rowOff>110274</xdr:rowOff>
    </xdr:to>
    <xdr:sp macro="" textlink="">
      <xdr:nvSpPr>
        <xdr:cNvPr id="122" name="楕円 121"/>
        <xdr:cNvSpPr/>
      </xdr:nvSpPr>
      <xdr:spPr>
        <a:xfrm>
          <a:off x="8699500" y="70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59474</xdr:rowOff>
    </xdr:from>
    <xdr:to>
      <xdr:col>50</xdr:col>
      <xdr:colOff>114300</xdr:colOff>
      <xdr:row>41</xdr:row>
      <xdr:rowOff>59665</xdr:rowOff>
    </xdr:to>
    <xdr:cxnSp macro="">
      <xdr:nvCxnSpPr>
        <xdr:cNvPr id="123" name="直線コネクタ 122"/>
        <xdr:cNvCxnSpPr/>
      </xdr:nvCxnSpPr>
      <xdr:spPr>
        <a:xfrm>
          <a:off x="8750300" y="708892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143053</xdr:rowOff>
    </xdr:from>
    <xdr:to>
      <xdr:col>41</xdr:col>
      <xdr:colOff>101600</xdr:colOff>
      <xdr:row>41</xdr:row>
      <xdr:rowOff>73203</xdr:rowOff>
    </xdr:to>
    <xdr:sp macro="" textlink="">
      <xdr:nvSpPr>
        <xdr:cNvPr id="124" name="楕円 123"/>
        <xdr:cNvSpPr/>
      </xdr:nvSpPr>
      <xdr:spPr>
        <a:xfrm>
          <a:off x="7810500" y="70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22403</xdr:rowOff>
    </xdr:from>
    <xdr:to>
      <xdr:col>45</xdr:col>
      <xdr:colOff>177800</xdr:colOff>
      <xdr:row>41</xdr:row>
      <xdr:rowOff>59474</xdr:rowOff>
    </xdr:to>
    <xdr:cxnSp macro="">
      <xdr:nvCxnSpPr>
        <xdr:cNvPr id="125" name="直線コネクタ 124"/>
        <xdr:cNvCxnSpPr/>
      </xdr:nvCxnSpPr>
      <xdr:spPr>
        <a:xfrm>
          <a:off x="7861300" y="705185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101592</xdr:rowOff>
    </xdr:from>
    <xdr:ext cx="469744" cy="259045"/>
    <xdr:sp macro="" textlink="">
      <xdr:nvSpPr>
        <xdr:cNvPr id="129" name="n_1mainValue【道路】&#10;一人当たり延長"/>
        <xdr:cNvSpPr txBox="1"/>
      </xdr:nvSpPr>
      <xdr:spPr>
        <a:xfrm>
          <a:off x="9391727" y="713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101401</xdr:rowOff>
    </xdr:from>
    <xdr:ext cx="469744" cy="259045"/>
    <xdr:sp macro="" textlink="">
      <xdr:nvSpPr>
        <xdr:cNvPr id="130" name="n_2mainValue【道路】&#10;一人当たり延長"/>
        <xdr:cNvSpPr txBox="1"/>
      </xdr:nvSpPr>
      <xdr:spPr>
        <a:xfrm>
          <a:off x="8515427" y="71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64330</xdr:rowOff>
    </xdr:from>
    <xdr:ext cx="469744" cy="259045"/>
    <xdr:sp macro="" textlink="">
      <xdr:nvSpPr>
        <xdr:cNvPr id="131" name="n_3mainValue【道路】&#10;一人当たり延長"/>
        <xdr:cNvSpPr txBox="1"/>
      </xdr:nvSpPr>
      <xdr:spPr>
        <a:xfrm>
          <a:off x="7626427" y="709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72" name="楕円 171"/>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32476</xdr:rowOff>
    </xdr:from>
    <xdr:to>
      <xdr:col>15</xdr:col>
      <xdr:colOff>101600</xdr:colOff>
      <xdr:row>58</xdr:row>
      <xdr:rowOff>134076</xdr:rowOff>
    </xdr:to>
    <xdr:sp macro="" textlink="">
      <xdr:nvSpPr>
        <xdr:cNvPr id="173" name="楕円 172"/>
        <xdr:cNvSpPr/>
      </xdr:nvSpPr>
      <xdr:spPr>
        <a:xfrm>
          <a:off x="2857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83276</xdr:rowOff>
    </xdr:to>
    <xdr:cxnSp macro="">
      <xdr:nvCxnSpPr>
        <xdr:cNvPr id="174" name="直線コネクタ 173"/>
        <xdr:cNvCxnSpPr/>
      </xdr:nvCxnSpPr>
      <xdr:spPr>
        <a:xfrm flipV="1">
          <a:off x="2908300" y="99996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75" name="楕円 174"/>
        <xdr:cNvSpPr/>
      </xdr:nvSpPr>
      <xdr:spPr>
        <a:xfrm>
          <a:off x="196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83276</xdr:rowOff>
    </xdr:from>
    <xdr:to>
      <xdr:col>15</xdr:col>
      <xdr:colOff>50800</xdr:colOff>
      <xdr:row>58</xdr:row>
      <xdr:rowOff>111034</xdr:rowOff>
    </xdr:to>
    <xdr:cxnSp macro="">
      <xdr:nvCxnSpPr>
        <xdr:cNvPr id="176" name="直線コネクタ 175"/>
        <xdr:cNvCxnSpPr/>
      </xdr:nvCxnSpPr>
      <xdr:spPr>
        <a:xfrm flipV="1">
          <a:off x="2019300" y="100273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7"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8"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180" name="n_1mainValue【橋りょう・トンネル】&#10;有形固定資産減価償却率"/>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150603</xdr:rowOff>
    </xdr:from>
    <xdr:ext cx="405111" cy="259045"/>
    <xdr:sp macro="" textlink="">
      <xdr:nvSpPr>
        <xdr:cNvPr id="181" name="n_2mainValue【橋りょう・トンネル】&#10;有形固定資産減価償却率"/>
        <xdr:cNvSpPr txBox="1"/>
      </xdr:nvSpPr>
      <xdr:spPr>
        <a:xfrm>
          <a:off x="2705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182" name="n_3mainValue【橋りょう・トンネル】&#10;有形固定資産減価償却率"/>
        <xdr:cNvSpPr txBox="1"/>
      </xdr:nvSpPr>
      <xdr:spPr>
        <a:xfrm>
          <a:off x="1816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32800</xdr:rowOff>
    </xdr:from>
    <xdr:to>
      <xdr:col>50</xdr:col>
      <xdr:colOff>165100</xdr:colOff>
      <xdr:row>63</xdr:row>
      <xdr:rowOff>134400</xdr:rowOff>
    </xdr:to>
    <xdr:sp macro="" textlink="">
      <xdr:nvSpPr>
        <xdr:cNvPr id="219" name="楕円 218"/>
        <xdr:cNvSpPr/>
      </xdr:nvSpPr>
      <xdr:spPr>
        <a:xfrm>
          <a:off x="9588500" y="10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32570</xdr:rowOff>
    </xdr:from>
    <xdr:to>
      <xdr:col>46</xdr:col>
      <xdr:colOff>38100</xdr:colOff>
      <xdr:row>63</xdr:row>
      <xdr:rowOff>134170</xdr:rowOff>
    </xdr:to>
    <xdr:sp macro="" textlink="">
      <xdr:nvSpPr>
        <xdr:cNvPr id="220" name="楕円 219"/>
        <xdr:cNvSpPr/>
      </xdr:nvSpPr>
      <xdr:spPr>
        <a:xfrm>
          <a:off x="8699500" y="10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83370</xdr:rowOff>
    </xdr:from>
    <xdr:to>
      <xdr:col>50</xdr:col>
      <xdr:colOff>114300</xdr:colOff>
      <xdr:row>63</xdr:row>
      <xdr:rowOff>83600</xdr:rowOff>
    </xdr:to>
    <xdr:cxnSp macro="">
      <xdr:nvCxnSpPr>
        <xdr:cNvPr id="221" name="直線コネクタ 220"/>
        <xdr:cNvCxnSpPr/>
      </xdr:nvCxnSpPr>
      <xdr:spPr>
        <a:xfrm>
          <a:off x="8750300" y="1088472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32253</xdr:rowOff>
    </xdr:from>
    <xdr:to>
      <xdr:col>41</xdr:col>
      <xdr:colOff>101600</xdr:colOff>
      <xdr:row>63</xdr:row>
      <xdr:rowOff>133853</xdr:rowOff>
    </xdr:to>
    <xdr:sp macro="" textlink="">
      <xdr:nvSpPr>
        <xdr:cNvPr id="222" name="楕円 221"/>
        <xdr:cNvSpPr/>
      </xdr:nvSpPr>
      <xdr:spPr>
        <a:xfrm>
          <a:off x="7810500" y="108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83053</xdr:rowOff>
    </xdr:from>
    <xdr:to>
      <xdr:col>45</xdr:col>
      <xdr:colOff>177800</xdr:colOff>
      <xdr:row>63</xdr:row>
      <xdr:rowOff>83370</xdr:rowOff>
    </xdr:to>
    <xdr:cxnSp macro="">
      <xdr:nvCxnSpPr>
        <xdr:cNvPr id="223" name="直線コネクタ 222"/>
        <xdr:cNvCxnSpPr/>
      </xdr:nvCxnSpPr>
      <xdr:spPr>
        <a:xfrm>
          <a:off x="7861300" y="1088440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125527</xdr:rowOff>
    </xdr:from>
    <xdr:ext cx="534377" cy="259045"/>
    <xdr:sp macro="" textlink="">
      <xdr:nvSpPr>
        <xdr:cNvPr id="227" name="n_1mainValue【橋りょう・トンネル】&#10;一人当たり有形固定資産（償却資産）額"/>
        <xdr:cNvSpPr txBox="1"/>
      </xdr:nvSpPr>
      <xdr:spPr>
        <a:xfrm>
          <a:off x="9359411" y="109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125297</xdr:rowOff>
    </xdr:from>
    <xdr:ext cx="534377" cy="259045"/>
    <xdr:sp macro="" textlink="">
      <xdr:nvSpPr>
        <xdr:cNvPr id="228" name="n_2mainValue【橋りょう・トンネル】&#10;一人当たり有形固定資産（償却資産）額"/>
        <xdr:cNvSpPr txBox="1"/>
      </xdr:nvSpPr>
      <xdr:spPr>
        <a:xfrm>
          <a:off x="8483111" y="10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124980</xdr:rowOff>
    </xdr:from>
    <xdr:ext cx="534377" cy="259045"/>
    <xdr:sp macro="" textlink="">
      <xdr:nvSpPr>
        <xdr:cNvPr id="229" name="n_3mainValue【橋りょう・トンネル】&#10;一人当たり有形固定資産（償却資産）額"/>
        <xdr:cNvSpPr txBox="1"/>
      </xdr:nvSpPr>
      <xdr:spPr>
        <a:xfrm>
          <a:off x="7594111" y="109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287" name="直線コネクタ 286"/>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288"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289" name="直線コネクタ 288"/>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1" name="直線コネクタ 2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292"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293" name="フローチャート: 判断 292"/>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94" name="フローチャート: 判断 293"/>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295" name="フローチャート: 判断 29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296" name="フローチャート: 判断 295"/>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302" name="楕円 301"/>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03" name="楕円 302"/>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110490</xdr:rowOff>
    </xdr:to>
    <xdr:cxnSp macro="">
      <xdr:nvCxnSpPr>
        <xdr:cNvPr id="304" name="直線コネクタ 303"/>
        <xdr:cNvCxnSpPr/>
      </xdr:nvCxnSpPr>
      <xdr:spPr>
        <a:xfrm flipV="1">
          <a:off x="14592300" y="67023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05" name="楕円 304"/>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39</xdr:row>
      <xdr:rowOff>110490</xdr:rowOff>
    </xdr:to>
    <xdr:cxnSp macro="">
      <xdr:nvCxnSpPr>
        <xdr:cNvPr id="306" name="直線コネクタ 305"/>
        <xdr:cNvCxnSpPr/>
      </xdr:nvCxnSpPr>
      <xdr:spPr>
        <a:xfrm>
          <a:off x="13703300" y="65570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0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08"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09"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310" name="n_1mainValue【認定こども園・幼稚園・保育所】&#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11"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12" name="n_3mainValue【認定こども園・幼稚園・保育所】&#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3" name="直線コネクタ 3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4" name="テキスト ボックス 3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5" name="直線コネクタ 3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6" name="テキスト ボックス 3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7" name="直線コネクタ 3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8" name="テキスト ボックス 3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9" name="直線コネクタ 3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0" name="テキスト ボックス 3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34" name="直線コネクタ 333"/>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35"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36" name="直線コネクタ 335"/>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37"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38" name="直線コネクタ 337"/>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39"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40" name="フローチャート: 判断 339"/>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41" name="フローチャート: 判断 340"/>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2" name="フローチャート: 判断 34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43" name="フローチャート: 判断 34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49" name="楕円 348"/>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153416</xdr:rowOff>
    </xdr:from>
    <xdr:to>
      <xdr:col>107</xdr:col>
      <xdr:colOff>101600</xdr:colOff>
      <xdr:row>40</xdr:row>
      <xdr:rowOff>83566</xdr:rowOff>
    </xdr:to>
    <xdr:sp macro="" textlink="">
      <xdr:nvSpPr>
        <xdr:cNvPr id="350" name="楕円 349"/>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57912</xdr:rowOff>
    </xdr:to>
    <xdr:cxnSp macro="">
      <xdr:nvCxnSpPr>
        <xdr:cNvPr id="351" name="直線コネクタ 350"/>
        <xdr:cNvCxnSpPr/>
      </xdr:nvCxnSpPr>
      <xdr:spPr>
        <a:xfrm>
          <a:off x="20434300" y="68907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352" name="楕円 351"/>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144780</xdr:rowOff>
    </xdr:to>
    <xdr:cxnSp macro="">
      <xdr:nvCxnSpPr>
        <xdr:cNvPr id="353" name="直線コネクタ 352"/>
        <xdr:cNvCxnSpPr/>
      </xdr:nvCxnSpPr>
      <xdr:spPr>
        <a:xfrm flipV="1">
          <a:off x="19545300" y="68907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354"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55"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56"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357"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358"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359"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0" name="テキスト ボックス 3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384" name="直線コネクタ 383"/>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385"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386" name="直線コネクタ 385"/>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387"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388" name="直線コネクタ 387"/>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389"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390" name="フローチャート: 判断 389"/>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91" name="フローチャート: 判断 390"/>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92" name="フローチャート: 判断 391"/>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393" name="フローチャート: 判断 392"/>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399" name="楕円 398"/>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99695</xdr:rowOff>
    </xdr:from>
    <xdr:to>
      <xdr:col>76</xdr:col>
      <xdr:colOff>165100</xdr:colOff>
      <xdr:row>59</xdr:row>
      <xdr:rowOff>29845</xdr:rowOff>
    </xdr:to>
    <xdr:sp macro="" textlink="">
      <xdr:nvSpPr>
        <xdr:cNvPr id="400" name="楕円 399"/>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150495</xdr:rowOff>
    </xdr:to>
    <xdr:cxnSp macro="">
      <xdr:nvCxnSpPr>
        <xdr:cNvPr id="401" name="直線コネクタ 400"/>
        <xdr:cNvCxnSpPr/>
      </xdr:nvCxnSpPr>
      <xdr:spPr>
        <a:xfrm flipV="1">
          <a:off x="14592300" y="994219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402" name="楕円 401"/>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150495</xdr:rowOff>
    </xdr:to>
    <xdr:cxnSp macro="">
      <xdr:nvCxnSpPr>
        <xdr:cNvPr id="403" name="直線コネクタ 402"/>
        <xdr:cNvCxnSpPr/>
      </xdr:nvCxnSpPr>
      <xdr:spPr>
        <a:xfrm>
          <a:off x="13703300" y="10043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407" name="n_1mainValue【学校施設】&#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46372</xdr:rowOff>
    </xdr:from>
    <xdr:ext cx="405111" cy="259045"/>
    <xdr:sp macro="" textlink="">
      <xdr:nvSpPr>
        <xdr:cNvPr id="408" name="n_2mainValue【学校施設】&#10;有形固定資産減価償却率"/>
        <xdr:cNvSpPr txBox="1"/>
      </xdr:nvSpPr>
      <xdr:spPr>
        <a:xfrm>
          <a:off x="14389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409" name="n_3mainValue【学校施設】&#10;有形固定資産減価償却率"/>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0" name="直線コネクタ 4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23" name="テキスト ボックス 4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25" name="テキスト ボックス 4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27" name="テキスト ボックス 4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9" name="テキスト ボックス 4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31" name="直線コネクタ 4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33" name="直線コネクタ 4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35" name="直線コネクタ 4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37" name="フローチャート: 判断 4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38" name="フローチャート: 判断 4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39" name="フローチャート: 判断 4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40" name="フローチャート: 判断 4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60482</xdr:rowOff>
    </xdr:from>
    <xdr:to>
      <xdr:col>112</xdr:col>
      <xdr:colOff>38100</xdr:colOff>
      <xdr:row>63</xdr:row>
      <xdr:rowOff>162082</xdr:rowOff>
    </xdr:to>
    <xdr:sp macro="" textlink="">
      <xdr:nvSpPr>
        <xdr:cNvPr id="446" name="楕円 445"/>
        <xdr:cNvSpPr/>
      </xdr:nvSpPr>
      <xdr:spPr>
        <a:xfrm>
          <a:off x="21272500" y="108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60116</xdr:rowOff>
    </xdr:from>
    <xdr:to>
      <xdr:col>107</xdr:col>
      <xdr:colOff>101600</xdr:colOff>
      <xdr:row>63</xdr:row>
      <xdr:rowOff>161716</xdr:rowOff>
    </xdr:to>
    <xdr:sp macro="" textlink="">
      <xdr:nvSpPr>
        <xdr:cNvPr id="447" name="楕円 446"/>
        <xdr:cNvSpPr/>
      </xdr:nvSpPr>
      <xdr:spPr>
        <a:xfrm>
          <a:off x="20383500" y="108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110916</xdr:rowOff>
    </xdr:from>
    <xdr:to>
      <xdr:col>111</xdr:col>
      <xdr:colOff>177800</xdr:colOff>
      <xdr:row>63</xdr:row>
      <xdr:rowOff>111282</xdr:rowOff>
    </xdr:to>
    <xdr:cxnSp macro="">
      <xdr:nvCxnSpPr>
        <xdr:cNvPr id="448" name="直線コネクタ 447"/>
        <xdr:cNvCxnSpPr/>
      </xdr:nvCxnSpPr>
      <xdr:spPr>
        <a:xfrm>
          <a:off x="20434300" y="1091226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60620</xdr:rowOff>
    </xdr:from>
    <xdr:to>
      <xdr:col>102</xdr:col>
      <xdr:colOff>165100</xdr:colOff>
      <xdr:row>63</xdr:row>
      <xdr:rowOff>162220</xdr:rowOff>
    </xdr:to>
    <xdr:sp macro="" textlink="">
      <xdr:nvSpPr>
        <xdr:cNvPr id="449" name="楕円 448"/>
        <xdr:cNvSpPr/>
      </xdr:nvSpPr>
      <xdr:spPr>
        <a:xfrm>
          <a:off x="19494500" y="108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110916</xdr:rowOff>
    </xdr:from>
    <xdr:to>
      <xdr:col>107</xdr:col>
      <xdr:colOff>50800</xdr:colOff>
      <xdr:row>63</xdr:row>
      <xdr:rowOff>111420</xdr:rowOff>
    </xdr:to>
    <xdr:cxnSp macro="">
      <xdr:nvCxnSpPr>
        <xdr:cNvPr id="450" name="直線コネクタ 449"/>
        <xdr:cNvCxnSpPr/>
      </xdr:nvCxnSpPr>
      <xdr:spPr>
        <a:xfrm flipV="1">
          <a:off x="19545300" y="10912266"/>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451"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52"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53"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153209</xdr:rowOff>
    </xdr:from>
    <xdr:ext cx="469744" cy="259045"/>
    <xdr:sp macro="" textlink="">
      <xdr:nvSpPr>
        <xdr:cNvPr id="454" name="n_1mainValue【学校施設】&#10;一人当たり面積"/>
        <xdr:cNvSpPr txBox="1"/>
      </xdr:nvSpPr>
      <xdr:spPr>
        <a:xfrm>
          <a:off x="21075727" y="10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152843</xdr:rowOff>
    </xdr:from>
    <xdr:ext cx="469744" cy="259045"/>
    <xdr:sp macro="" textlink="">
      <xdr:nvSpPr>
        <xdr:cNvPr id="455" name="n_2mainValue【学校施設】&#10;一人当たり面積"/>
        <xdr:cNvSpPr txBox="1"/>
      </xdr:nvSpPr>
      <xdr:spPr>
        <a:xfrm>
          <a:off x="20199427" y="1095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153347</xdr:rowOff>
    </xdr:from>
    <xdr:ext cx="469744" cy="259045"/>
    <xdr:sp macro="" textlink="">
      <xdr:nvSpPr>
        <xdr:cNvPr id="456" name="n_3mainValue【学校施設】&#10;一人当たり面積"/>
        <xdr:cNvSpPr txBox="1"/>
      </xdr:nvSpPr>
      <xdr:spPr>
        <a:xfrm>
          <a:off x="19310427" y="109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3" name="直線コネクタ 4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4" name="テキスト ボックス 4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5" name="直線コネクタ 4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6" name="テキスト ボックス 4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7" name="直線コネクタ 4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8" name="テキスト ボックス 4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9" name="直線コネクタ 4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0" name="テキスト ボックス 4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1" name="直線コネクタ 4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2" name="テキスト ボックス 4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3" name="直線コネクタ 4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4" name="テキスト ボックス 4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498" name="直線コネクタ 497"/>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499"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00" name="直線コネクタ 499"/>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2" name="直線コネクタ 50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03"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04" name="フローチャート: 判断 503"/>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05" name="フローチャート: 判断 504"/>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06" name="フローチャート: 判断 505"/>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07" name="フローチャート: 判断 506"/>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513" name="楕円 512"/>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14" name="楕円 513"/>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143148</xdr:rowOff>
    </xdr:to>
    <xdr:cxnSp macro="">
      <xdr:nvCxnSpPr>
        <xdr:cNvPr id="515" name="直線コネクタ 514"/>
        <xdr:cNvCxnSpPr/>
      </xdr:nvCxnSpPr>
      <xdr:spPr>
        <a:xfrm flipV="1">
          <a:off x="14592300" y="175967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16" name="楕円 515"/>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102</xdr:row>
      <xdr:rowOff>169273</xdr:rowOff>
    </xdr:to>
    <xdr:cxnSp macro="">
      <xdr:nvCxnSpPr>
        <xdr:cNvPr id="517" name="直線コネクタ 516"/>
        <xdr:cNvCxnSpPr/>
      </xdr:nvCxnSpPr>
      <xdr:spPr>
        <a:xfrm flipV="1">
          <a:off x="13703300" y="176310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51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51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52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521" name="n_1mainValue【公民館】&#10;有形固定資産減価償却率"/>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522" name="n_2main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523" name="n_3main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49" name="直線コネクタ 54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5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51" name="直線コネクタ 55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5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53" name="直線コネクタ 55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55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55" name="フローチャート: 判断 55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56" name="フローチャート: 判断 55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57" name="フローチャート: 判断 55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58" name="フローチャート: 判断 55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564" name="楕円 563"/>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5806</xdr:rowOff>
    </xdr:from>
    <xdr:to>
      <xdr:col>107</xdr:col>
      <xdr:colOff>101600</xdr:colOff>
      <xdr:row>108</xdr:row>
      <xdr:rowOff>107406</xdr:rowOff>
    </xdr:to>
    <xdr:sp macro="" textlink="">
      <xdr:nvSpPr>
        <xdr:cNvPr id="565" name="楕円 564"/>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56606</xdr:rowOff>
    </xdr:to>
    <xdr:cxnSp macro="">
      <xdr:nvCxnSpPr>
        <xdr:cNvPr id="566" name="直線コネクタ 565"/>
        <xdr:cNvCxnSpPr/>
      </xdr:nvCxnSpPr>
      <xdr:spPr>
        <a:xfrm>
          <a:off x="20434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567" name="楕円 566"/>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56606</xdr:rowOff>
    </xdr:to>
    <xdr:cxnSp macro="">
      <xdr:nvCxnSpPr>
        <xdr:cNvPr id="568" name="直線コネクタ 567"/>
        <xdr:cNvCxnSpPr/>
      </xdr:nvCxnSpPr>
      <xdr:spPr>
        <a:xfrm>
          <a:off x="19545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569"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70"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571"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572"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573" name="n_2mainValue【公民館】&#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574"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類似団体と比較し、有形固定資産減価償却率が特に高くなっている施設は、橋りょう・トンネル、学校施設であり、特に低くなっている施設は認定こども園・幼稚園・保育所である。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年度に「富里市教育振興基本計画」を策定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、個別施設計画を策定したところであり、今後各計画に基づいた老朽化対策を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進めていくこととなる。その他、橋りょう・トンネル、道路についても、計画的に老朽化対策に取り組んでいく必要がある。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年度にかけて２つの保育園を拡充し、こども園の新設を行ったことから、有形固定資産減価償却率が特に低くなって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％と上昇している。なお、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類似団体および県平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まだ低い状況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が続いている。今後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に注視しつつ、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引き続き待機児童の解消や子育て環境の整備に取り組んでいく。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50,201
47,811
53.88
15,452,368
14,462,577
645,735
9,224,860
16,271,489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144780</xdr:rowOff>
    </xdr:from>
    <xdr:to>
      <xdr:col>20</xdr:col>
      <xdr:colOff>38100</xdr:colOff>
      <xdr:row>39</xdr:row>
      <xdr:rowOff>74930</xdr:rowOff>
    </xdr:to>
    <xdr:sp macro="" textlink="">
      <xdr:nvSpPr>
        <xdr:cNvPr id="73" name="楕円 72"/>
        <xdr:cNvSpPr/>
      </xdr:nvSpPr>
      <xdr:spPr>
        <a:xfrm>
          <a:off x="3746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7620</xdr:rowOff>
    </xdr:from>
    <xdr:to>
      <xdr:col>15</xdr:col>
      <xdr:colOff>101600</xdr:colOff>
      <xdr:row>39</xdr:row>
      <xdr:rowOff>109220</xdr:rowOff>
    </xdr:to>
    <xdr:sp macro="" textlink="">
      <xdr:nvSpPr>
        <xdr:cNvPr id="74" name="楕円 73"/>
        <xdr:cNvSpPr/>
      </xdr:nvSpPr>
      <xdr:spPr>
        <a:xfrm>
          <a:off x="2857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24130</xdr:rowOff>
    </xdr:from>
    <xdr:to>
      <xdr:col>19</xdr:col>
      <xdr:colOff>177800</xdr:colOff>
      <xdr:row>39</xdr:row>
      <xdr:rowOff>58420</xdr:rowOff>
    </xdr:to>
    <xdr:cxnSp macro="">
      <xdr:nvCxnSpPr>
        <xdr:cNvPr id="75" name="直線コネクタ 74"/>
        <xdr:cNvCxnSpPr/>
      </xdr:nvCxnSpPr>
      <xdr:spPr>
        <a:xfrm flipV="1">
          <a:off x="2908300" y="6710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41910</xdr:rowOff>
    </xdr:from>
    <xdr:to>
      <xdr:col>10</xdr:col>
      <xdr:colOff>165100</xdr:colOff>
      <xdr:row>39</xdr:row>
      <xdr:rowOff>143510</xdr:rowOff>
    </xdr:to>
    <xdr:sp macro="" textlink="">
      <xdr:nvSpPr>
        <xdr:cNvPr id="76" name="楕円 75"/>
        <xdr:cNvSpPr/>
      </xdr:nvSpPr>
      <xdr:spPr>
        <a:xfrm>
          <a:off x="1968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58420</xdr:rowOff>
    </xdr:from>
    <xdr:to>
      <xdr:col>15</xdr:col>
      <xdr:colOff>50800</xdr:colOff>
      <xdr:row>39</xdr:row>
      <xdr:rowOff>92710</xdr:rowOff>
    </xdr:to>
    <xdr:cxnSp macro="">
      <xdr:nvCxnSpPr>
        <xdr:cNvPr id="77" name="直線コネクタ 76"/>
        <xdr:cNvCxnSpPr/>
      </xdr:nvCxnSpPr>
      <xdr:spPr>
        <a:xfrm flipV="1">
          <a:off x="2019300" y="6744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91457</xdr:rowOff>
    </xdr:from>
    <xdr:ext cx="405111" cy="259045"/>
    <xdr:sp macro="" textlink="">
      <xdr:nvSpPr>
        <xdr:cNvPr id="78" name="n_1mainValue【図書館】&#10;有形固定資産減価償却率"/>
        <xdr:cNvSpPr txBox="1"/>
      </xdr:nvSpPr>
      <xdr:spPr>
        <a:xfrm>
          <a:off x="3582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100347</xdr:rowOff>
    </xdr:from>
    <xdr:ext cx="405111" cy="259045"/>
    <xdr:sp macro="" textlink="">
      <xdr:nvSpPr>
        <xdr:cNvPr id="79" name="n_2mainValue【図書館】&#10;有形固定資産減価償却率"/>
        <xdr:cNvSpPr txBox="1"/>
      </xdr:nvSpPr>
      <xdr:spPr>
        <a:xfrm>
          <a:off x="2705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134637</xdr:rowOff>
    </xdr:from>
    <xdr:ext cx="405111" cy="259045"/>
    <xdr:sp macro="" textlink="">
      <xdr:nvSpPr>
        <xdr:cNvPr id="80" name="n_3mainValue【図書館】&#10;有形固定資産減価償却率"/>
        <xdr:cNvSpPr txBox="1"/>
      </xdr:nvSpPr>
      <xdr:spPr>
        <a:xfrm>
          <a:off x="1816744"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08"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10"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72407</xdr:rowOff>
    </xdr:from>
    <xdr:ext cx="469744" cy="259045"/>
    <xdr:sp macro="" textlink="">
      <xdr:nvSpPr>
        <xdr:cNvPr id="112"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18" name="楕円 117"/>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9" name="楕円 118"/>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0" name="直線コネクタ 119"/>
        <xdr:cNvCxnSpPr/>
      </xdr:nvCxnSpPr>
      <xdr:spPr>
        <a:xfrm>
          <a:off x="8750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1" name="楕円 120"/>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22" name="直線コネクタ 121"/>
        <xdr:cNvCxnSpPr/>
      </xdr:nvCxnSpPr>
      <xdr:spPr>
        <a:xfrm>
          <a:off x="7861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23" name="n_1main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4" name="n_2mainValue【図書館】&#10;一人当たり面積"/>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5"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8"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6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162"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68" name="楕円 167"/>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80645</xdr:rowOff>
    </xdr:from>
    <xdr:to>
      <xdr:col>15</xdr:col>
      <xdr:colOff>101600</xdr:colOff>
      <xdr:row>59</xdr:row>
      <xdr:rowOff>10795</xdr:rowOff>
    </xdr:to>
    <xdr:sp macro="" textlink="">
      <xdr:nvSpPr>
        <xdr:cNvPr id="169" name="楕円 168"/>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131445</xdr:rowOff>
    </xdr:to>
    <xdr:cxnSp macro="">
      <xdr:nvCxnSpPr>
        <xdr:cNvPr id="170" name="直線コネクタ 169"/>
        <xdr:cNvCxnSpPr/>
      </xdr:nvCxnSpPr>
      <xdr:spPr>
        <a:xfrm flipV="1">
          <a:off x="2908300" y="1003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71" name="楕円 170"/>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58</xdr:row>
      <xdr:rowOff>161925</xdr:rowOff>
    </xdr:to>
    <xdr:cxnSp macro="">
      <xdr:nvCxnSpPr>
        <xdr:cNvPr id="172" name="直線コネクタ 171"/>
        <xdr:cNvCxnSpPr/>
      </xdr:nvCxnSpPr>
      <xdr:spPr>
        <a:xfrm flipV="1">
          <a:off x="2019300" y="10075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156862</xdr:rowOff>
    </xdr:from>
    <xdr:ext cx="405111" cy="259045"/>
    <xdr:sp macro="" textlink="">
      <xdr:nvSpPr>
        <xdr:cNvPr id="173"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174" name="n_2mainValue【体育館・プー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175" name="n_3mainValue【体育館・プール】&#10;有形固定資産減価償却率"/>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9"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80873</xdr:rowOff>
    </xdr:from>
    <xdr:to>
      <xdr:col>50</xdr:col>
      <xdr:colOff>165100</xdr:colOff>
      <xdr:row>64</xdr:row>
      <xdr:rowOff>11023</xdr:rowOff>
    </xdr:to>
    <xdr:sp macro="" textlink="">
      <xdr:nvSpPr>
        <xdr:cNvPr id="215" name="楕円 214"/>
        <xdr:cNvSpPr/>
      </xdr:nvSpPr>
      <xdr:spPr>
        <a:xfrm>
          <a:off x="9588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80873</xdr:rowOff>
    </xdr:from>
    <xdr:to>
      <xdr:col>46</xdr:col>
      <xdr:colOff>38100</xdr:colOff>
      <xdr:row>64</xdr:row>
      <xdr:rowOff>11023</xdr:rowOff>
    </xdr:to>
    <xdr:sp macro="" textlink="">
      <xdr:nvSpPr>
        <xdr:cNvPr id="216" name="楕円 215"/>
        <xdr:cNvSpPr/>
      </xdr:nvSpPr>
      <xdr:spPr>
        <a:xfrm>
          <a:off x="8699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131673</xdr:rowOff>
    </xdr:from>
    <xdr:to>
      <xdr:col>50</xdr:col>
      <xdr:colOff>114300</xdr:colOff>
      <xdr:row>63</xdr:row>
      <xdr:rowOff>131673</xdr:rowOff>
    </xdr:to>
    <xdr:cxnSp macro="">
      <xdr:nvCxnSpPr>
        <xdr:cNvPr id="217" name="直線コネクタ 216"/>
        <xdr:cNvCxnSpPr/>
      </xdr:nvCxnSpPr>
      <xdr:spPr>
        <a:xfrm>
          <a:off x="8750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80873</xdr:rowOff>
    </xdr:from>
    <xdr:to>
      <xdr:col>41</xdr:col>
      <xdr:colOff>101600</xdr:colOff>
      <xdr:row>64</xdr:row>
      <xdr:rowOff>11023</xdr:rowOff>
    </xdr:to>
    <xdr:sp macro="" textlink="">
      <xdr:nvSpPr>
        <xdr:cNvPr id="218" name="楕円 217"/>
        <xdr:cNvSpPr/>
      </xdr:nvSpPr>
      <xdr:spPr>
        <a:xfrm>
          <a:off x="7810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131673</xdr:rowOff>
    </xdr:from>
    <xdr:to>
      <xdr:col>45</xdr:col>
      <xdr:colOff>177800</xdr:colOff>
      <xdr:row>63</xdr:row>
      <xdr:rowOff>131673</xdr:rowOff>
    </xdr:to>
    <xdr:cxnSp macro="">
      <xdr:nvCxnSpPr>
        <xdr:cNvPr id="219" name="直線コネクタ 218"/>
        <xdr:cNvCxnSpPr/>
      </xdr:nvCxnSpPr>
      <xdr:spPr>
        <a:xfrm>
          <a:off x="7861300" y="1093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2150</xdr:rowOff>
    </xdr:from>
    <xdr:ext cx="469744" cy="259045"/>
    <xdr:sp macro="" textlink="">
      <xdr:nvSpPr>
        <xdr:cNvPr id="220" name="n_1mainValue【体育館・プール】&#10;一人当たり面積"/>
        <xdr:cNvSpPr txBox="1"/>
      </xdr:nvSpPr>
      <xdr:spPr>
        <a:xfrm>
          <a:off x="93917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2150</xdr:rowOff>
    </xdr:from>
    <xdr:ext cx="469744" cy="259045"/>
    <xdr:sp macro="" textlink="">
      <xdr:nvSpPr>
        <xdr:cNvPr id="221" name="n_2mainValue【体育館・プール】&#10;一人当たり面積"/>
        <xdr:cNvSpPr txBox="1"/>
      </xdr:nvSpPr>
      <xdr:spPr>
        <a:xfrm>
          <a:off x="8515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2150</xdr:rowOff>
    </xdr:from>
    <xdr:ext cx="469744" cy="259045"/>
    <xdr:sp macro="" textlink="">
      <xdr:nvSpPr>
        <xdr:cNvPr id="222" name="n_3mainValue【体育館・プール】&#10;一人当たり面積"/>
        <xdr:cNvSpPr txBox="1"/>
      </xdr:nvSpPr>
      <xdr:spPr>
        <a:xfrm>
          <a:off x="7626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59"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265" name="楕円 264"/>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153036</xdr:rowOff>
    </xdr:from>
    <xdr:to>
      <xdr:col>15</xdr:col>
      <xdr:colOff>101600</xdr:colOff>
      <xdr:row>82</xdr:row>
      <xdr:rowOff>83186</xdr:rowOff>
    </xdr:to>
    <xdr:sp macro="" textlink="">
      <xdr:nvSpPr>
        <xdr:cNvPr id="266" name="楕円 265"/>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32386</xdr:rowOff>
    </xdr:to>
    <xdr:cxnSp macro="">
      <xdr:nvCxnSpPr>
        <xdr:cNvPr id="267" name="直線コネクタ 266"/>
        <xdr:cNvCxnSpPr/>
      </xdr:nvCxnSpPr>
      <xdr:spPr>
        <a:xfrm flipV="1">
          <a:off x="2908300" y="140531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68" name="楕円 267"/>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68580</xdr:rowOff>
    </xdr:to>
    <xdr:cxnSp macro="">
      <xdr:nvCxnSpPr>
        <xdr:cNvPr id="269" name="直線コネクタ 268"/>
        <xdr:cNvCxnSpPr/>
      </xdr:nvCxnSpPr>
      <xdr:spPr>
        <a:xfrm flipV="1">
          <a:off x="2019300" y="1409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61613</xdr:rowOff>
    </xdr:from>
    <xdr:ext cx="405111" cy="259045"/>
    <xdr:sp macro="" textlink="">
      <xdr:nvSpPr>
        <xdr:cNvPr id="270" name="n_1mainValue【福祉施設】&#10;有形固定資産減価償却率"/>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271" name="n_2mainValue【福祉施設】&#10;有形固定資産減価償却率"/>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272" name="n_3mainValue【福祉施設】&#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167639</xdr:rowOff>
    </xdr:from>
    <xdr:to>
      <xdr:col>50</xdr:col>
      <xdr:colOff>165100</xdr:colOff>
      <xdr:row>86</xdr:row>
      <xdr:rowOff>97789</xdr:rowOff>
    </xdr:to>
    <xdr:sp macro="" textlink="">
      <xdr:nvSpPr>
        <xdr:cNvPr id="314" name="楕円 313"/>
        <xdr:cNvSpPr/>
      </xdr:nvSpPr>
      <xdr:spPr>
        <a:xfrm>
          <a:off x="9588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15" name="楕円 314"/>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46989</xdr:rowOff>
    </xdr:to>
    <xdr:cxnSp macro="">
      <xdr:nvCxnSpPr>
        <xdr:cNvPr id="316" name="直線コネクタ 315"/>
        <xdr:cNvCxnSpPr/>
      </xdr:nvCxnSpPr>
      <xdr:spPr>
        <a:xfrm>
          <a:off x="8750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17" name="楕円 316"/>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45720</xdr:rowOff>
    </xdr:to>
    <xdr:cxnSp macro="">
      <xdr:nvCxnSpPr>
        <xdr:cNvPr id="318" name="直線コネクタ 317"/>
        <xdr:cNvCxnSpPr/>
      </xdr:nvCxnSpPr>
      <xdr:spPr>
        <a:xfrm>
          <a:off x="7861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88916</xdr:rowOff>
    </xdr:from>
    <xdr:ext cx="469744" cy="259045"/>
    <xdr:sp macro="" textlink="">
      <xdr:nvSpPr>
        <xdr:cNvPr id="319" name="n_1mainValue【福祉施設】&#10;一人当たり面積"/>
        <xdr:cNvSpPr txBox="1"/>
      </xdr:nvSpPr>
      <xdr:spPr>
        <a:xfrm>
          <a:off x="9391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20"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21"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3" name="直線コネクタ 362"/>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4"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5" name="直線コネクタ 364"/>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6"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7" name="直線コネクタ 36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8"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フローチャート: 判断 368"/>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0" name="フローチャート: 判断 369"/>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1"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2" name="フローチャート: 判断 371"/>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37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4" name="フローチャート: 判断 37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7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381" name="楕円 380"/>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38463</xdr:rowOff>
    </xdr:from>
    <xdr:to>
      <xdr:col>76</xdr:col>
      <xdr:colOff>165100</xdr:colOff>
      <xdr:row>38</xdr:row>
      <xdr:rowOff>140063</xdr:rowOff>
    </xdr:to>
    <xdr:sp macro="" textlink="">
      <xdr:nvSpPr>
        <xdr:cNvPr id="382" name="楕円 381"/>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118654</xdr:rowOff>
    </xdr:to>
    <xdr:cxnSp macro="">
      <xdr:nvCxnSpPr>
        <xdr:cNvPr id="383" name="直線コネクタ 382"/>
        <xdr:cNvCxnSpPr/>
      </xdr:nvCxnSpPr>
      <xdr:spPr>
        <a:xfrm>
          <a:off x="14592300" y="66043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33564</xdr:rowOff>
    </xdr:from>
    <xdr:to>
      <xdr:col>72</xdr:col>
      <xdr:colOff>38100</xdr:colOff>
      <xdr:row>33</xdr:row>
      <xdr:rowOff>135164</xdr:rowOff>
    </xdr:to>
    <xdr:sp macro="" textlink="">
      <xdr:nvSpPr>
        <xdr:cNvPr id="384" name="楕円 383"/>
        <xdr:cNvSpPr/>
      </xdr:nvSpPr>
      <xdr:spPr>
        <a:xfrm>
          <a:off x="13652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84364</xdr:rowOff>
    </xdr:from>
    <xdr:to>
      <xdr:col>76</xdr:col>
      <xdr:colOff>114300</xdr:colOff>
      <xdr:row>38</xdr:row>
      <xdr:rowOff>89263</xdr:rowOff>
    </xdr:to>
    <xdr:cxnSp macro="">
      <xdr:nvCxnSpPr>
        <xdr:cNvPr id="385" name="直線コネクタ 384"/>
        <xdr:cNvCxnSpPr/>
      </xdr:nvCxnSpPr>
      <xdr:spPr>
        <a:xfrm>
          <a:off x="13703300" y="574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386" name="n_1mainValue【一般廃棄物処理施設】&#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387" name="n_2mainValue【一般廃棄物処理施設】&#10;有形固定資産減価償却率"/>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151691</xdr:rowOff>
    </xdr:from>
    <xdr:ext cx="405111" cy="259045"/>
    <xdr:sp macro="" textlink="">
      <xdr:nvSpPr>
        <xdr:cNvPr id="388" name="n_3mainValue【一般廃棄物処理施設】&#10;有形固定資産減価償却率"/>
        <xdr:cNvSpPr txBox="1"/>
      </xdr:nvSpPr>
      <xdr:spPr>
        <a:xfrm>
          <a:off x="13500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0" name="テキスト ボックス 39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2" name="テキスト ボックス 40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4" name="テキスト ボックス 40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6" name="テキスト ボックス 40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8" name="テキスト ボックス 40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0" name="テキスト ボックス 40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2" name="テキスト ボックス 41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4" name="直線コネクタ 41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6" name="直線コネクタ 41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8" name="直線コネクタ 41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19"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0" name="フローチャート: 判断 41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1" name="フローチャート: 判断 42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23" name="フローチャート: 判断 42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24"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25" name="フローチャート: 判断 42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26"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38143</xdr:rowOff>
    </xdr:from>
    <xdr:to>
      <xdr:col>112</xdr:col>
      <xdr:colOff>38100</xdr:colOff>
      <xdr:row>42</xdr:row>
      <xdr:rowOff>139743</xdr:rowOff>
    </xdr:to>
    <xdr:sp macro="" textlink="">
      <xdr:nvSpPr>
        <xdr:cNvPr id="432" name="楕円 431"/>
        <xdr:cNvSpPr/>
      </xdr:nvSpPr>
      <xdr:spPr>
        <a:xfrm>
          <a:off x="21272500" y="72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34129</xdr:rowOff>
    </xdr:from>
    <xdr:to>
      <xdr:col>107</xdr:col>
      <xdr:colOff>101600</xdr:colOff>
      <xdr:row>42</xdr:row>
      <xdr:rowOff>135729</xdr:rowOff>
    </xdr:to>
    <xdr:sp macro="" textlink="">
      <xdr:nvSpPr>
        <xdr:cNvPr id="433" name="楕円 432"/>
        <xdr:cNvSpPr/>
      </xdr:nvSpPr>
      <xdr:spPr>
        <a:xfrm>
          <a:off x="20383500" y="723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84929</xdr:rowOff>
    </xdr:from>
    <xdr:to>
      <xdr:col>111</xdr:col>
      <xdr:colOff>177800</xdr:colOff>
      <xdr:row>42</xdr:row>
      <xdr:rowOff>88943</xdr:rowOff>
    </xdr:to>
    <xdr:cxnSp macro="">
      <xdr:nvCxnSpPr>
        <xdr:cNvPr id="434" name="直線コネクタ 433"/>
        <xdr:cNvCxnSpPr/>
      </xdr:nvCxnSpPr>
      <xdr:spPr>
        <a:xfrm>
          <a:off x="20434300" y="728582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41165</xdr:rowOff>
    </xdr:from>
    <xdr:to>
      <xdr:col>102</xdr:col>
      <xdr:colOff>165100</xdr:colOff>
      <xdr:row>42</xdr:row>
      <xdr:rowOff>142765</xdr:rowOff>
    </xdr:to>
    <xdr:sp macro="" textlink="">
      <xdr:nvSpPr>
        <xdr:cNvPr id="435" name="楕円 434"/>
        <xdr:cNvSpPr/>
      </xdr:nvSpPr>
      <xdr:spPr>
        <a:xfrm>
          <a:off x="19494500" y="72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84929</xdr:rowOff>
    </xdr:from>
    <xdr:to>
      <xdr:col>107</xdr:col>
      <xdr:colOff>50800</xdr:colOff>
      <xdr:row>42</xdr:row>
      <xdr:rowOff>91965</xdr:rowOff>
    </xdr:to>
    <xdr:cxnSp macro="">
      <xdr:nvCxnSpPr>
        <xdr:cNvPr id="436" name="直線コネクタ 435"/>
        <xdr:cNvCxnSpPr/>
      </xdr:nvCxnSpPr>
      <xdr:spPr>
        <a:xfrm flipV="1">
          <a:off x="19545300" y="728582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130870</xdr:rowOff>
    </xdr:from>
    <xdr:ext cx="534377" cy="259045"/>
    <xdr:sp macro="" textlink="">
      <xdr:nvSpPr>
        <xdr:cNvPr id="437" name="n_1mainValue【一般廃棄物処理施設】&#10;一人当たり有形固定資産（償却資産）額"/>
        <xdr:cNvSpPr txBox="1"/>
      </xdr:nvSpPr>
      <xdr:spPr>
        <a:xfrm>
          <a:off x="21043411" y="73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126856</xdr:rowOff>
    </xdr:from>
    <xdr:ext cx="534377" cy="259045"/>
    <xdr:sp macro="" textlink="">
      <xdr:nvSpPr>
        <xdr:cNvPr id="438" name="n_2mainValue【一般廃棄物処理施設】&#10;一人当たり有形固定資産（償却資産）額"/>
        <xdr:cNvSpPr txBox="1"/>
      </xdr:nvSpPr>
      <xdr:spPr>
        <a:xfrm>
          <a:off x="20167111" y="73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133892</xdr:rowOff>
    </xdr:from>
    <xdr:ext cx="469744" cy="259045"/>
    <xdr:sp macro="" textlink="">
      <xdr:nvSpPr>
        <xdr:cNvPr id="439" name="n_3mainValue【一般廃棄物処理施設】&#10;一人当たり有形固定資産（償却資産）額"/>
        <xdr:cNvSpPr txBox="1"/>
      </xdr:nvSpPr>
      <xdr:spPr>
        <a:xfrm>
          <a:off x="19310428" y="733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5" name="直線コネクタ 4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7" name="直線コネクタ 4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9" name="直線コネクタ 4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1" name="フローチャート: 判断 4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2" name="フローチャート: 判断 4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73"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74" name="フローチャート: 判断 47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75"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76" name="フローチャート: 判断 47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77"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146776</xdr:rowOff>
    </xdr:from>
    <xdr:to>
      <xdr:col>81</xdr:col>
      <xdr:colOff>101600</xdr:colOff>
      <xdr:row>64</xdr:row>
      <xdr:rowOff>76926</xdr:rowOff>
    </xdr:to>
    <xdr:sp macro="" textlink="">
      <xdr:nvSpPr>
        <xdr:cNvPr id="483" name="楕円 482"/>
        <xdr:cNvSpPr/>
      </xdr:nvSpPr>
      <xdr:spPr>
        <a:xfrm>
          <a:off x="15430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19413</xdr:rowOff>
    </xdr:from>
    <xdr:to>
      <xdr:col>76</xdr:col>
      <xdr:colOff>165100</xdr:colOff>
      <xdr:row>64</xdr:row>
      <xdr:rowOff>121013</xdr:rowOff>
    </xdr:to>
    <xdr:sp macro="" textlink="">
      <xdr:nvSpPr>
        <xdr:cNvPr id="484" name="楕円 483"/>
        <xdr:cNvSpPr/>
      </xdr:nvSpPr>
      <xdr:spPr>
        <a:xfrm>
          <a:off x="14541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26126</xdr:rowOff>
    </xdr:from>
    <xdr:to>
      <xdr:col>81</xdr:col>
      <xdr:colOff>50800</xdr:colOff>
      <xdr:row>64</xdr:row>
      <xdr:rowOff>70213</xdr:rowOff>
    </xdr:to>
    <xdr:cxnSp macro="">
      <xdr:nvCxnSpPr>
        <xdr:cNvPr id="485" name="直線コネクタ 484"/>
        <xdr:cNvCxnSpPr/>
      </xdr:nvCxnSpPr>
      <xdr:spPr>
        <a:xfrm flipV="1">
          <a:off x="14592300" y="109989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486" name="楕円 485"/>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64</xdr:row>
      <xdr:rowOff>70213</xdr:rowOff>
    </xdr:to>
    <xdr:cxnSp macro="">
      <xdr:nvCxnSpPr>
        <xdr:cNvPr id="487" name="直線コネクタ 486"/>
        <xdr:cNvCxnSpPr/>
      </xdr:nvCxnSpPr>
      <xdr:spPr>
        <a:xfrm>
          <a:off x="13703300" y="1085850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68053</xdr:rowOff>
    </xdr:from>
    <xdr:ext cx="340478" cy="259045"/>
    <xdr:sp macro="" textlink="">
      <xdr:nvSpPr>
        <xdr:cNvPr id="488" name="n_1mainValue【保健センター・保健所】&#10;有形固定資産減価償却率"/>
        <xdr:cNvSpPr txBox="1"/>
      </xdr:nvSpPr>
      <xdr:spPr>
        <a:xfrm>
          <a:off x="15298361" y="1104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112140</xdr:rowOff>
    </xdr:from>
    <xdr:ext cx="340478" cy="259045"/>
    <xdr:sp macro="" textlink="">
      <xdr:nvSpPr>
        <xdr:cNvPr id="489" name="n_2mainValue【保健センター・保健所】&#10;有形固定資産減価償却率"/>
        <xdr:cNvSpPr txBox="1"/>
      </xdr:nvSpPr>
      <xdr:spPr>
        <a:xfrm>
          <a:off x="14422061" y="1108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490" name="n_3mainValue【保健センター・保健所】&#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4" name="直線コネクタ 513"/>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6" name="直線コネクタ 51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7"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1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0" name="フローチャート: 判断 51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1" name="フローチャート: 判断 520"/>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2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23" name="フローチャート: 判断 52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2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25" name="フローチャート: 判断 52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2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32" name="楕円 53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29210</xdr:rowOff>
    </xdr:from>
    <xdr:to>
      <xdr:col>107</xdr:col>
      <xdr:colOff>101600</xdr:colOff>
      <xdr:row>63</xdr:row>
      <xdr:rowOff>130810</xdr:rowOff>
    </xdr:to>
    <xdr:sp macro="" textlink="">
      <xdr:nvSpPr>
        <xdr:cNvPr id="533" name="楕円 532"/>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34" name="直線コネクタ 533"/>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535" name="楕円 534"/>
        <xdr:cNvSpPr/>
      </xdr:nvSpPr>
      <xdr:spPr>
        <a:xfrm>
          <a:off x="19494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80010</xdr:rowOff>
    </xdr:to>
    <xdr:cxnSp macro="">
      <xdr:nvCxnSpPr>
        <xdr:cNvPr id="536" name="直線コネクタ 535"/>
        <xdr:cNvCxnSpPr/>
      </xdr:nvCxnSpPr>
      <xdr:spPr>
        <a:xfrm>
          <a:off x="19545300" y="10805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121937</xdr:rowOff>
    </xdr:from>
    <xdr:ext cx="469744" cy="259045"/>
    <xdr:sp macro="" textlink="">
      <xdr:nvSpPr>
        <xdr:cNvPr id="537"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38"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539" name="n_3mainValue【保健センター・保健所】&#10;一人当たり面積"/>
        <xdr:cNvSpPr txBox="1"/>
      </xdr:nvSpPr>
      <xdr:spPr>
        <a:xfrm>
          <a:off x="19310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5" name="直線コネクタ 5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7" name="直線コネクタ 5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9" name="直線コネクタ 5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1" name="フローチャート: 判断 5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2" name="フローチャート: 判断 5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73"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74" name="フローチャート: 判断 57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7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76" name="フローチャート: 判断 57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577"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108131</xdr:rowOff>
    </xdr:from>
    <xdr:to>
      <xdr:col>81</xdr:col>
      <xdr:colOff>101600</xdr:colOff>
      <xdr:row>78</xdr:row>
      <xdr:rowOff>38281</xdr:rowOff>
    </xdr:to>
    <xdr:sp macro="" textlink="">
      <xdr:nvSpPr>
        <xdr:cNvPr id="583" name="楕円 582"/>
        <xdr:cNvSpPr/>
      </xdr:nvSpPr>
      <xdr:spPr>
        <a:xfrm>
          <a:off x="15430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114663</xdr:rowOff>
    </xdr:from>
    <xdr:to>
      <xdr:col>76</xdr:col>
      <xdr:colOff>165100</xdr:colOff>
      <xdr:row>78</xdr:row>
      <xdr:rowOff>44813</xdr:rowOff>
    </xdr:to>
    <xdr:sp macro="" textlink="">
      <xdr:nvSpPr>
        <xdr:cNvPr id="584" name="楕円 583"/>
        <xdr:cNvSpPr/>
      </xdr:nvSpPr>
      <xdr:spPr>
        <a:xfrm>
          <a:off x="145415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158931</xdr:rowOff>
    </xdr:from>
    <xdr:to>
      <xdr:col>81</xdr:col>
      <xdr:colOff>50800</xdr:colOff>
      <xdr:row>77</xdr:row>
      <xdr:rowOff>165463</xdr:rowOff>
    </xdr:to>
    <xdr:cxnSp macro="">
      <xdr:nvCxnSpPr>
        <xdr:cNvPr id="585" name="直線コネクタ 584"/>
        <xdr:cNvCxnSpPr/>
      </xdr:nvCxnSpPr>
      <xdr:spPr>
        <a:xfrm flipV="1">
          <a:off x="14592300" y="13360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586" name="楕円 585"/>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165463</xdr:rowOff>
    </xdr:from>
    <xdr:to>
      <xdr:col>76</xdr:col>
      <xdr:colOff>114300</xdr:colOff>
      <xdr:row>81</xdr:row>
      <xdr:rowOff>38100</xdr:rowOff>
    </xdr:to>
    <xdr:cxnSp macro="">
      <xdr:nvCxnSpPr>
        <xdr:cNvPr id="587" name="直線コネクタ 586"/>
        <xdr:cNvCxnSpPr/>
      </xdr:nvCxnSpPr>
      <xdr:spPr>
        <a:xfrm flipV="1">
          <a:off x="13703300" y="13367113"/>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54808</xdr:rowOff>
    </xdr:from>
    <xdr:ext cx="405111" cy="259045"/>
    <xdr:sp macro="" textlink="">
      <xdr:nvSpPr>
        <xdr:cNvPr id="588" name="n_1mainValue【消防施設】&#10;有形固定資産減価償却率"/>
        <xdr:cNvSpPr txBox="1"/>
      </xdr:nvSpPr>
      <xdr:spPr>
        <a:xfrm>
          <a:off x="15266044" y="1308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61340</xdr:rowOff>
    </xdr:from>
    <xdr:ext cx="405111" cy="259045"/>
    <xdr:sp macro="" textlink="">
      <xdr:nvSpPr>
        <xdr:cNvPr id="589" name="n_2mainValue【消防施設】&#10;有形固定資産減価償却率"/>
        <xdr:cNvSpPr txBox="1"/>
      </xdr:nvSpPr>
      <xdr:spPr>
        <a:xfrm>
          <a:off x="143897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590" name="n_3mainValue【消防施設】&#10;有形固定資産減価償却率"/>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2" name="直線コネクタ 611"/>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3"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4" name="直線コネクタ 613"/>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5"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6" name="直線コネクタ 615"/>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7"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8" name="フローチャート: 判断 617"/>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9" name="フローチャート: 判断 618"/>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0"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1" name="フローチャート: 判断 62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22"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3" name="フローチャート: 判断 62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4"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68224</xdr:rowOff>
    </xdr:from>
    <xdr:to>
      <xdr:col>112</xdr:col>
      <xdr:colOff>38100</xdr:colOff>
      <xdr:row>85</xdr:row>
      <xdr:rowOff>169824</xdr:rowOff>
    </xdr:to>
    <xdr:sp macro="" textlink="">
      <xdr:nvSpPr>
        <xdr:cNvPr id="630" name="楕円 629"/>
        <xdr:cNvSpPr/>
      </xdr:nvSpPr>
      <xdr:spPr>
        <a:xfrm>
          <a:off x="21272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68224</xdr:rowOff>
    </xdr:from>
    <xdr:to>
      <xdr:col>107</xdr:col>
      <xdr:colOff>101600</xdr:colOff>
      <xdr:row>85</xdr:row>
      <xdr:rowOff>169824</xdr:rowOff>
    </xdr:to>
    <xdr:sp macro="" textlink="">
      <xdr:nvSpPr>
        <xdr:cNvPr id="631" name="楕円 630"/>
        <xdr:cNvSpPr/>
      </xdr:nvSpPr>
      <xdr:spPr>
        <a:xfrm>
          <a:off x="20383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119024</xdr:rowOff>
    </xdr:from>
    <xdr:to>
      <xdr:col>111</xdr:col>
      <xdr:colOff>177800</xdr:colOff>
      <xdr:row>85</xdr:row>
      <xdr:rowOff>119024</xdr:rowOff>
    </xdr:to>
    <xdr:cxnSp macro="">
      <xdr:nvCxnSpPr>
        <xdr:cNvPr id="632" name="直線コネクタ 631"/>
        <xdr:cNvCxnSpPr/>
      </xdr:nvCxnSpPr>
      <xdr:spPr>
        <a:xfrm>
          <a:off x="20434300" y="1469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73710</xdr:rowOff>
    </xdr:from>
    <xdr:to>
      <xdr:col>102</xdr:col>
      <xdr:colOff>165100</xdr:colOff>
      <xdr:row>86</xdr:row>
      <xdr:rowOff>3860</xdr:rowOff>
    </xdr:to>
    <xdr:sp macro="" textlink="">
      <xdr:nvSpPr>
        <xdr:cNvPr id="633" name="楕円 632"/>
        <xdr:cNvSpPr/>
      </xdr:nvSpPr>
      <xdr:spPr>
        <a:xfrm>
          <a:off x="19494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119024</xdr:rowOff>
    </xdr:from>
    <xdr:to>
      <xdr:col>107</xdr:col>
      <xdr:colOff>50800</xdr:colOff>
      <xdr:row>85</xdr:row>
      <xdr:rowOff>124510</xdr:rowOff>
    </xdr:to>
    <xdr:cxnSp macro="">
      <xdr:nvCxnSpPr>
        <xdr:cNvPr id="634" name="直線コネクタ 633"/>
        <xdr:cNvCxnSpPr/>
      </xdr:nvCxnSpPr>
      <xdr:spPr>
        <a:xfrm flipV="1">
          <a:off x="19545300" y="146922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160951</xdr:rowOff>
    </xdr:from>
    <xdr:ext cx="469744" cy="259045"/>
    <xdr:sp macro="" textlink="">
      <xdr:nvSpPr>
        <xdr:cNvPr id="635" name="n_1mainValue【消防施設】&#10;一人当たり面積"/>
        <xdr:cNvSpPr txBox="1"/>
      </xdr:nvSpPr>
      <xdr:spPr>
        <a:xfrm>
          <a:off x="210757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160951</xdr:rowOff>
    </xdr:from>
    <xdr:ext cx="469744" cy="259045"/>
    <xdr:sp macro="" textlink="">
      <xdr:nvSpPr>
        <xdr:cNvPr id="636" name="n_2mainValue【消防施設】&#10;一人当たり面積"/>
        <xdr:cNvSpPr txBox="1"/>
      </xdr:nvSpPr>
      <xdr:spPr>
        <a:xfrm>
          <a:off x="20199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166437</xdr:rowOff>
    </xdr:from>
    <xdr:ext cx="469744" cy="259045"/>
    <xdr:sp macro="" textlink="">
      <xdr:nvSpPr>
        <xdr:cNvPr id="637" name="n_3mainValue【消防施設】&#10;一人当たり面積"/>
        <xdr:cNvSpPr txBox="1"/>
      </xdr:nvSpPr>
      <xdr:spPr>
        <a:xfrm>
          <a:off x="19310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9"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70" name="フローチャート: 判断 66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7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2" name="フローチャート: 判断 67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79" name="楕円 678"/>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24130</xdr:rowOff>
    </xdr:from>
    <xdr:to>
      <xdr:col>76</xdr:col>
      <xdr:colOff>165100</xdr:colOff>
      <xdr:row>105</xdr:row>
      <xdr:rowOff>125730</xdr:rowOff>
    </xdr:to>
    <xdr:sp macro="" textlink="">
      <xdr:nvSpPr>
        <xdr:cNvPr id="680" name="楕円 679"/>
        <xdr:cNvSpPr/>
      </xdr:nvSpPr>
      <xdr:spPr>
        <a:xfrm>
          <a:off x="14541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74930</xdr:rowOff>
    </xdr:to>
    <xdr:cxnSp macro="">
      <xdr:nvCxnSpPr>
        <xdr:cNvPr id="681" name="直線コネクタ 680"/>
        <xdr:cNvCxnSpPr/>
      </xdr:nvCxnSpPr>
      <xdr:spPr>
        <a:xfrm flipV="1">
          <a:off x="14592300" y="180555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0</xdr:rowOff>
    </xdr:from>
    <xdr:to>
      <xdr:col>72</xdr:col>
      <xdr:colOff>38100</xdr:colOff>
      <xdr:row>106</xdr:row>
      <xdr:rowOff>101600</xdr:rowOff>
    </xdr:to>
    <xdr:sp macro="" textlink="">
      <xdr:nvSpPr>
        <xdr:cNvPr id="682" name="楕円 681"/>
        <xdr:cNvSpPr/>
      </xdr:nvSpPr>
      <xdr:spPr>
        <a:xfrm>
          <a:off x="1365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74930</xdr:rowOff>
    </xdr:from>
    <xdr:to>
      <xdr:col>76</xdr:col>
      <xdr:colOff>114300</xdr:colOff>
      <xdr:row>106</xdr:row>
      <xdr:rowOff>50800</xdr:rowOff>
    </xdr:to>
    <xdr:cxnSp macro="">
      <xdr:nvCxnSpPr>
        <xdr:cNvPr id="683" name="直線コネクタ 682"/>
        <xdr:cNvCxnSpPr/>
      </xdr:nvCxnSpPr>
      <xdr:spPr>
        <a:xfrm flipV="1">
          <a:off x="13703300" y="1807718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95266</xdr:rowOff>
    </xdr:from>
    <xdr:ext cx="405111" cy="259045"/>
    <xdr:sp macro="" textlink="">
      <xdr:nvSpPr>
        <xdr:cNvPr id="684" name="n_1mainValue【庁舎】&#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116857</xdr:rowOff>
    </xdr:from>
    <xdr:ext cx="405111" cy="259045"/>
    <xdr:sp macro="" textlink="">
      <xdr:nvSpPr>
        <xdr:cNvPr id="685" name="n_2mainValue【庁舎】&#10;有形固定資産減価償却率"/>
        <xdr:cNvSpPr txBox="1"/>
      </xdr:nvSpPr>
      <xdr:spPr>
        <a:xfrm>
          <a:off x="14389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92727</xdr:rowOff>
    </xdr:from>
    <xdr:ext cx="405111" cy="259045"/>
    <xdr:sp macro="" textlink="">
      <xdr:nvSpPr>
        <xdr:cNvPr id="686" name="n_3mainValue【庁舎】&#10;有形固定資産減価償却率"/>
        <xdr:cNvSpPr txBox="1"/>
      </xdr:nvSpPr>
      <xdr:spPr>
        <a:xfrm>
          <a:off x="13500744"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2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21" name="フローチャート: 判断 72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22"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3" name="フローチャート: 判断 72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2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730" name="楕円 729"/>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31" name="楕円 730"/>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107</xdr:row>
      <xdr:rowOff>19050</xdr:rowOff>
    </xdr:to>
    <xdr:cxnSp macro="">
      <xdr:nvCxnSpPr>
        <xdr:cNvPr id="732" name="直線コネクタ 731"/>
        <xdr:cNvCxnSpPr/>
      </xdr:nvCxnSpPr>
      <xdr:spPr>
        <a:xfrm flipV="1">
          <a:off x="20434300" y="183135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35198</xdr:rowOff>
    </xdr:from>
    <xdr:to>
      <xdr:col>102</xdr:col>
      <xdr:colOff>165100</xdr:colOff>
      <xdr:row>107</xdr:row>
      <xdr:rowOff>136798</xdr:rowOff>
    </xdr:to>
    <xdr:sp macro="" textlink="">
      <xdr:nvSpPr>
        <xdr:cNvPr id="733" name="楕円 732"/>
        <xdr:cNvSpPr/>
      </xdr:nvSpPr>
      <xdr:spPr>
        <a:xfrm>
          <a:off x="19494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85998</xdr:rowOff>
    </xdr:to>
    <xdr:cxnSp macro="">
      <xdr:nvCxnSpPr>
        <xdr:cNvPr id="734" name="直線コネクタ 733"/>
        <xdr:cNvCxnSpPr/>
      </xdr:nvCxnSpPr>
      <xdr:spPr>
        <a:xfrm flipV="1">
          <a:off x="19545300" y="183642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10358</xdr:rowOff>
    </xdr:from>
    <xdr:ext cx="469744" cy="259045"/>
    <xdr:sp macro="" textlink="">
      <xdr:nvSpPr>
        <xdr:cNvPr id="735" name="n_1mainValue【庁舎】&#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36"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127925</xdr:rowOff>
    </xdr:from>
    <xdr:ext cx="469744" cy="259045"/>
    <xdr:sp macro="" textlink="">
      <xdr:nvSpPr>
        <xdr:cNvPr id="737" name="n_3mainValue【庁舎】&#10;一人当たり面積"/>
        <xdr:cNvSpPr txBox="1"/>
      </xdr:nvSpPr>
      <xdr:spPr>
        <a:xfrm>
          <a:off x="19310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なっており、特に低くなっている施設は保健センターである。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％となっており、類似団体の平均の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％と比較して非常に高く老朽化がかなり進んでいる。また、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また、保健センターについては、有形固定資産減価償却率が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％と類似団体の平均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％と比較してかなり低いが、平成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年度に市役所敷地内に防災拠点施設を兼ねそなえた新保健センターを建設したことによるものである。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今後も引き続き、財政状況を鑑みつつ、施設の稼働状況や老朽化状況に注視しながら適切な施設の維持管理、改修について検討していく必要がある。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15452368</v>
      </c>
      <c r="BO4" s="430"/>
      <c r="BP4" s="430"/>
      <c r="BQ4" s="430"/>
      <c r="BR4" s="430"/>
      <c r="BS4" s="430"/>
      <c r="BT4" s="430"/>
      <c r="BU4" s="431"/>
      <c r="BV4" s="429">
        <v>15594211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v>
      </c>
      <c r="CU4" s="436"/>
      <c r="CV4" s="436"/>
      <c r="CW4" s="436"/>
      <c r="CX4" s="436"/>
      <c r="CY4" s="436"/>
      <c r="CZ4" s="436"/>
      <c r="DA4" s="437"/>
      <c r="DB4" s="435">
        <v>7.3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14462577</v>
      </c>
      <c r="BO5" s="467"/>
      <c r="BP5" s="467"/>
      <c r="BQ5" s="467"/>
      <c r="BR5" s="467"/>
      <c r="BS5" s="467"/>
      <c r="BT5" s="467"/>
      <c r="BU5" s="468"/>
      <c r="BV5" s="466">
        <v>14896791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95.2</v>
      </c>
      <c r="CU5" s="464"/>
      <c r="CV5" s="464"/>
      <c r="CW5" s="464"/>
      <c r="CX5" s="464"/>
      <c r="CY5" s="464"/>
      <c r="CZ5" s="464"/>
      <c r="DA5" s="465"/>
      <c r="DB5" s="463">
        <v>97.2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989791</v>
      </c>
      <c r="BO6" s="467"/>
      <c r="BP6" s="467"/>
      <c r="BQ6" s="467"/>
      <c r="BR6" s="467"/>
      <c r="BS6" s="467"/>
      <c r="BT6" s="467"/>
      <c r="BU6" s="468"/>
      <c r="BV6" s="466">
        <v>697420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102.3</v>
      </c>
      <c r="CU6" s="504"/>
      <c r="CV6" s="504"/>
      <c r="CW6" s="504"/>
      <c r="CX6" s="504"/>
      <c r="CY6" s="504"/>
      <c r="CZ6" s="504"/>
      <c r="DA6" s="505"/>
      <c r="DB6" s="503">
        <v>103.9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344056</v>
      </c>
      <c r="BO7" s="467"/>
      <c r="BP7" s="467"/>
      <c r="BQ7" s="467"/>
      <c r="BR7" s="467"/>
      <c r="BS7" s="467"/>
      <c r="BT7" s="467"/>
      <c r="BU7" s="468"/>
      <c r="BV7" s="466">
        <v>32250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9224860</v>
      </c>
      <c r="CU7" s="467"/>
      <c r="CV7" s="467"/>
      <c r="CW7" s="467"/>
      <c r="CX7" s="467"/>
      <c r="CY7" s="467"/>
      <c r="CZ7" s="467"/>
      <c r="DA7" s="468"/>
      <c r="DB7" s="466">
        <v>9160995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645735</v>
      </c>
      <c r="BO8" s="467"/>
      <c r="BP8" s="467"/>
      <c r="BQ8" s="467"/>
      <c r="BR8" s="467"/>
      <c r="BS8" s="467"/>
      <c r="BT8" s="467"/>
      <c r="BU8" s="468"/>
      <c r="BV8" s="466">
        <v>665170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v>
      </c>
      <c r="CU8" s="507"/>
      <c r="CV8" s="507"/>
      <c r="CW8" s="507"/>
      <c r="CX8" s="507"/>
      <c r="CY8" s="507"/>
      <c r="CZ8" s="507"/>
      <c r="DA8" s="508"/>
      <c r="DB8" s="506">
        <v>0.79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49636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-19435</v>
      </c>
      <c r="BO9" s="467"/>
      <c r="BP9" s="467"/>
      <c r="BQ9" s="467"/>
      <c r="BR9" s="467"/>
      <c r="BS9" s="467"/>
      <c r="BT9" s="467"/>
      <c r="BU9" s="468"/>
      <c r="BV9" s="466">
        <v>45005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14.9</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51087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350648</v>
      </c>
      <c r="BO10" s="467"/>
      <c r="BP10" s="467"/>
      <c r="BQ10" s="467"/>
      <c r="BR10" s="467"/>
      <c r="BS10" s="467"/>
      <c r="BT10" s="467"/>
      <c r="BU10" s="468"/>
      <c r="BV10" s="466">
        <v>326852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50201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115</v>
      </c>
      <c r="AV12" s="499"/>
      <c r="AW12" s="499"/>
      <c r="AX12" s="499"/>
      <c r="AY12" s="500" t="s">
        <v>135</v>
      </c>
      <c r="AZ12" s="501"/>
      <c r="BA12" s="501"/>
      <c r="BB12" s="501"/>
      <c r="BC12" s="501"/>
      <c r="BD12" s="501"/>
      <c r="BE12" s="501"/>
      <c r="BF12" s="501"/>
      <c r="BG12" s="501"/>
      <c r="BH12" s="501"/>
      <c r="BI12" s="501"/>
      <c r="BJ12" s="501"/>
      <c r="BK12" s="501"/>
      <c r="BL12" s="501"/>
      <c r="BM12" s="502"/>
      <c r="BN12" s="466">
        <v>281151</v>
      </c>
      <c r="BO12" s="467"/>
      <c r="BP12" s="467"/>
      <c r="BQ12" s="467"/>
      <c r="BR12" s="467"/>
      <c r="BS12" s="467"/>
      <c r="BT12" s="467"/>
      <c r="BU12" s="468"/>
      <c r="BV12" s="466">
        <v>423253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47811</v>
      </c>
      <c r="S13" s="548"/>
      <c r="T13" s="548"/>
      <c r="U13" s="548"/>
      <c r="V13" s="549"/>
      <c r="W13" s="482" t="s">
        <v>139</v>
      </c>
      <c r="X13" s="483"/>
      <c r="Y13" s="483"/>
      <c r="Z13" s="483"/>
      <c r="AA13" s="483"/>
      <c r="AB13" s="473"/>
      <c r="AC13" s="517">
        <v>2131</v>
      </c>
      <c r="AD13" s="518"/>
      <c r="AE13" s="518"/>
      <c r="AF13" s="518"/>
      <c r="AG13" s="557"/>
      <c r="AH13" s="517">
        <v>2195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50062</v>
      </c>
      <c r="BO13" s="467"/>
      <c r="BP13" s="467"/>
      <c r="BQ13" s="467"/>
      <c r="BR13" s="467"/>
      <c r="BS13" s="467"/>
      <c r="BT13" s="467"/>
      <c r="BU13" s="468"/>
      <c r="BV13" s="466">
        <v>-51396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6.9</v>
      </c>
      <c r="CU13" s="464"/>
      <c r="CV13" s="464"/>
      <c r="CW13" s="464"/>
      <c r="CX13" s="464"/>
      <c r="CY13" s="464"/>
      <c r="CZ13" s="464"/>
      <c r="DA13" s="465"/>
      <c r="DB13" s="463">
        <v>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50258</v>
      </c>
      <c r="S14" s="548"/>
      <c r="T14" s="548"/>
      <c r="U14" s="548"/>
      <c r="V14" s="549"/>
      <c r="W14" s="456"/>
      <c r="X14" s="457"/>
      <c r="Y14" s="457"/>
      <c r="Z14" s="457"/>
      <c r="AA14" s="457"/>
      <c r="AB14" s="446"/>
      <c r="AC14" s="550">
        <v>9</v>
      </c>
      <c r="AD14" s="551"/>
      <c r="AE14" s="551"/>
      <c r="AF14" s="551"/>
      <c r="AG14" s="552"/>
      <c r="AH14" s="550">
        <v>8.9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52.2</v>
      </c>
      <c r="CU14" s="562"/>
      <c r="CV14" s="562"/>
      <c r="CW14" s="562"/>
      <c r="CX14" s="562"/>
      <c r="CY14" s="562"/>
      <c r="CZ14" s="562"/>
      <c r="DA14" s="563"/>
      <c r="DB14" s="561">
        <v>66.5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48010</v>
      </c>
      <c r="S15" s="548"/>
      <c r="T15" s="548"/>
      <c r="U15" s="548"/>
      <c r="V15" s="549"/>
      <c r="W15" s="482" t="s">
        <v>147</v>
      </c>
      <c r="X15" s="483"/>
      <c r="Y15" s="483"/>
      <c r="Z15" s="483"/>
      <c r="AA15" s="483"/>
      <c r="AB15" s="473"/>
      <c r="AC15" s="517">
        <v>4771</v>
      </c>
      <c r="AD15" s="518"/>
      <c r="AE15" s="518"/>
      <c r="AF15" s="518"/>
      <c r="AG15" s="557"/>
      <c r="AH15" s="517">
        <v>4934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5637561</v>
      </c>
      <c r="BO15" s="430"/>
      <c r="BP15" s="430"/>
      <c r="BQ15" s="430"/>
      <c r="BR15" s="430"/>
      <c r="BS15" s="430"/>
      <c r="BT15" s="430"/>
      <c r="BU15" s="431"/>
      <c r="BV15" s="429">
        <v>5644029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20.100000000000001</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7015026</v>
      </c>
      <c r="BO16" s="467"/>
      <c r="BP16" s="467"/>
      <c r="BQ16" s="467"/>
      <c r="BR16" s="467"/>
      <c r="BS16" s="467"/>
      <c r="BT16" s="467"/>
      <c r="BU16" s="468"/>
      <c r="BV16" s="466">
        <v>7019442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16832</v>
      </c>
      <c r="AD17" s="518"/>
      <c r="AE17" s="518"/>
      <c r="AF17" s="518"/>
      <c r="AG17" s="557"/>
      <c r="AH17" s="517">
        <v>17576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7171552</v>
      </c>
      <c r="BO17" s="467"/>
      <c r="BP17" s="467"/>
      <c r="BQ17" s="467"/>
      <c r="BR17" s="467"/>
      <c r="BS17" s="467"/>
      <c r="BT17" s="467"/>
      <c r="BU17" s="468"/>
      <c r="BV17" s="466">
        <v>7176602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53.88</v>
      </c>
      <c r="M18" s="579"/>
      <c r="N18" s="579"/>
      <c r="O18" s="579"/>
      <c r="P18" s="579"/>
      <c r="Q18" s="579"/>
      <c r="R18" s="580"/>
      <c r="S18" s="580"/>
      <c r="T18" s="580"/>
      <c r="U18" s="580"/>
      <c r="V18" s="581"/>
      <c r="W18" s="484"/>
      <c r="X18" s="485"/>
      <c r="Y18" s="485"/>
      <c r="Z18" s="485"/>
      <c r="AA18" s="485"/>
      <c r="AB18" s="476"/>
      <c r="AC18" s="582">
        <v>70.900000000000006</v>
      </c>
      <c r="AD18" s="583"/>
      <c r="AE18" s="583"/>
      <c r="AF18" s="583"/>
      <c r="AG18" s="584"/>
      <c r="AH18" s="582">
        <v>71.099999999999994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9144995</v>
      </c>
      <c r="BO18" s="467"/>
      <c r="BP18" s="467"/>
      <c r="BQ18" s="467"/>
      <c r="BR18" s="467"/>
      <c r="BS18" s="467"/>
      <c r="BT18" s="467"/>
      <c r="BU18" s="468"/>
      <c r="BV18" s="466">
        <v>9123276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921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11267634</v>
      </c>
      <c r="BO19" s="467"/>
      <c r="BP19" s="467"/>
      <c r="BQ19" s="467"/>
      <c r="BR19" s="467"/>
      <c r="BS19" s="467"/>
      <c r="BT19" s="467"/>
      <c r="BU19" s="468"/>
      <c r="BV19" s="466">
        <v>11185504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20057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16271489</v>
      </c>
      <c r="BO23" s="467"/>
      <c r="BP23" s="467"/>
      <c r="BQ23" s="467"/>
      <c r="BR23" s="467"/>
      <c r="BS23" s="467"/>
      <c r="BT23" s="467"/>
      <c r="BU23" s="468"/>
      <c r="BV23" s="466">
        <v>16889323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7470</v>
      </c>
      <c r="R24" s="518"/>
      <c r="S24" s="518"/>
      <c r="T24" s="518"/>
      <c r="U24" s="518"/>
      <c r="V24" s="557"/>
      <c r="W24" s="616"/>
      <c r="X24" s="604"/>
      <c r="Y24" s="605"/>
      <c r="Z24" s="516" t="s">
        <v>171</v>
      </c>
      <c r="AA24" s="496"/>
      <c r="AB24" s="496"/>
      <c r="AC24" s="496"/>
      <c r="AD24" s="496"/>
      <c r="AE24" s="496"/>
      <c r="AF24" s="496"/>
      <c r="AG24" s="497"/>
      <c r="AH24" s="517">
        <v>392</v>
      </c>
      <c r="AI24" s="518"/>
      <c r="AJ24" s="518"/>
      <c r="AK24" s="518"/>
      <c r="AL24" s="557"/>
      <c r="AM24" s="517">
        <v>1266552</v>
      </c>
      <c r="AN24" s="518"/>
      <c r="AO24" s="518"/>
      <c r="AP24" s="518"/>
      <c r="AQ24" s="518"/>
      <c r="AR24" s="557"/>
      <c r="AS24" s="517">
        <v>3231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10848009</v>
      </c>
      <c r="BO24" s="467"/>
      <c r="BP24" s="467"/>
      <c r="BQ24" s="467"/>
      <c r="BR24" s="467"/>
      <c r="BS24" s="467"/>
      <c r="BT24" s="467"/>
      <c r="BU24" s="468"/>
      <c r="BV24" s="466">
        <v>11092107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6555</v>
      </c>
      <c r="R25" s="518"/>
      <c r="S25" s="518"/>
      <c r="T25" s="518"/>
      <c r="U25" s="518"/>
      <c r="V25" s="557"/>
      <c r="W25" s="616"/>
      <c r="X25" s="604"/>
      <c r="Y25" s="605"/>
      <c r="Z25" s="516" t="s">
        <v>174</v>
      </c>
      <c r="AA25" s="496"/>
      <c r="AB25" s="496"/>
      <c r="AC25" s="496"/>
      <c r="AD25" s="496"/>
      <c r="AE25" s="496"/>
      <c r="AF25" s="496"/>
      <c r="AG25" s="497"/>
      <c r="AH25" s="517">
        <v>79</v>
      </c>
      <c r="AI25" s="518"/>
      <c r="AJ25" s="518"/>
      <c r="AK25" s="518"/>
      <c r="AL25" s="557"/>
      <c r="AM25" s="517">
        <v>245058</v>
      </c>
      <c r="AN25" s="518"/>
      <c r="AO25" s="518"/>
      <c r="AP25" s="518"/>
      <c r="AQ25" s="518"/>
      <c r="AR25" s="557"/>
      <c r="AS25" s="517">
        <v>3102</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1488549</v>
      </c>
      <c r="BO25" s="430"/>
      <c r="BP25" s="430"/>
      <c r="BQ25" s="430"/>
      <c r="BR25" s="430"/>
      <c r="BS25" s="430"/>
      <c r="BT25" s="430"/>
      <c r="BU25" s="431"/>
      <c r="BV25" s="429">
        <v>1507911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6305</v>
      </c>
      <c r="R26" s="518"/>
      <c r="S26" s="518"/>
      <c r="T26" s="518"/>
      <c r="U26" s="518"/>
      <c r="V26" s="557"/>
      <c r="W26" s="616"/>
      <c r="X26" s="604"/>
      <c r="Y26" s="605"/>
      <c r="Z26" s="516" t="s">
        <v>177</v>
      </c>
      <c r="AA26" s="626"/>
      <c r="AB26" s="626"/>
      <c r="AC26" s="626"/>
      <c r="AD26" s="626"/>
      <c r="AE26" s="626"/>
      <c r="AF26" s="626"/>
      <c r="AG26" s="627"/>
      <c r="AH26" s="517">
        <v>4</v>
      </c>
      <c r="AI26" s="518"/>
      <c r="AJ26" s="518"/>
      <c r="AK26" s="518"/>
      <c r="AL26" s="557"/>
      <c r="AM26" s="517">
        <v>11844</v>
      </c>
      <c r="AN26" s="518"/>
      <c r="AO26" s="518"/>
      <c r="AP26" s="518"/>
      <c r="AQ26" s="518"/>
      <c r="AR26" s="557"/>
      <c r="AS26" s="517">
        <v>2961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3900</v>
      </c>
      <c r="R27" s="518"/>
      <c r="S27" s="518"/>
      <c r="T27" s="518"/>
      <c r="U27" s="518"/>
      <c r="V27" s="557"/>
      <c r="W27" s="616"/>
      <c r="X27" s="604"/>
      <c r="Y27" s="605"/>
      <c r="Z27" s="516" t="s">
        <v>181</v>
      </c>
      <c r="AA27" s="496"/>
      <c r="AB27" s="496"/>
      <c r="AC27" s="496"/>
      <c r="AD27" s="496"/>
      <c r="AE27" s="496"/>
      <c r="AF27" s="496"/>
      <c r="AG27" s="497"/>
      <c r="AH27" s="517">
        <v>14</v>
      </c>
      <c r="AI27" s="518"/>
      <c r="AJ27" s="518"/>
      <c r="AK27" s="518"/>
      <c r="AL27" s="557"/>
      <c r="AM27" s="517">
        <v>50065</v>
      </c>
      <c r="AN27" s="518"/>
      <c r="AO27" s="518"/>
      <c r="AP27" s="518"/>
      <c r="AQ27" s="518"/>
      <c r="AR27" s="557"/>
      <c r="AS27" s="517">
        <v>3576</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179</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3200</v>
      </c>
      <c r="R28" s="518"/>
      <c r="S28" s="518"/>
      <c r="T28" s="518"/>
      <c r="U28" s="518"/>
      <c r="V28" s="557"/>
      <c r="W28" s="616"/>
      <c r="X28" s="604"/>
      <c r="Y28" s="605"/>
      <c r="Z28" s="516" t="s">
        <v>184</v>
      </c>
      <c r="AA28" s="496"/>
      <c r="AB28" s="496"/>
      <c r="AC28" s="496"/>
      <c r="AD28" s="496"/>
      <c r="AE28" s="496"/>
      <c r="AF28" s="496"/>
      <c r="AG28" s="497"/>
      <c r="AH28" s="517" t="s">
        <v>179</v>
      </c>
      <c r="AI28" s="518"/>
      <c r="AJ28" s="518"/>
      <c r="AK28" s="518"/>
      <c r="AL28" s="557"/>
      <c r="AM28" s="517" t="s">
        <v>179</v>
      </c>
      <c r="AN28" s="518"/>
      <c r="AO28" s="518"/>
      <c r="AP28" s="518"/>
      <c r="AQ28" s="518"/>
      <c r="AR28" s="557"/>
      <c r="AS28" s="517" t="s">
        <v>129</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1136950</v>
      </c>
      <c r="BO28" s="430"/>
      <c r="BP28" s="430"/>
      <c r="BQ28" s="430"/>
      <c r="BR28" s="430"/>
      <c r="BS28" s="430"/>
      <c r="BT28" s="430"/>
      <c r="BU28" s="431"/>
      <c r="BV28" s="429">
        <v>1067453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16</v>
      </c>
      <c r="M29" s="518"/>
      <c r="N29" s="518"/>
      <c r="O29" s="518"/>
      <c r="P29" s="557"/>
      <c r="Q29" s="517">
        <v>3000</v>
      </c>
      <c r="R29" s="518"/>
      <c r="S29" s="518"/>
      <c r="T29" s="518"/>
      <c r="U29" s="518"/>
      <c r="V29" s="557"/>
      <c r="W29" s="617"/>
      <c r="X29" s="618"/>
      <c r="Y29" s="619"/>
      <c r="Z29" s="516" t="s">
        <v>187</v>
      </c>
      <c r="AA29" s="496"/>
      <c r="AB29" s="496"/>
      <c r="AC29" s="496"/>
      <c r="AD29" s="496"/>
      <c r="AE29" s="496"/>
      <c r="AF29" s="496"/>
      <c r="AG29" s="497"/>
      <c r="AH29" s="517">
        <v>406</v>
      </c>
      <c r="AI29" s="518"/>
      <c r="AJ29" s="518"/>
      <c r="AK29" s="518"/>
      <c r="AL29" s="557"/>
      <c r="AM29" s="517">
        <v>1316617</v>
      </c>
      <c r="AN29" s="518"/>
      <c r="AO29" s="518"/>
      <c r="AP29" s="518"/>
      <c r="AQ29" s="518"/>
      <c r="AR29" s="557"/>
      <c r="AS29" s="517">
        <v>3243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353971</v>
      </c>
      <c r="BO29" s="467"/>
      <c r="BP29" s="467"/>
      <c r="BQ29" s="467"/>
      <c r="BR29" s="467"/>
      <c r="BS29" s="467"/>
      <c r="BT29" s="467"/>
      <c r="BU29" s="468"/>
      <c r="BV29" s="466">
        <v>253812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209484</v>
      </c>
      <c r="BO30" s="640"/>
      <c r="BP30" s="640"/>
      <c r="BQ30" s="640"/>
      <c r="BR30" s="640"/>
      <c r="BS30" s="640"/>
      <c r="BT30" s="640"/>
      <c r="BU30" s="641"/>
      <c r="BV30" s="639">
        <v>194869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千葉県地方土地開発公社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印旛郡市広域市町村圏事務組合（一般会計）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印旛郡市広域市町村圏事務組合（水道用水供給事業会計）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印旛衛生施設管理組合（一般会計）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7CXXz0Etl9chCwJQivFQ+EadXL33ABeKQRbKndSpvaHEGIRlyLN6JXhSzkcnlFkPQhi2H+hufWl8FeAYNdVNg==" saltValue="GGrydUEWpjmDEI5t3Ukk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6534148</v>
      </c>
      <c r="S5" s="669"/>
      <c r="T5" s="669"/>
      <c r="U5" s="669"/>
      <c r="V5" s="669"/>
      <c r="W5" s="669"/>
      <c r="X5" s="669"/>
      <c r="Y5" s="670"/>
      <c r="Z5" s="671">
        <v>42.3</v>
      </c>
      <c r="AA5" s="671"/>
      <c r="AB5" s="671"/>
      <c r="AC5" s="671"/>
      <c r="AD5" s="672">
        <v>6224555</v>
      </c>
      <c r="AE5" s="672"/>
      <c r="AF5" s="672"/>
      <c r="AG5" s="672"/>
      <c r="AH5" s="672"/>
      <c r="AI5" s="672"/>
      <c r="AJ5" s="672"/>
      <c r="AK5" s="672"/>
      <c r="AL5" s="673">
        <v>69.7</v>
      </c>
      <c r="AM5" s="674"/>
      <c r="AN5" s="674"/>
      <c r="AO5" s="675"/>
      <c r="AP5" s="665" t="s">
        <v>225</v>
      </c>
      <c r="AQ5" s="666"/>
      <c r="AR5" s="666"/>
      <c r="AS5" s="666"/>
      <c r="AT5" s="666"/>
      <c r="AU5" s="666"/>
      <c r="AV5" s="666"/>
      <c r="AW5" s="666"/>
      <c r="AX5" s="666"/>
      <c r="AY5" s="666"/>
      <c r="AZ5" s="666"/>
      <c r="BA5" s="666"/>
      <c r="BB5" s="666"/>
      <c r="BC5" s="666"/>
      <c r="BD5" s="666"/>
      <c r="BE5" s="666"/>
      <c r="BF5" s="667"/>
      <c r="BG5" s="679">
        <v>6224555</v>
      </c>
      <c r="BH5" s="680"/>
      <c r="BI5" s="680"/>
      <c r="BJ5" s="680"/>
      <c r="BK5" s="680"/>
      <c r="BL5" s="680"/>
      <c r="BM5" s="680"/>
      <c r="BN5" s="681"/>
      <c r="BO5" s="682">
        <v>95.3</v>
      </c>
      <c r="BP5" s="682"/>
      <c r="BQ5" s="682"/>
      <c r="BR5" s="682"/>
      <c r="BS5" s="683">
        <v>21829</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143263</v>
      </c>
      <c r="S6" s="680"/>
      <c r="T6" s="680"/>
      <c r="U6" s="680"/>
      <c r="V6" s="680"/>
      <c r="W6" s="680"/>
      <c r="X6" s="680"/>
      <c r="Y6" s="681"/>
      <c r="Z6" s="682">
        <v>0.9</v>
      </c>
      <c r="AA6" s="682"/>
      <c r="AB6" s="682"/>
      <c r="AC6" s="682"/>
      <c r="AD6" s="683">
        <v>143263</v>
      </c>
      <c r="AE6" s="683"/>
      <c r="AF6" s="683"/>
      <c r="AG6" s="683"/>
      <c r="AH6" s="683"/>
      <c r="AI6" s="683"/>
      <c r="AJ6" s="683"/>
      <c r="AK6" s="683"/>
      <c r="AL6" s="684">
        <v>1.6</v>
      </c>
      <c r="AM6" s="685"/>
      <c r="AN6" s="685"/>
      <c r="AO6" s="686"/>
      <c r="AP6" s="676" t="s">
        <v>230</v>
      </c>
      <c r="AQ6" s="677"/>
      <c r="AR6" s="677"/>
      <c r="AS6" s="677"/>
      <c r="AT6" s="677"/>
      <c r="AU6" s="677"/>
      <c r="AV6" s="677"/>
      <c r="AW6" s="677"/>
      <c r="AX6" s="677"/>
      <c r="AY6" s="677"/>
      <c r="AZ6" s="677"/>
      <c r="BA6" s="677"/>
      <c r="BB6" s="677"/>
      <c r="BC6" s="677"/>
      <c r="BD6" s="677"/>
      <c r="BE6" s="677"/>
      <c r="BF6" s="678"/>
      <c r="BG6" s="679">
        <v>6224555</v>
      </c>
      <c r="BH6" s="680"/>
      <c r="BI6" s="680"/>
      <c r="BJ6" s="680"/>
      <c r="BK6" s="680"/>
      <c r="BL6" s="680"/>
      <c r="BM6" s="680"/>
      <c r="BN6" s="681"/>
      <c r="BO6" s="682">
        <v>95.3</v>
      </c>
      <c r="BP6" s="682"/>
      <c r="BQ6" s="682"/>
      <c r="BR6" s="682"/>
      <c r="BS6" s="683">
        <v>21829</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176446</v>
      </c>
      <c r="CS6" s="680"/>
      <c r="CT6" s="680"/>
      <c r="CU6" s="680"/>
      <c r="CV6" s="680"/>
      <c r="CW6" s="680"/>
      <c r="CX6" s="680"/>
      <c r="CY6" s="681"/>
      <c r="CZ6" s="673">
        <v>1.2</v>
      </c>
      <c r="DA6" s="674"/>
      <c r="DB6" s="674"/>
      <c r="DC6" s="693"/>
      <c r="DD6" s="688" t="s">
        <v>232</v>
      </c>
      <c r="DE6" s="680"/>
      <c r="DF6" s="680"/>
      <c r="DG6" s="680"/>
      <c r="DH6" s="680"/>
      <c r="DI6" s="680"/>
      <c r="DJ6" s="680"/>
      <c r="DK6" s="680"/>
      <c r="DL6" s="680"/>
      <c r="DM6" s="680"/>
      <c r="DN6" s="680"/>
      <c r="DO6" s="680"/>
      <c r="DP6" s="681"/>
      <c r="DQ6" s="688">
        <v>176440</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8495</v>
      </c>
      <c r="S7" s="680"/>
      <c r="T7" s="680"/>
      <c r="U7" s="680"/>
      <c r="V7" s="680"/>
      <c r="W7" s="680"/>
      <c r="X7" s="680"/>
      <c r="Y7" s="681"/>
      <c r="Z7" s="682">
        <v>0.1</v>
      </c>
      <c r="AA7" s="682"/>
      <c r="AB7" s="682"/>
      <c r="AC7" s="682"/>
      <c r="AD7" s="683">
        <v>8495</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2965789</v>
      </c>
      <c r="BH7" s="680"/>
      <c r="BI7" s="680"/>
      <c r="BJ7" s="680"/>
      <c r="BK7" s="680"/>
      <c r="BL7" s="680"/>
      <c r="BM7" s="680"/>
      <c r="BN7" s="681"/>
      <c r="BO7" s="682">
        <v>45.4</v>
      </c>
      <c r="BP7" s="682"/>
      <c r="BQ7" s="682"/>
      <c r="BR7" s="682"/>
      <c r="BS7" s="683">
        <v>21829</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1852448</v>
      </c>
      <c r="CS7" s="680"/>
      <c r="CT7" s="680"/>
      <c r="CU7" s="680"/>
      <c r="CV7" s="680"/>
      <c r="CW7" s="680"/>
      <c r="CX7" s="680"/>
      <c r="CY7" s="681"/>
      <c r="CZ7" s="682">
        <v>12.8</v>
      </c>
      <c r="DA7" s="682"/>
      <c r="DB7" s="682"/>
      <c r="DC7" s="682"/>
      <c r="DD7" s="688">
        <v>19104</v>
      </c>
      <c r="DE7" s="680"/>
      <c r="DF7" s="680"/>
      <c r="DG7" s="680"/>
      <c r="DH7" s="680"/>
      <c r="DI7" s="680"/>
      <c r="DJ7" s="680"/>
      <c r="DK7" s="680"/>
      <c r="DL7" s="680"/>
      <c r="DM7" s="680"/>
      <c r="DN7" s="680"/>
      <c r="DO7" s="680"/>
      <c r="DP7" s="681"/>
      <c r="DQ7" s="688">
        <v>1669335</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27870</v>
      </c>
      <c r="S8" s="680"/>
      <c r="T8" s="680"/>
      <c r="U8" s="680"/>
      <c r="V8" s="680"/>
      <c r="W8" s="680"/>
      <c r="X8" s="680"/>
      <c r="Y8" s="681"/>
      <c r="Z8" s="682">
        <v>0.2</v>
      </c>
      <c r="AA8" s="682"/>
      <c r="AB8" s="682"/>
      <c r="AC8" s="682"/>
      <c r="AD8" s="683">
        <v>27870</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94415</v>
      </c>
      <c r="BH8" s="680"/>
      <c r="BI8" s="680"/>
      <c r="BJ8" s="680"/>
      <c r="BK8" s="680"/>
      <c r="BL8" s="680"/>
      <c r="BM8" s="680"/>
      <c r="BN8" s="681"/>
      <c r="BO8" s="682">
        <v>1.4</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5847623</v>
      </c>
      <c r="CS8" s="680"/>
      <c r="CT8" s="680"/>
      <c r="CU8" s="680"/>
      <c r="CV8" s="680"/>
      <c r="CW8" s="680"/>
      <c r="CX8" s="680"/>
      <c r="CY8" s="681"/>
      <c r="CZ8" s="682">
        <v>40.4</v>
      </c>
      <c r="DA8" s="682"/>
      <c r="DB8" s="682"/>
      <c r="DC8" s="682"/>
      <c r="DD8" s="688" t="s">
        <v>129</v>
      </c>
      <c r="DE8" s="680"/>
      <c r="DF8" s="680"/>
      <c r="DG8" s="680"/>
      <c r="DH8" s="680"/>
      <c r="DI8" s="680"/>
      <c r="DJ8" s="680"/>
      <c r="DK8" s="680"/>
      <c r="DL8" s="680"/>
      <c r="DM8" s="680"/>
      <c r="DN8" s="680"/>
      <c r="DO8" s="680"/>
      <c r="DP8" s="681"/>
      <c r="DQ8" s="688">
        <v>2859070</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25638</v>
      </c>
      <c r="S9" s="680"/>
      <c r="T9" s="680"/>
      <c r="U9" s="680"/>
      <c r="V9" s="680"/>
      <c r="W9" s="680"/>
      <c r="X9" s="680"/>
      <c r="Y9" s="681"/>
      <c r="Z9" s="682">
        <v>0.2</v>
      </c>
      <c r="AA9" s="682"/>
      <c r="AB9" s="682"/>
      <c r="AC9" s="682"/>
      <c r="AD9" s="683">
        <v>25638</v>
      </c>
      <c r="AE9" s="683"/>
      <c r="AF9" s="683"/>
      <c r="AG9" s="683"/>
      <c r="AH9" s="683"/>
      <c r="AI9" s="683"/>
      <c r="AJ9" s="683"/>
      <c r="AK9" s="683"/>
      <c r="AL9" s="684">
        <v>0.3</v>
      </c>
      <c r="AM9" s="685"/>
      <c r="AN9" s="685"/>
      <c r="AO9" s="686"/>
      <c r="AP9" s="676" t="s">
        <v>240</v>
      </c>
      <c r="AQ9" s="677"/>
      <c r="AR9" s="677"/>
      <c r="AS9" s="677"/>
      <c r="AT9" s="677"/>
      <c r="AU9" s="677"/>
      <c r="AV9" s="677"/>
      <c r="AW9" s="677"/>
      <c r="AX9" s="677"/>
      <c r="AY9" s="677"/>
      <c r="AZ9" s="677"/>
      <c r="BA9" s="677"/>
      <c r="BB9" s="677"/>
      <c r="BC9" s="677"/>
      <c r="BD9" s="677"/>
      <c r="BE9" s="677"/>
      <c r="BF9" s="678"/>
      <c r="BG9" s="679">
        <v>2480656</v>
      </c>
      <c r="BH9" s="680"/>
      <c r="BI9" s="680"/>
      <c r="BJ9" s="680"/>
      <c r="BK9" s="680"/>
      <c r="BL9" s="680"/>
      <c r="BM9" s="680"/>
      <c r="BN9" s="681"/>
      <c r="BO9" s="682">
        <v>38</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1143097</v>
      </c>
      <c r="CS9" s="680"/>
      <c r="CT9" s="680"/>
      <c r="CU9" s="680"/>
      <c r="CV9" s="680"/>
      <c r="CW9" s="680"/>
      <c r="CX9" s="680"/>
      <c r="CY9" s="681"/>
      <c r="CZ9" s="682">
        <v>7.9</v>
      </c>
      <c r="DA9" s="682"/>
      <c r="DB9" s="682"/>
      <c r="DC9" s="682"/>
      <c r="DD9" s="688">
        <v>34954</v>
      </c>
      <c r="DE9" s="680"/>
      <c r="DF9" s="680"/>
      <c r="DG9" s="680"/>
      <c r="DH9" s="680"/>
      <c r="DI9" s="680"/>
      <c r="DJ9" s="680"/>
      <c r="DK9" s="680"/>
      <c r="DL9" s="680"/>
      <c r="DM9" s="680"/>
      <c r="DN9" s="680"/>
      <c r="DO9" s="680"/>
      <c r="DP9" s="681"/>
      <c r="DQ9" s="688">
        <v>951929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141392</v>
      </c>
      <c r="BH10" s="680"/>
      <c r="BI10" s="680"/>
      <c r="BJ10" s="680"/>
      <c r="BK10" s="680"/>
      <c r="BL10" s="680"/>
      <c r="BM10" s="680"/>
      <c r="BN10" s="681"/>
      <c r="BO10" s="682">
        <v>2.2000000000000002</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129</v>
      </c>
      <c r="CS10" s="680"/>
      <c r="CT10" s="680"/>
      <c r="CU10" s="680"/>
      <c r="CV10" s="680"/>
      <c r="CW10" s="680"/>
      <c r="CX10" s="680"/>
      <c r="CY10" s="681"/>
      <c r="CZ10" s="682" t="s">
        <v>232</v>
      </c>
      <c r="DA10" s="682"/>
      <c r="DB10" s="682"/>
      <c r="DC10" s="682"/>
      <c r="DD10" s="688" t="s">
        <v>129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232</v>
      </c>
      <c r="AA11" s="682"/>
      <c r="AB11" s="682"/>
      <c r="AC11" s="682"/>
      <c r="AD11" s="683" t="s">
        <v>129</v>
      </c>
      <c r="AE11" s="683"/>
      <c r="AF11" s="683"/>
      <c r="AG11" s="683"/>
      <c r="AH11" s="683"/>
      <c r="AI11" s="683"/>
      <c r="AJ11" s="683"/>
      <c r="AK11" s="683"/>
      <c r="AL11" s="684" t="s">
        <v>179</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249326</v>
      </c>
      <c r="BH11" s="680"/>
      <c r="BI11" s="680"/>
      <c r="BJ11" s="680"/>
      <c r="BK11" s="680"/>
      <c r="BL11" s="680"/>
      <c r="BM11" s="680"/>
      <c r="BN11" s="681"/>
      <c r="BO11" s="682">
        <v>3.8</v>
      </c>
      <c r="BP11" s="682"/>
      <c r="BQ11" s="682"/>
      <c r="BR11" s="682"/>
      <c r="BS11" s="688">
        <v>21829</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250399</v>
      </c>
      <c r="CS11" s="680"/>
      <c r="CT11" s="680"/>
      <c r="CU11" s="680"/>
      <c r="CV11" s="680"/>
      <c r="CW11" s="680"/>
      <c r="CX11" s="680"/>
      <c r="CY11" s="681"/>
      <c r="CZ11" s="682">
        <v>1.7</v>
      </c>
      <c r="DA11" s="682"/>
      <c r="DB11" s="682"/>
      <c r="DC11" s="682"/>
      <c r="DD11" s="688">
        <v>13229</v>
      </c>
      <c r="DE11" s="680"/>
      <c r="DF11" s="680"/>
      <c r="DG11" s="680"/>
      <c r="DH11" s="680"/>
      <c r="DI11" s="680"/>
      <c r="DJ11" s="680"/>
      <c r="DK11" s="680"/>
      <c r="DL11" s="680"/>
      <c r="DM11" s="680"/>
      <c r="DN11" s="680"/>
      <c r="DO11" s="680"/>
      <c r="DP11" s="681"/>
      <c r="DQ11" s="688">
        <v>190064</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870969</v>
      </c>
      <c r="S12" s="680"/>
      <c r="T12" s="680"/>
      <c r="U12" s="680"/>
      <c r="V12" s="680"/>
      <c r="W12" s="680"/>
      <c r="X12" s="680"/>
      <c r="Y12" s="681"/>
      <c r="Z12" s="682">
        <v>5.6</v>
      </c>
      <c r="AA12" s="682"/>
      <c r="AB12" s="682"/>
      <c r="AC12" s="682"/>
      <c r="AD12" s="683">
        <v>870969</v>
      </c>
      <c r="AE12" s="683"/>
      <c r="AF12" s="683"/>
      <c r="AG12" s="683"/>
      <c r="AH12" s="683"/>
      <c r="AI12" s="683"/>
      <c r="AJ12" s="683"/>
      <c r="AK12" s="683"/>
      <c r="AL12" s="684">
        <v>9.6999999999999993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2656104</v>
      </c>
      <c r="BH12" s="680"/>
      <c r="BI12" s="680"/>
      <c r="BJ12" s="680"/>
      <c r="BK12" s="680"/>
      <c r="BL12" s="680"/>
      <c r="BM12" s="680"/>
      <c r="BN12" s="681"/>
      <c r="BO12" s="682">
        <v>40.6</v>
      </c>
      <c r="BP12" s="682"/>
      <c r="BQ12" s="682"/>
      <c r="BR12" s="682"/>
      <c r="BS12" s="688" t="s">
        <v>129</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195524</v>
      </c>
      <c r="CS12" s="680"/>
      <c r="CT12" s="680"/>
      <c r="CU12" s="680"/>
      <c r="CV12" s="680"/>
      <c r="CW12" s="680"/>
      <c r="CX12" s="680"/>
      <c r="CY12" s="681"/>
      <c r="CZ12" s="682">
        <v>1.4</v>
      </c>
      <c r="DA12" s="682"/>
      <c r="DB12" s="682"/>
      <c r="DC12" s="682"/>
      <c r="DD12" s="688" t="s">
        <v>232</v>
      </c>
      <c r="DE12" s="680"/>
      <c r="DF12" s="680"/>
      <c r="DG12" s="680"/>
      <c r="DH12" s="680"/>
      <c r="DI12" s="680"/>
      <c r="DJ12" s="680"/>
      <c r="DK12" s="680"/>
      <c r="DL12" s="680"/>
      <c r="DM12" s="680"/>
      <c r="DN12" s="680"/>
      <c r="DO12" s="680"/>
      <c r="DP12" s="681"/>
      <c r="DQ12" s="688">
        <v>123801</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14627</v>
      </c>
      <c r="S13" s="680"/>
      <c r="T13" s="680"/>
      <c r="U13" s="680"/>
      <c r="V13" s="680"/>
      <c r="W13" s="680"/>
      <c r="X13" s="680"/>
      <c r="Y13" s="681"/>
      <c r="Z13" s="682">
        <v>0.1</v>
      </c>
      <c r="AA13" s="682"/>
      <c r="AB13" s="682"/>
      <c r="AC13" s="682"/>
      <c r="AD13" s="683">
        <v>14627</v>
      </c>
      <c r="AE13" s="683"/>
      <c r="AF13" s="683"/>
      <c r="AG13" s="683"/>
      <c r="AH13" s="683"/>
      <c r="AI13" s="683"/>
      <c r="AJ13" s="683"/>
      <c r="AK13" s="683"/>
      <c r="AL13" s="684">
        <v>0.2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2656086</v>
      </c>
      <c r="BH13" s="680"/>
      <c r="BI13" s="680"/>
      <c r="BJ13" s="680"/>
      <c r="BK13" s="680"/>
      <c r="BL13" s="680"/>
      <c r="BM13" s="680"/>
      <c r="BN13" s="681"/>
      <c r="BO13" s="682">
        <v>40.6</v>
      </c>
      <c r="BP13" s="682"/>
      <c r="BQ13" s="682"/>
      <c r="BR13" s="682"/>
      <c r="BS13" s="688" t="s">
        <v>129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1206892</v>
      </c>
      <c r="CS13" s="680"/>
      <c r="CT13" s="680"/>
      <c r="CU13" s="680"/>
      <c r="CV13" s="680"/>
      <c r="CW13" s="680"/>
      <c r="CX13" s="680"/>
      <c r="CY13" s="681"/>
      <c r="CZ13" s="682">
        <v>8.3000000000000007</v>
      </c>
      <c r="DA13" s="682"/>
      <c r="DB13" s="682"/>
      <c r="DC13" s="682"/>
      <c r="DD13" s="688">
        <v>527290</v>
      </c>
      <c r="DE13" s="680"/>
      <c r="DF13" s="680"/>
      <c r="DG13" s="680"/>
      <c r="DH13" s="680"/>
      <c r="DI13" s="680"/>
      <c r="DJ13" s="680"/>
      <c r="DK13" s="680"/>
      <c r="DL13" s="680"/>
      <c r="DM13" s="680"/>
      <c r="DN13" s="680"/>
      <c r="DO13" s="680"/>
      <c r="DP13" s="681"/>
      <c r="DQ13" s="688">
        <v>864393</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138779</v>
      </c>
      <c r="BH14" s="680"/>
      <c r="BI14" s="680"/>
      <c r="BJ14" s="680"/>
      <c r="BK14" s="680"/>
      <c r="BL14" s="680"/>
      <c r="BM14" s="680"/>
      <c r="BN14" s="681"/>
      <c r="BO14" s="682">
        <v>2.1</v>
      </c>
      <c r="BP14" s="682"/>
      <c r="BQ14" s="682"/>
      <c r="BR14" s="682"/>
      <c r="BS14" s="688" t="s">
        <v>129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708658</v>
      </c>
      <c r="CS14" s="680"/>
      <c r="CT14" s="680"/>
      <c r="CU14" s="680"/>
      <c r="CV14" s="680"/>
      <c r="CW14" s="680"/>
      <c r="CX14" s="680"/>
      <c r="CY14" s="681"/>
      <c r="CZ14" s="682">
        <v>4.9000000000000004</v>
      </c>
      <c r="DA14" s="682"/>
      <c r="DB14" s="682"/>
      <c r="DC14" s="682"/>
      <c r="DD14" s="688">
        <v>15532</v>
      </c>
      <c r="DE14" s="680"/>
      <c r="DF14" s="680"/>
      <c r="DG14" s="680"/>
      <c r="DH14" s="680"/>
      <c r="DI14" s="680"/>
      <c r="DJ14" s="680"/>
      <c r="DK14" s="680"/>
      <c r="DL14" s="680"/>
      <c r="DM14" s="680"/>
      <c r="DN14" s="680"/>
      <c r="DO14" s="680"/>
      <c r="DP14" s="681"/>
      <c r="DQ14" s="688">
        <v>690893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51714</v>
      </c>
      <c r="S15" s="680"/>
      <c r="T15" s="680"/>
      <c r="U15" s="680"/>
      <c r="V15" s="680"/>
      <c r="W15" s="680"/>
      <c r="X15" s="680"/>
      <c r="Y15" s="681"/>
      <c r="Z15" s="682">
        <v>0.3</v>
      </c>
      <c r="AA15" s="682"/>
      <c r="AB15" s="682"/>
      <c r="AC15" s="682"/>
      <c r="AD15" s="683">
        <v>51714</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463883</v>
      </c>
      <c r="BH15" s="680"/>
      <c r="BI15" s="680"/>
      <c r="BJ15" s="680"/>
      <c r="BK15" s="680"/>
      <c r="BL15" s="680"/>
      <c r="BM15" s="680"/>
      <c r="BN15" s="681"/>
      <c r="BO15" s="682">
        <v>7.1</v>
      </c>
      <c r="BP15" s="682"/>
      <c r="BQ15" s="682"/>
      <c r="BR15" s="682"/>
      <c r="BS15" s="688" t="s">
        <v>232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1397938</v>
      </c>
      <c r="CS15" s="680"/>
      <c r="CT15" s="680"/>
      <c r="CU15" s="680"/>
      <c r="CV15" s="680"/>
      <c r="CW15" s="680"/>
      <c r="CX15" s="680"/>
      <c r="CY15" s="681"/>
      <c r="CZ15" s="682">
        <v>9.6999999999999993</v>
      </c>
      <c r="DA15" s="682"/>
      <c r="DB15" s="682"/>
      <c r="DC15" s="682"/>
      <c r="DD15" s="688">
        <v>131817</v>
      </c>
      <c r="DE15" s="680"/>
      <c r="DF15" s="680"/>
      <c r="DG15" s="680"/>
      <c r="DH15" s="680"/>
      <c r="DI15" s="680"/>
      <c r="DJ15" s="680"/>
      <c r="DK15" s="680"/>
      <c r="DL15" s="680"/>
      <c r="DM15" s="680"/>
      <c r="DN15" s="680"/>
      <c r="DO15" s="680"/>
      <c r="DP15" s="681"/>
      <c r="DQ15" s="688">
        <v>1072466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5222</v>
      </c>
      <c r="CS16" s="680"/>
      <c r="CT16" s="680"/>
      <c r="CU16" s="680"/>
      <c r="CV16" s="680"/>
      <c r="CW16" s="680"/>
      <c r="CX16" s="680"/>
      <c r="CY16" s="681"/>
      <c r="CZ16" s="682">
        <v>0</v>
      </c>
      <c r="DA16" s="682"/>
      <c r="DB16" s="682"/>
      <c r="DC16" s="682"/>
      <c r="DD16" s="688" t="s">
        <v>232</v>
      </c>
      <c r="DE16" s="680"/>
      <c r="DF16" s="680"/>
      <c r="DG16" s="680"/>
      <c r="DH16" s="680"/>
      <c r="DI16" s="680"/>
      <c r="DJ16" s="680"/>
      <c r="DK16" s="680"/>
      <c r="DL16" s="680"/>
      <c r="DM16" s="680"/>
      <c r="DN16" s="680"/>
      <c r="DO16" s="680"/>
      <c r="DP16" s="681"/>
      <c r="DQ16" s="688">
        <v>1122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32557</v>
      </c>
      <c r="S17" s="680"/>
      <c r="T17" s="680"/>
      <c r="U17" s="680"/>
      <c r="V17" s="680"/>
      <c r="W17" s="680"/>
      <c r="X17" s="680"/>
      <c r="Y17" s="681"/>
      <c r="Z17" s="682">
        <v>0.2</v>
      </c>
      <c r="AA17" s="682"/>
      <c r="AB17" s="682"/>
      <c r="AC17" s="682"/>
      <c r="AD17" s="683">
        <v>32557</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232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1678330</v>
      </c>
      <c r="CS17" s="680"/>
      <c r="CT17" s="680"/>
      <c r="CU17" s="680"/>
      <c r="CV17" s="680"/>
      <c r="CW17" s="680"/>
      <c r="CX17" s="680"/>
      <c r="CY17" s="681"/>
      <c r="CZ17" s="682">
        <v>11.6</v>
      </c>
      <c r="DA17" s="682"/>
      <c r="DB17" s="682"/>
      <c r="DC17" s="682"/>
      <c r="DD17" s="688" t="s">
        <v>232</v>
      </c>
      <c r="DE17" s="680"/>
      <c r="DF17" s="680"/>
      <c r="DG17" s="680"/>
      <c r="DH17" s="680"/>
      <c r="DI17" s="680"/>
      <c r="DJ17" s="680"/>
      <c r="DK17" s="680"/>
      <c r="DL17" s="680"/>
      <c r="DM17" s="680"/>
      <c r="DN17" s="680"/>
      <c r="DO17" s="680"/>
      <c r="DP17" s="681"/>
      <c r="DQ17" s="688">
        <v>1678330</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1523216</v>
      </c>
      <c r="S18" s="680"/>
      <c r="T18" s="680"/>
      <c r="U18" s="680"/>
      <c r="V18" s="680"/>
      <c r="W18" s="680"/>
      <c r="X18" s="680"/>
      <c r="Y18" s="681"/>
      <c r="Z18" s="682">
        <v>9.9</v>
      </c>
      <c r="AA18" s="682"/>
      <c r="AB18" s="682"/>
      <c r="AC18" s="682"/>
      <c r="AD18" s="683">
        <v>1377465</v>
      </c>
      <c r="AE18" s="683"/>
      <c r="AF18" s="683"/>
      <c r="AG18" s="683"/>
      <c r="AH18" s="683"/>
      <c r="AI18" s="683"/>
      <c r="AJ18" s="683"/>
      <c r="AK18" s="683"/>
      <c r="AL18" s="684">
        <v>15.4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129</v>
      </c>
      <c r="DA18" s="682"/>
      <c r="DB18" s="682"/>
      <c r="DC18" s="682"/>
      <c r="DD18" s="688" t="s">
        <v>232</v>
      </c>
      <c r="DE18" s="680"/>
      <c r="DF18" s="680"/>
      <c r="DG18" s="680"/>
      <c r="DH18" s="680"/>
      <c r="DI18" s="680"/>
      <c r="DJ18" s="680"/>
      <c r="DK18" s="680"/>
      <c r="DL18" s="680"/>
      <c r="DM18" s="680"/>
      <c r="DN18" s="680"/>
      <c r="DO18" s="680"/>
      <c r="DP18" s="681"/>
      <c r="DQ18" s="688" t="s">
        <v>179</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1377465</v>
      </c>
      <c r="S19" s="680"/>
      <c r="T19" s="680"/>
      <c r="U19" s="680"/>
      <c r="V19" s="680"/>
      <c r="W19" s="680"/>
      <c r="X19" s="680"/>
      <c r="Y19" s="681"/>
      <c r="Z19" s="682">
        <v>8.9</v>
      </c>
      <c r="AA19" s="682"/>
      <c r="AB19" s="682"/>
      <c r="AC19" s="682"/>
      <c r="AD19" s="683">
        <v>1377465</v>
      </c>
      <c r="AE19" s="683"/>
      <c r="AF19" s="683"/>
      <c r="AG19" s="683"/>
      <c r="AH19" s="683"/>
      <c r="AI19" s="683"/>
      <c r="AJ19" s="683"/>
      <c r="AK19" s="683"/>
      <c r="AL19" s="684">
        <v>15.4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309593</v>
      </c>
      <c r="BH19" s="680"/>
      <c r="BI19" s="680"/>
      <c r="BJ19" s="680"/>
      <c r="BK19" s="680"/>
      <c r="BL19" s="680"/>
      <c r="BM19" s="680"/>
      <c r="BN19" s="681"/>
      <c r="BO19" s="682">
        <v>4.7</v>
      </c>
      <c r="BP19" s="682"/>
      <c r="BQ19" s="682"/>
      <c r="BR19" s="682"/>
      <c r="BS19" s="688" t="s">
        <v>129</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179</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144648</v>
      </c>
      <c r="S20" s="680"/>
      <c r="T20" s="680"/>
      <c r="U20" s="680"/>
      <c r="V20" s="680"/>
      <c r="W20" s="680"/>
      <c r="X20" s="680"/>
      <c r="Y20" s="681"/>
      <c r="Z20" s="682">
        <v>0.9</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309593</v>
      </c>
      <c r="BH20" s="680"/>
      <c r="BI20" s="680"/>
      <c r="BJ20" s="680"/>
      <c r="BK20" s="680"/>
      <c r="BL20" s="680"/>
      <c r="BM20" s="680"/>
      <c r="BN20" s="681"/>
      <c r="BO20" s="682">
        <v>4.7</v>
      </c>
      <c r="BP20" s="682"/>
      <c r="BQ20" s="682"/>
      <c r="BR20" s="682"/>
      <c r="BS20" s="688" t="s">
        <v>129</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14462577</v>
      </c>
      <c r="CS20" s="680"/>
      <c r="CT20" s="680"/>
      <c r="CU20" s="680"/>
      <c r="CV20" s="680"/>
      <c r="CW20" s="680"/>
      <c r="CX20" s="680"/>
      <c r="CY20" s="681"/>
      <c r="CZ20" s="682">
        <v>100</v>
      </c>
      <c r="DA20" s="682"/>
      <c r="DB20" s="682"/>
      <c r="DC20" s="682"/>
      <c r="DD20" s="688">
        <v>741926</v>
      </c>
      <c r="DE20" s="680"/>
      <c r="DF20" s="680"/>
      <c r="DG20" s="680"/>
      <c r="DH20" s="680"/>
      <c r="DI20" s="680"/>
      <c r="DJ20" s="680"/>
      <c r="DK20" s="680"/>
      <c r="DL20" s="680"/>
      <c r="DM20" s="680"/>
      <c r="DN20" s="680"/>
      <c r="DO20" s="680"/>
      <c r="DP20" s="681"/>
      <c r="DQ20" s="688">
        <v>10277843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v>1103</v>
      </c>
      <c r="S21" s="680"/>
      <c r="T21" s="680"/>
      <c r="U21" s="680"/>
      <c r="V21" s="680"/>
      <c r="W21" s="680"/>
      <c r="X21" s="680"/>
      <c r="Y21" s="681"/>
      <c r="Z21" s="682">
        <v>0</v>
      </c>
      <c r="AA21" s="682"/>
      <c r="AB21" s="682"/>
      <c r="AC21" s="682"/>
      <c r="AD21" s="683" t="s">
        <v>232</v>
      </c>
      <c r="AE21" s="683"/>
      <c r="AF21" s="683"/>
      <c r="AG21" s="683"/>
      <c r="AH21" s="683"/>
      <c r="AI21" s="683"/>
      <c r="AJ21" s="683"/>
      <c r="AK21" s="683"/>
      <c r="AL21" s="684" t="s">
        <v>129</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232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9232497</v>
      </c>
      <c r="S22" s="680"/>
      <c r="T22" s="680"/>
      <c r="U22" s="680"/>
      <c r="V22" s="680"/>
      <c r="W22" s="680"/>
      <c r="X22" s="680"/>
      <c r="Y22" s="681"/>
      <c r="Z22" s="682">
        <v>59.7</v>
      </c>
      <c r="AA22" s="682"/>
      <c r="AB22" s="682"/>
      <c r="AC22" s="682"/>
      <c r="AD22" s="683">
        <v>8777153</v>
      </c>
      <c r="AE22" s="683"/>
      <c r="AF22" s="683"/>
      <c r="AG22" s="683"/>
      <c r="AH22" s="683"/>
      <c r="AI22" s="683"/>
      <c r="AJ22" s="683"/>
      <c r="AK22" s="683"/>
      <c r="AL22" s="684">
        <v>98.2</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6367</v>
      </c>
      <c r="S23" s="680"/>
      <c r="T23" s="680"/>
      <c r="U23" s="680"/>
      <c r="V23" s="680"/>
      <c r="W23" s="680"/>
      <c r="X23" s="680"/>
      <c r="Y23" s="681"/>
      <c r="Z23" s="682">
        <v>0</v>
      </c>
      <c r="AA23" s="682"/>
      <c r="AB23" s="682"/>
      <c r="AC23" s="682"/>
      <c r="AD23" s="683">
        <v>6367</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309593</v>
      </c>
      <c r="BH23" s="680"/>
      <c r="BI23" s="680"/>
      <c r="BJ23" s="680"/>
      <c r="BK23" s="680"/>
      <c r="BL23" s="680"/>
      <c r="BM23" s="680"/>
      <c r="BN23" s="681"/>
      <c r="BO23" s="682">
        <v>4.7</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122370</v>
      </c>
      <c r="S24" s="680"/>
      <c r="T24" s="680"/>
      <c r="U24" s="680"/>
      <c r="V24" s="680"/>
      <c r="W24" s="680"/>
      <c r="X24" s="680"/>
      <c r="Y24" s="681"/>
      <c r="Z24" s="682">
        <v>0.8</v>
      </c>
      <c r="AA24" s="682"/>
      <c r="AB24" s="682"/>
      <c r="AC24" s="682"/>
      <c r="AD24" s="683">
        <v>1907</v>
      </c>
      <c r="AE24" s="683"/>
      <c r="AF24" s="683"/>
      <c r="AG24" s="683"/>
      <c r="AH24" s="683"/>
      <c r="AI24" s="683"/>
      <c r="AJ24" s="683"/>
      <c r="AK24" s="683"/>
      <c r="AL24" s="684">
        <v>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8665400</v>
      </c>
      <c r="CS24" s="669"/>
      <c r="CT24" s="669"/>
      <c r="CU24" s="669"/>
      <c r="CV24" s="669"/>
      <c r="CW24" s="669"/>
      <c r="CX24" s="669"/>
      <c r="CY24" s="670"/>
      <c r="CZ24" s="673">
        <v>59.9</v>
      </c>
      <c r="DA24" s="674"/>
      <c r="DB24" s="674"/>
      <c r="DC24" s="693"/>
      <c r="DD24" s="712">
        <v>5959219</v>
      </c>
      <c r="DE24" s="669"/>
      <c r="DF24" s="669"/>
      <c r="DG24" s="669"/>
      <c r="DH24" s="669"/>
      <c r="DI24" s="669"/>
      <c r="DJ24" s="669"/>
      <c r="DK24" s="670"/>
      <c r="DL24" s="712">
        <v>5953258</v>
      </c>
      <c r="DM24" s="669"/>
      <c r="DN24" s="669"/>
      <c r="DO24" s="669"/>
      <c r="DP24" s="669"/>
      <c r="DQ24" s="669"/>
      <c r="DR24" s="669"/>
      <c r="DS24" s="669"/>
      <c r="DT24" s="669"/>
      <c r="DU24" s="669"/>
      <c r="DV24" s="670"/>
      <c r="DW24" s="673">
        <v>61.9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101671</v>
      </c>
      <c r="S25" s="680"/>
      <c r="T25" s="680"/>
      <c r="U25" s="680"/>
      <c r="V25" s="680"/>
      <c r="W25" s="680"/>
      <c r="X25" s="680"/>
      <c r="Y25" s="681"/>
      <c r="Z25" s="682">
        <v>0.7</v>
      </c>
      <c r="AA25" s="682"/>
      <c r="AB25" s="682"/>
      <c r="AC25" s="682"/>
      <c r="AD25" s="683">
        <v>20002</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3290552</v>
      </c>
      <c r="CS25" s="715"/>
      <c r="CT25" s="715"/>
      <c r="CU25" s="715"/>
      <c r="CV25" s="715"/>
      <c r="CW25" s="715"/>
      <c r="CX25" s="715"/>
      <c r="CY25" s="716"/>
      <c r="CZ25" s="684">
        <v>22.8</v>
      </c>
      <c r="DA25" s="713"/>
      <c r="DB25" s="713"/>
      <c r="DC25" s="717"/>
      <c r="DD25" s="688">
        <v>3088882</v>
      </c>
      <c r="DE25" s="715"/>
      <c r="DF25" s="715"/>
      <c r="DG25" s="715"/>
      <c r="DH25" s="715"/>
      <c r="DI25" s="715"/>
      <c r="DJ25" s="715"/>
      <c r="DK25" s="716"/>
      <c r="DL25" s="688">
        <v>3082996</v>
      </c>
      <c r="DM25" s="715"/>
      <c r="DN25" s="715"/>
      <c r="DO25" s="715"/>
      <c r="DP25" s="715"/>
      <c r="DQ25" s="715"/>
      <c r="DR25" s="715"/>
      <c r="DS25" s="715"/>
      <c r="DT25" s="715"/>
      <c r="DU25" s="715"/>
      <c r="DV25" s="716"/>
      <c r="DW25" s="684">
        <v>32.1</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132600</v>
      </c>
      <c r="S26" s="680"/>
      <c r="T26" s="680"/>
      <c r="U26" s="680"/>
      <c r="V26" s="680"/>
      <c r="W26" s="680"/>
      <c r="X26" s="680"/>
      <c r="Y26" s="681"/>
      <c r="Z26" s="682">
        <v>0.9</v>
      </c>
      <c r="AA26" s="682"/>
      <c r="AB26" s="682"/>
      <c r="AC26" s="682"/>
      <c r="AD26" s="683" t="s">
        <v>129</v>
      </c>
      <c r="AE26" s="683"/>
      <c r="AF26" s="683"/>
      <c r="AG26" s="683"/>
      <c r="AH26" s="683"/>
      <c r="AI26" s="683"/>
      <c r="AJ26" s="683"/>
      <c r="AK26" s="683"/>
      <c r="AL26" s="684" t="s">
        <v>129</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2442297</v>
      </c>
      <c r="CS26" s="680"/>
      <c r="CT26" s="680"/>
      <c r="CU26" s="680"/>
      <c r="CV26" s="680"/>
      <c r="CW26" s="680"/>
      <c r="CX26" s="680"/>
      <c r="CY26" s="681"/>
      <c r="CZ26" s="684">
        <v>16.899999999999999</v>
      </c>
      <c r="DA26" s="713"/>
      <c r="DB26" s="713"/>
      <c r="DC26" s="717"/>
      <c r="DD26" s="688">
        <v>2253576</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2271055</v>
      </c>
      <c r="S27" s="680"/>
      <c r="T27" s="680"/>
      <c r="U27" s="680"/>
      <c r="V27" s="680"/>
      <c r="W27" s="680"/>
      <c r="X27" s="680"/>
      <c r="Y27" s="681"/>
      <c r="Z27" s="682">
        <v>14.7</v>
      </c>
      <c r="AA27" s="682"/>
      <c r="AB27" s="682"/>
      <c r="AC27" s="682"/>
      <c r="AD27" s="683" t="s">
        <v>232</v>
      </c>
      <c r="AE27" s="683"/>
      <c r="AF27" s="683"/>
      <c r="AG27" s="683"/>
      <c r="AH27" s="683"/>
      <c r="AI27" s="683"/>
      <c r="AJ27" s="683"/>
      <c r="AK27" s="683"/>
      <c r="AL27" s="684" t="s">
        <v>129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6534148</v>
      </c>
      <c r="BH27" s="680"/>
      <c r="BI27" s="680"/>
      <c r="BJ27" s="680"/>
      <c r="BK27" s="680"/>
      <c r="BL27" s="680"/>
      <c r="BM27" s="680"/>
      <c r="BN27" s="681"/>
      <c r="BO27" s="682">
        <v>100</v>
      </c>
      <c r="BP27" s="682"/>
      <c r="BQ27" s="682"/>
      <c r="BR27" s="682"/>
      <c r="BS27" s="688">
        <v>21829</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3696518</v>
      </c>
      <c r="CS27" s="715"/>
      <c r="CT27" s="715"/>
      <c r="CU27" s="715"/>
      <c r="CV27" s="715"/>
      <c r="CW27" s="715"/>
      <c r="CX27" s="715"/>
      <c r="CY27" s="716"/>
      <c r="CZ27" s="684">
        <v>25.6</v>
      </c>
      <c r="DA27" s="713"/>
      <c r="DB27" s="713"/>
      <c r="DC27" s="717"/>
      <c r="DD27" s="688">
        <v>1192007</v>
      </c>
      <c r="DE27" s="715"/>
      <c r="DF27" s="715"/>
      <c r="DG27" s="715"/>
      <c r="DH27" s="715"/>
      <c r="DI27" s="715"/>
      <c r="DJ27" s="715"/>
      <c r="DK27" s="716"/>
      <c r="DL27" s="688">
        <v>1191932</v>
      </c>
      <c r="DM27" s="715"/>
      <c r="DN27" s="715"/>
      <c r="DO27" s="715"/>
      <c r="DP27" s="715"/>
      <c r="DQ27" s="715"/>
      <c r="DR27" s="715"/>
      <c r="DS27" s="715"/>
      <c r="DT27" s="715"/>
      <c r="DU27" s="715"/>
      <c r="DV27" s="716"/>
      <c r="DW27" s="684">
        <v>12.4</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232</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1678330</v>
      </c>
      <c r="CS28" s="680"/>
      <c r="CT28" s="680"/>
      <c r="CU28" s="680"/>
      <c r="CV28" s="680"/>
      <c r="CW28" s="680"/>
      <c r="CX28" s="680"/>
      <c r="CY28" s="681"/>
      <c r="CZ28" s="684">
        <v>11.6</v>
      </c>
      <c r="DA28" s="713"/>
      <c r="DB28" s="713"/>
      <c r="DC28" s="717"/>
      <c r="DD28" s="688">
        <v>1678330</v>
      </c>
      <c r="DE28" s="680"/>
      <c r="DF28" s="680"/>
      <c r="DG28" s="680"/>
      <c r="DH28" s="680"/>
      <c r="DI28" s="680"/>
      <c r="DJ28" s="680"/>
      <c r="DK28" s="681"/>
      <c r="DL28" s="688">
        <v>1678330</v>
      </c>
      <c r="DM28" s="680"/>
      <c r="DN28" s="680"/>
      <c r="DO28" s="680"/>
      <c r="DP28" s="680"/>
      <c r="DQ28" s="680"/>
      <c r="DR28" s="680"/>
      <c r="DS28" s="680"/>
      <c r="DT28" s="680"/>
      <c r="DU28" s="680"/>
      <c r="DV28" s="681"/>
      <c r="DW28" s="684">
        <v>17.5</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993553</v>
      </c>
      <c r="S29" s="680"/>
      <c r="T29" s="680"/>
      <c r="U29" s="680"/>
      <c r="V29" s="680"/>
      <c r="W29" s="680"/>
      <c r="X29" s="680"/>
      <c r="Y29" s="681"/>
      <c r="Z29" s="682">
        <v>6.4</v>
      </c>
      <c r="AA29" s="682"/>
      <c r="AB29" s="682"/>
      <c r="AC29" s="682"/>
      <c r="AD29" s="683" t="s">
        <v>179</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1678330</v>
      </c>
      <c r="CS29" s="715"/>
      <c r="CT29" s="715"/>
      <c r="CU29" s="715"/>
      <c r="CV29" s="715"/>
      <c r="CW29" s="715"/>
      <c r="CX29" s="715"/>
      <c r="CY29" s="716"/>
      <c r="CZ29" s="684">
        <v>11.6</v>
      </c>
      <c r="DA29" s="713"/>
      <c r="DB29" s="713"/>
      <c r="DC29" s="717"/>
      <c r="DD29" s="688">
        <v>1678330</v>
      </c>
      <c r="DE29" s="715"/>
      <c r="DF29" s="715"/>
      <c r="DG29" s="715"/>
      <c r="DH29" s="715"/>
      <c r="DI29" s="715"/>
      <c r="DJ29" s="715"/>
      <c r="DK29" s="716"/>
      <c r="DL29" s="688">
        <v>1678330</v>
      </c>
      <c r="DM29" s="715"/>
      <c r="DN29" s="715"/>
      <c r="DO29" s="715"/>
      <c r="DP29" s="715"/>
      <c r="DQ29" s="715"/>
      <c r="DR29" s="715"/>
      <c r="DS29" s="715"/>
      <c r="DT29" s="715"/>
      <c r="DU29" s="715"/>
      <c r="DV29" s="716"/>
      <c r="DW29" s="684">
        <v>17.5</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43986</v>
      </c>
      <c r="S30" s="680"/>
      <c r="T30" s="680"/>
      <c r="U30" s="680"/>
      <c r="V30" s="680"/>
      <c r="W30" s="680"/>
      <c r="X30" s="680"/>
      <c r="Y30" s="681"/>
      <c r="Z30" s="682">
        <v>0.3</v>
      </c>
      <c r="AA30" s="682"/>
      <c r="AB30" s="682"/>
      <c r="AC30" s="682"/>
      <c r="AD30" s="683">
        <v>6200</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98.5</v>
      </c>
      <c r="BH30" s="740"/>
      <c r="BI30" s="740"/>
      <c r="BJ30" s="740"/>
      <c r="BK30" s="740"/>
      <c r="BL30" s="740"/>
      <c r="BM30" s="674">
        <v>91</v>
      </c>
      <c r="BN30" s="740"/>
      <c r="BO30" s="740"/>
      <c r="BP30" s="740"/>
      <c r="BQ30" s="741"/>
      <c r="BR30" s="739">
        <v>98.1</v>
      </c>
      <c r="BS30" s="740"/>
      <c r="BT30" s="740"/>
      <c r="BU30" s="740"/>
      <c r="BV30" s="740"/>
      <c r="BW30" s="740"/>
      <c r="BX30" s="674">
        <v>89.4</v>
      </c>
      <c r="BY30" s="740"/>
      <c r="BZ30" s="740"/>
      <c r="CA30" s="740"/>
      <c r="CB30" s="741"/>
      <c r="CD30" s="744"/>
      <c r="CE30" s="745"/>
      <c r="CF30" s="694" t="s">
        <v>308</v>
      </c>
      <c r="CG30" s="695"/>
      <c r="CH30" s="695"/>
      <c r="CI30" s="695"/>
      <c r="CJ30" s="695"/>
      <c r="CK30" s="695"/>
      <c r="CL30" s="695"/>
      <c r="CM30" s="695"/>
      <c r="CN30" s="695"/>
      <c r="CO30" s="695"/>
      <c r="CP30" s="695"/>
      <c r="CQ30" s="696"/>
      <c r="CR30" s="679">
        <v>1559534</v>
      </c>
      <c r="CS30" s="680"/>
      <c r="CT30" s="680"/>
      <c r="CU30" s="680"/>
      <c r="CV30" s="680"/>
      <c r="CW30" s="680"/>
      <c r="CX30" s="680"/>
      <c r="CY30" s="681"/>
      <c r="CZ30" s="684">
        <v>10.8</v>
      </c>
      <c r="DA30" s="713"/>
      <c r="DB30" s="713"/>
      <c r="DC30" s="717"/>
      <c r="DD30" s="688">
        <v>1559534</v>
      </c>
      <c r="DE30" s="680"/>
      <c r="DF30" s="680"/>
      <c r="DG30" s="680"/>
      <c r="DH30" s="680"/>
      <c r="DI30" s="680"/>
      <c r="DJ30" s="680"/>
      <c r="DK30" s="681"/>
      <c r="DL30" s="688">
        <v>1559534</v>
      </c>
      <c r="DM30" s="680"/>
      <c r="DN30" s="680"/>
      <c r="DO30" s="680"/>
      <c r="DP30" s="680"/>
      <c r="DQ30" s="680"/>
      <c r="DR30" s="680"/>
      <c r="DS30" s="680"/>
      <c r="DT30" s="680"/>
      <c r="DU30" s="680"/>
      <c r="DV30" s="681"/>
      <c r="DW30" s="684">
        <v>16.2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18288</v>
      </c>
      <c r="S31" s="680"/>
      <c r="T31" s="680"/>
      <c r="U31" s="680"/>
      <c r="V31" s="680"/>
      <c r="W31" s="680"/>
      <c r="X31" s="680"/>
      <c r="Y31" s="681"/>
      <c r="Z31" s="682">
        <v>0.1</v>
      </c>
      <c r="AA31" s="682"/>
      <c r="AB31" s="682"/>
      <c r="AC31" s="682"/>
      <c r="AD31" s="683" t="s">
        <v>129</v>
      </c>
      <c r="AE31" s="683"/>
      <c r="AF31" s="683"/>
      <c r="AG31" s="683"/>
      <c r="AH31" s="683"/>
      <c r="AI31" s="683"/>
      <c r="AJ31" s="683"/>
      <c r="AK31" s="683"/>
      <c r="AL31" s="684" t="s">
        <v>232</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98.1</v>
      </c>
      <c r="BH31" s="715"/>
      <c r="BI31" s="715"/>
      <c r="BJ31" s="715"/>
      <c r="BK31" s="715"/>
      <c r="BL31" s="715"/>
      <c r="BM31" s="685">
        <v>89.9</v>
      </c>
      <c r="BN31" s="737"/>
      <c r="BO31" s="737"/>
      <c r="BP31" s="737"/>
      <c r="BQ31" s="738"/>
      <c r="BR31" s="736">
        <v>97.7</v>
      </c>
      <c r="BS31" s="715"/>
      <c r="BT31" s="715"/>
      <c r="BU31" s="715"/>
      <c r="BV31" s="715"/>
      <c r="BW31" s="715"/>
      <c r="BX31" s="685">
        <v>87.9</v>
      </c>
      <c r="BY31" s="737"/>
      <c r="BZ31" s="737"/>
      <c r="CA31" s="737"/>
      <c r="CB31" s="738"/>
      <c r="CD31" s="744"/>
      <c r="CE31" s="745"/>
      <c r="CF31" s="694" t="s">
        <v>312</v>
      </c>
      <c r="CG31" s="695"/>
      <c r="CH31" s="695"/>
      <c r="CI31" s="695"/>
      <c r="CJ31" s="695"/>
      <c r="CK31" s="695"/>
      <c r="CL31" s="695"/>
      <c r="CM31" s="695"/>
      <c r="CN31" s="695"/>
      <c r="CO31" s="695"/>
      <c r="CP31" s="695"/>
      <c r="CQ31" s="696"/>
      <c r="CR31" s="679">
        <v>118796</v>
      </c>
      <c r="CS31" s="715"/>
      <c r="CT31" s="715"/>
      <c r="CU31" s="715"/>
      <c r="CV31" s="715"/>
      <c r="CW31" s="715"/>
      <c r="CX31" s="715"/>
      <c r="CY31" s="716"/>
      <c r="CZ31" s="684">
        <v>0.8</v>
      </c>
      <c r="DA31" s="713"/>
      <c r="DB31" s="713"/>
      <c r="DC31" s="717"/>
      <c r="DD31" s="688">
        <v>118796</v>
      </c>
      <c r="DE31" s="715"/>
      <c r="DF31" s="715"/>
      <c r="DG31" s="715"/>
      <c r="DH31" s="715"/>
      <c r="DI31" s="715"/>
      <c r="DJ31" s="715"/>
      <c r="DK31" s="716"/>
      <c r="DL31" s="688">
        <v>118796</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371281</v>
      </c>
      <c r="S32" s="680"/>
      <c r="T32" s="680"/>
      <c r="U32" s="680"/>
      <c r="V32" s="680"/>
      <c r="W32" s="680"/>
      <c r="X32" s="680"/>
      <c r="Y32" s="681"/>
      <c r="Z32" s="682">
        <v>2.4</v>
      </c>
      <c r="AA32" s="682"/>
      <c r="AB32" s="682"/>
      <c r="AC32" s="682"/>
      <c r="AD32" s="683" t="s">
        <v>232</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98.7</v>
      </c>
      <c r="BH32" s="749"/>
      <c r="BI32" s="749"/>
      <c r="BJ32" s="749"/>
      <c r="BK32" s="749"/>
      <c r="BL32" s="749"/>
      <c r="BM32" s="750">
        <v>90.9</v>
      </c>
      <c r="BN32" s="749"/>
      <c r="BO32" s="749"/>
      <c r="BP32" s="749"/>
      <c r="BQ32" s="751"/>
      <c r="BR32" s="748">
        <v>98.4</v>
      </c>
      <c r="BS32" s="749"/>
      <c r="BT32" s="749"/>
      <c r="BU32" s="749"/>
      <c r="BV32" s="749"/>
      <c r="BW32" s="749"/>
      <c r="BX32" s="750">
        <v>89.4</v>
      </c>
      <c r="BY32" s="749"/>
      <c r="BZ32" s="749"/>
      <c r="CA32" s="749"/>
      <c r="CB32" s="751"/>
      <c r="CD32" s="746"/>
      <c r="CE32" s="747"/>
      <c r="CF32" s="694" t="s">
        <v>315</v>
      </c>
      <c r="CG32" s="695"/>
      <c r="CH32" s="695"/>
      <c r="CI32" s="695"/>
      <c r="CJ32" s="695"/>
      <c r="CK32" s="695"/>
      <c r="CL32" s="695"/>
      <c r="CM32" s="695"/>
      <c r="CN32" s="695"/>
      <c r="CO32" s="695"/>
      <c r="CP32" s="695"/>
      <c r="CQ32" s="696"/>
      <c r="CR32" s="679" t="s">
        <v>232</v>
      </c>
      <c r="CS32" s="680"/>
      <c r="CT32" s="680"/>
      <c r="CU32" s="680"/>
      <c r="CV32" s="680"/>
      <c r="CW32" s="680"/>
      <c r="CX32" s="680"/>
      <c r="CY32" s="681"/>
      <c r="CZ32" s="684" t="s">
        <v>232</v>
      </c>
      <c r="DA32" s="713"/>
      <c r="DB32" s="713"/>
      <c r="DC32" s="717"/>
      <c r="DD32" s="688" t="s">
        <v>232</v>
      </c>
      <c r="DE32" s="680"/>
      <c r="DF32" s="680"/>
      <c r="DG32" s="680"/>
      <c r="DH32" s="680"/>
      <c r="DI32" s="680"/>
      <c r="DJ32" s="680"/>
      <c r="DK32" s="681"/>
      <c r="DL32" s="688" t="s">
        <v>232</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697420</v>
      </c>
      <c r="S33" s="680"/>
      <c r="T33" s="680"/>
      <c r="U33" s="680"/>
      <c r="V33" s="680"/>
      <c r="W33" s="680"/>
      <c r="X33" s="680"/>
      <c r="Y33" s="681"/>
      <c r="Z33" s="682">
        <v>4.5</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5050029</v>
      </c>
      <c r="CS33" s="715"/>
      <c r="CT33" s="715"/>
      <c r="CU33" s="715"/>
      <c r="CV33" s="715"/>
      <c r="CW33" s="715"/>
      <c r="CX33" s="715"/>
      <c r="CY33" s="716"/>
      <c r="CZ33" s="684">
        <v>34.9</v>
      </c>
      <c r="DA33" s="713"/>
      <c r="DB33" s="713"/>
      <c r="DC33" s="717"/>
      <c r="DD33" s="688">
        <v>4029621</v>
      </c>
      <c r="DE33" s="715"/>
      <c r="DF33" s="715"/>
      <c r="DG33" s="715"/>
      <c r="DH33" s="715"/>
      <c r="DI33" s="715"/>
      <c r="DJ33" s="715"/>
      <c r="DK33" s="716"/>
      <c r="DL33" s="688">
        <v>3191737</v>
      </c>
      <c r="DM33" s="715"/>
      <c r="DN33" s="715"/>
      <c r="DO33" s="715"/>
      <c r="DP33" s="715"/>
      <c r="DQ33" s="715"/>
      <c r="DR33" s="715"/>
      <c r="DS33" s="715"/>
      <c r="DT33" s="715"/>
      <c r="DU33" s="715"/>
      <c r="DV33" s="716"/>
      <c r="DW33" s="684">
        <v>33.200000000000003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519580</v>
      </c>
      <c r="S34" s="680"/>
      <c r="T34" s="680"/>
      <c r="U34" s="680"/>
      <c r="V34" s="680"/>
      <c r="W34" s="680"/>
      <c r="X34" s="680"/>
      <c r="Y34" s="681"/>
      <c r="Z34" s="682">
        <v>3.4</v>
      </c>
      <c r="AA34" s="682"/>
      <c r="AB34" s="682"/>
      <c r="AC34" s="682"/>
      <c r="AD34" s="683">
        <v>123493</v>
      </c>
      <c r="AE34" s="683"/>
      <c r="AF34" s="683"/>
      <c r="AG34" s="683"/>
      <c r="AH34" s="683"/>
      <c r="AI34" s="683"/>
      <c r="AJ34" s="683"/>
      <c r="AK34" s="683"/>
      <c r="AL34" s="684">
        <v>1.4</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2143172</v>
      </c>
      <c r="CS34" s="680"/>
      <c r="CT34" s="680"/>
      <c r="CU34" s="680"/>
      <c r="CV34" s="680"/>
      <c r="CW34" s="680"/>
      <c r="CX34" s="680"/>
      <c r="CY34" s="681"/>
      <c r="CZ34" s="684">
        <v>14.8</v>
      </c>
      <c r="DA34" s="713"/>
      <c r="DB34" s="713"/>
      <c r="DC34" s="717"/>
      <c r="DD34" s="688">
        <v>1603995</v>
      </c>
      <c r="DE34" s="680"/>
      <c r="DF34" s="680"/>
      <c r="DG34" s="680"/>
      <c r="DH34" s="680"/>
      <c r="DI34" s="680"/>
      <c r="DJ34" s="680"/>
      <c r="DK34" s="681"/>
      <c r="DL34" s="688">
        <v>1451463</v>
      </c>
      <c r="DM34" s="680"/>
      <c r="DN34" s="680"/>
      <c r="DO34" s="680"/>
      <c r="DP34" s="680"/>
      <c r="DQ34" s="680"/>
      <c r="DR34" s="680"/>
      <c r="DS34" s="680"/>
      <c r="DT34" s="680"/>
      <c r="DU34" s="680"/>
      <c r="DV34" s="681"/>
      <c r="DW34" s="684">
        <v>15.1</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941700</v>
      </c>
      <c r="S35" s="680"/>
      <c r="T35" s="680"/>
      <c r="U35" s="680"/>
      <c r="V35" s="680"/>
      <c r="W35" s="680"/>
      <c r="X35" s="680"/>
      <c r="Y35" s="681"/>
      <c r="Z35" s="682">
        <v>6.1</v>
      </c>
      <c r="AA35" s="682"/>
      <c r="AB35" s="682"/>
      <c r="AC35" s="682"/>
      <c r="AD35" s="683" t="s">
        <v>232</v>
      </c>
      <c r="AE35" s="683"/>
      <c r="AF35" s="683"/>
      <c r="AG35" s="683"/>
      <c r="AH35" s="683"/>
      <c r="AI35" s="683"/>
      <c r="AJ35" s="683"/>
      <c r="AK35" s="683"/>
      <c r="AL35" s="684" t="s">
        <v>129</v>
      </c>
      <c r="AM35" s="685"/>
      <c r="AN35" s="685"/>
      <c r="AO35" s="686"/>
      <c r="AP35" s="234"/>
      <c r="AQ35" s="752" t="s">
        <v>323</v>
      </c>
      <c r="AR35" s="753"/>
      <c r="AS35" s="753"/>
      <c r="AT35" s="753"/>
      <c r="AU35" s="753"/>
      <c r="AV35" s="753"/>
      <c r="AW35" s="753"/>
      <c r="AX35" s="753"/>
      <c r="AY35" s="754"/>
      <c r="AZ35" s="668">
        <v>1623119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171073</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39441</v>
      </c>
      <c r="CS35" s="715"/>
      <c r="CT35" s="715"/>
      <c r="CU35" s="715"/>
      <c r="CV35" s="715"/>
      <c r="CW35" s="715"/>
      <c r="CX35" s="715"/>
      <c r="CY35" s="716"/>
      <c r="CZ35" s="684">
        <v>0.3</v>
      </c>
      <c r="DA35" s="713"/>
      <c r="DB35" s="713"/>
      <c r="DC35" s="717"/>
      <c r="DD35" s="688">
        <v>38648</v>
      </c>
      <c r="DE35" s="715"/>
      <c r="DF35" s="715"/>
      <c r="DG35" s="715"/>
      <c r="DH35" s="715"/>
      <c r="DI35" s="715"/>
      <c r="DJ35" s="715"/>
      <c r="DK35" s="716"/>
      <c r="DL35" s="688">
        <v>36470</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327</v>
      </c>
      <c r="AR36" s="757"/>
      <c r="AS36" s="757"/>
      <c r="AT36" s="757"/>
      <c r="AU36" s="757"/>
      <c r="AV36" s="757"/>
      <c r="AW36" s="757"/>
      <c r="AX36" s="757"/>
      <c r="AY36" s="758"/>
      <c r="AZ36" s="679">
        <v>300100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163894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697984</v>
      </c>
      <c r="CS36" s="680"/>
      <c r="CT36" s="680"/>
      <c r="CU36" s="680"/>
      <c r="CV36" s="680"/>
      <c r="CW36" s="680"/>
      <c r="CX36" s="680"/>
      <c r="CY36" s="681"/>
      <c r="CZ36" s="684">
        <v>4.8</v>
      </c>
      <c r="DA36" s="713"/>
      <c r="DB36" s="713"/>
      <c r="DC36" s="717"/>
      <c r="DD36" s="688">
        <v>605060</v>
      </c>
      <c r="DE36" s="680"/>
      <c r="DF36" s="680"/>
      <c r="DG36" s="680"/>
      <c r="DH36" s="680"/>
      <c r="DI36" s="680"/>
      <c r="DJ36" s="680"/>
      <c r="DK36" s="681"/>
      <c r="DL36" s="688">
        <v>432164</v>
      </c>
      <c r="DM36" s="680"/>
      <c r="DN36" s="680"/>
      <c r="DO36" s="680"/>
      <c r="DP36" s="680"/>
      <c r="DQ36" s="680"/>
      <c r="DR36" s="680"/>
      <c r="DS36" s="680"/>
      <c r="DT36" s="680"/>
      <c r="DU36" s="680"/>
      <c r="DV36" s="681"/>
      <c r="DW36" s="684">
        <v>4.5</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675700</v>
      </c>
      <c r="S37" s="680"/>
      <c r="T37" s="680"/>
      <c r="U37" s="680"/>
      <c r="V37" s="680"/>
      <c r="W37" s="680"/>
      <c r="X37" s="680"/>
      <c r="Y37" s="681"/>
      <c r="Z37" s="682">
        <v>4.4000000000000004</v>
      </c>
      <c r="AA37" s="682"/>
      <c r="AB37" s="682"/>
      <c r="AC37" s="682"/>
      <c r="AD37" s="683" t="s">
        <v>179</v>
      </c>
      <c r="AE37" s="683"/>
      <c r="AF37" s="683"/>
      <c r="AG37" s="683"/>
      <c r="AH37" s="683"/>
      <c r="AI37" s="683"/>
      <c r="AJ37" s="683"/>
      <c r="AK37" s="683"/>
      <c r="AL37" s="684" t="s">
        <v>232</v>
      </c>
      <c r="AM37" s="685"/>
      <c r="AN37" s="685"/>
      <c r="AO37" s="686"/>
      <c r="AQ37" s="756" t="s">
        <v>331</v>
      </c>
      <c r="AR37" s="757"/>
      <c r="AS37" s="757"/>
      <c r="AT37" s="757"/>
      <c r="AU37" s="757"/>
      <c r="AV37" s="757"/>
      <c r="AW37" s="757"/>
      <c r="AX37" s="757"/>
      <c r="AY37" s="758"/>
      <c r="AZ37" s="679">
        <v>42251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8822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91795</v>
      </c>
      <c r="CS37" s="715"/>
      <c r="CT37" s="715"/>
      <c r="CU37" s="715"/>
      <c r="CV37" s="715"/>
      <c r="CW37" s="715"/>
      <c r="CX37" s="715"/>
      <c r="CY37" s="716"/>
      <c r="CZ37" s="684">
        <v>0.6</v>
      </c>
      <c r="DA37" s="713"/>
      <c r="DB37" s="713"/>
      <c r="DC37" s="717"/>
      <c r="DD37" s="688">
        <v>91778</v>
      </c>
      <c r="DE37" s="715"/>
      <c r="DF37" s="715"/>
      <c r="DG37" s="715"/>
      <c r="DH37" s="715"/>
      <c r="DI37" s="715"/>
      <c r="DJ37" s="715"/>
      <c r="DK37" s="716"/>
      <c r="DL37" s="688">
        <v>91778</v>
      </c>
      <c r="DM37" s="715"/>
      <c r="DN37" s="715"/>
      <c r="DO37" s="715"/>
      <c r="DP37" s="715"/>
      <c r="DQ37" s="715"/>
      <c r="DR37" s="715"/>
      <c r="DS37" s="715"/>
      <c r="DT37" s="715"/>
      <c r="DU37" s="715"/>
      <c r="DV37" s="716"/>
      <c r="DW37" s="684">
        <v>1</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15452368</v>
      </c>
      <c r="S38" s="760"/>
      <c r="T38" s="760"/>
      <c r="U38" s="760"/>
      <c r="V38" s="760"/>
      <c r="W38" s="760"/>
      <c r="X38" s="760"/>
      <c r="Y38" s="761"/>
      <c r="Z38" s="762">
        <v>100</v>
      </c>
      <c r="AA38" s="762"/>
      <c r="AB38" s="762"/>
      <c r="AC38" s="762"/>
      <c r="AD38" s="763">
        <v>8935122</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232</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14482</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1580868</v>
      </c>
      <c r="CS38" s="680"/>
      <c r="CT38" s="680"/>
      <c r="CU38" s="680"/>
      <c r="CV38" s="680"/>
      <c r="CW38" s="680"/>
      <c r="CX38" s="680"/>
      <c r="CY38" s="681"/>
      <c r="CZ38" s="684">
        <v>10.9</v>
      </c>
      <c r="DA38" s="713"/>
      <c r="DB38" s="713"/>
      <c r="DC38" s="717"/>
      <c r="DD38" s="688">
        <v>1300774</v>
      </c>
      <c r="DE38" s="680"/>
      <c r="DF38" s="680"/>
      <c r="DG38" s="680"/>
      <c r="DH38" s="680"/>
      <c r="DI38" s="680"/>
      <c r="DJ38" s="680"/>
      <c r="DK38" s="681"/>
      <c r="DL38" s="688">
        <v>1271640</v>
      </c>
      <c r="DM38" s="680"/>
      <c r="DN38" s="680"/>
      <c r="DO38" s="680"/>
      <c r="DP38" s="680"/>
      <c r="DQ38" s="680"/>
      <c r="DR38" s="680"/>
      <c r="DS38" s="680"/>
      <c r="DT38" s="680"/>
      <c r="DU38" s="680"/>
      <c r="DV38" s="681"/>
      <c r="DW38" s="684">
        <v>13.2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232</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505710</v>
      </c>
      <c r="CS39" s="715"/>
      <c r="CT39" s="715"/>
      <c r="CU39" s="715"/>
      <c r="CV39" s="715"/>
      <c r="CW39" s="715"/>
      <c r="CX39" s="715"/>
      <c r="CY39" s="716"/>
      <c r="CZ39" s="684">
        <v>3.5</v>
      </c>
      <c r="DA39" s="713"/>
      <c r="DB39" s="713"/>
      <c r="DC39" s="717"/>
      <c r="DD39" s="688">
        <v>478890</v>
      </c>
      <c r="DE39" s="715"/>
      <c r="DF39" s="715"/>
      <c r="DG39" s="715"/>
      <c r="DH39" s="715"/>
      <c r="DI39" s="715"/>
      <c r="DJ39" s="715"/>
      <c r="DK39" s="716"/>
      <c r="DL39" s="688" t="s">
        <v>232</v>
      </c>
      <c r="DM39" s="715"/>
      <c r="DN39" s="715"/>
      <c r="DO39" s="715"/>
      <c r="DP39" s="715"/>
      <c r="DQ39" s="715"/>
      <c r="DR39" s="715"/>
      <c r="DS39" s="715"/>
      <c r="DT39" s="715"/>
      <c r="DU39" s="715"/>
      <c r="DV39" s="716"/>
      <c r="DW39" s="684" t="s">
        <v>179</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439145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82854</v>
      </c>
      <c r="CS40" s="680"/>
      <c r="CT40" s="680"/>
      <c r="CU40" s="680"/>
      <c r="CV40" s="680"/>
      <c r="CW40" s="680"/>
      <c r="CX40" s="680"/>
      <c r="CY40" s="681"/>
      <c r="CZ40" s="684">
        <v>0.6</v>
      </c>
      <c r="DA40" s="713"/>
      <c r="DB40" s="713"/>
      <c r="DC40" s="717"/>
      <c r="DD40" s="688">
        <v>2254</v>
      </c>
      <c r="DE40" s="680"/>
      <c r="DF40" s="680"/>
      <c r="DG40" s="680"/>
      <c r="DH40" s="680"/>
      <c r="DI40" s="680"/>
      <c r="DJ40" s="680"/>
      <c r="DK40" s="681"/>
      <c r="DL40" s="688" t="s">
        <v>179</v>
      </c>
      <c r="DM40" s="680"/>
      <c r="DN40" s="680"/>
      <c r="DO40" s="680"/>
      <c r="DP40" s="680"/>
      <c r="DQ40" s="680"/>
      <c r="DR40" s="680"/>
      <c r="DS40" s="680"/>
      <c r="DT40" s="680"/>
      <c r="DU40" s="680"/>
      <c r="DV40" s="681"/>
      <c r="DW40" s="684" t="s">
        <v>179</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841623</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269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179</v>
      </c>
      <c r="CS41" s="715"/>
      <c r="CT41" s="715"/>
      <c r="CU41" s="715"/>
      <c r="CV41" s="715"/>
      <c r="CW41" s="715"/>
      <c r="CX41" s="715"/>
      <c r="CY41" s="716"/>
      <c r="CZ41" s="684" t="s">
        <v>179</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747148</v>
      </c>
      <c r="CS42" s="680"/>
      <c r="CT42" s="680"/>
      <c r="CU42" s="680"/>
      <c r="CV42" s="680"/>
      <c r="CW42" s="680"/>
      <c r="CX42" s="680"/>
      <c r="CY42" s="681"/>
      <c r="CZ42" s="684">
        <v>5.2</v>
      </c>
      <c r="DA42" s="685"/>
      <c r="DB42" s="685"/>
      <c r="DC42" s="780"/>
      <c r="DD42" s="688">
        <v>289003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27237</v>
      </c>
      <c r="CS43" s="715"/>
      <c r="CT43" s="715"/>
      <c r="CU43" s="715"/>
      <c r="CV43" s="715"/>
      <c r="CW43" s="715"/>
      <c r="CX43" s="715"/>
      <c r="CY43" s="716"/>
      <c r="CZ43" s="684">
        <v>0.2</v>
      </c>
      <c r="DA43" s="713"/>
      <c r="DB43" s="713"/>
      <c r="DC43" s="717"/>
      <c r="DD43" s="688">
        <v>27237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741926</v>
      </c>
      <c r="CS44" s="680"/>
      <c r="CT44" s="680"/>
      <c r="CU44" s="680"/>
      <c r="CV44" s="680"/>
      <c r="CW44" s="680"/>
      <c r="CX44" s="680"/>
      <c r="CY44" s="681"/>
      <c r="CZ44" s="684">
        <v>5.0999999999999996</v>
      </c>
      <c r="DA44" s="685"/>
      <c r="DB44" s="685"/>
      <c r="DC44" s="780"/>
      <c r="DD44" s="688">
        <v>287881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409012</v>
      </c>
      <c r="CS45" s="715"/>
      <c r="CT45" s="715"/>
      <c r="CU45" s="715"/>
      <c r="CV45" s="715"/>
      <c r="CW45" s="715"/>
      <c r="CX45" s="715"/>
      <c r="CY45" s="716"/>
      <c r="CZ45" s="684">
        <v>2.8</v>
      </c>
      <c r="DA45" s="713"/>
      <c r="DB45" s="713"/>
      <c r="DC45" s="717"/>
      <c r="DD45" s="688">
        <v>76772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320194</v>
      </c>
      <c r="CS46" s="680"/>
      <c r="CT46" s="680"/>
      <c r="CU46" s="680"/>
      <c r="CV46" s="680"/>
      <c r="CW46" s="680"/>
      <c r="CX46" s="680"/>
      <c r="CY46" s="681"/>
      <c r="CZ46" s="684">
        <v>2.2000000000000002</v>
      </c>
      <c r="DA46" s="685"/>
      <c r="DB46" s="685"/>
      <c r="DC46" s="780"/>
      <c r="DD46" s="688">
        <v>203889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5222</v>
      </c>
      <c r="CS47" s="715"/>
      <c r="CT47" s="715"/>
      <c r="CU47" s="715"/>
      <c r="CV47" s="715"/>
      <c r="CW47" s="715"/>
      <c r="CX47" s="715"/>
      <c r="CY47" s="716"/>
      <c r="CZ47" s="684">
        <v>0</v>
      </c>
      <c r="DA47" s="713"/>
      <c r="DB47" s="713"/>
      <c r="DC47" s="717"/>
      <c r="DD47" s="688">
        <v>1122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14462577</v>
      </c>
      <c r="CS49" s="749"/>
      <c r="CT49" s="749"/>
      <c r="CU49" s="749"/>
      <c r="CV49" s="749"/>
      <c r="CW49" s="749"/>
      <c r="CX49" s="749"/>
      <c r="CY49" s="781"/>
      <c r="CZ49" s="764">
        <v>100</v>
      </c>
      <c r="DA49" s="782"/>
      <c r="DB49" s="782"/>
      <c r="DC49" s="783"/>
      <c r="DD49" s="784">
        <v>10277843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6USH82vi/es3X8MIipjAwzk4PhwAXQj4KiMglyYrodsJtKX4kfOoudsPz4qcnVsUz3rL1G2/qnjM9n80HjVkw==" saltValue="SFljIndqceSqEnlQF1OD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15462</v>
      </c>
      <c r="R7" s="815"/>
      <c r="S7" s="815"/>
      <c r="T7" s="815"/>
      <c r="U7" s="815"/>
      <c r="V7" s="815">
        <v>14472</v>
      </c>
      <c r="W7" s="815"/>
      <c r="X7" s="815"/>
      <c r="Y7" s="815"/>
      <c r="Z7" s="815"/>
      <c r="AA7" s="815">
        <v>990</v>
      </c>
      <c r="AB7" s="815"/>
      <c r="AC7" s="815"/>
      <c r="AD7" s="815"/>
      <c r="AE7" s="816"/>
      <c r="AF7" s="817">
        <v>646</v>
      </c>
      <c r="AG7" s="818"/>
      <c r="AH7" s="818"/>
      <c r="AI7" s="818"/>
      <c r="AJ7" s="819"/>
      <c r="AK7" s="854">
        <v>371</v>
      </c>
      <c r="AL7" s="855"/>
      <c r="AM7" s="855"/>
      <c r="AN7" s="855"/>
      <c r="AO7" s="855"/>
      <c r="AP7" s="855">
        <v>16271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t="s">
        <v>588</v>
      </c>
      <c r="CI7" s="852"/>
      <c r="CJ7" s="852"/>
      <c r="CK7" s="852"/>
      <c r="CL7" s="853"/>
      <c r="CM7" s="851" t="s">
        <v>589</v>
      </c>
      <c r="CN7" s="852"/>
      <c r="CO7" s="852"/>
      <c r="CP7" s="852"/>
      <c r="CQ7" s="853"/>
      <c r="CR7" s="851" t="s">
        <v>588</v>
      </c>
      <c r="CS7" s="852"/>
      <c r="CT7" s="852"/>
      <c r="CU7" s="852"/>
      <c r="CV7" s="853"/>
      <c r="CW7" s="851" t="s">
        <v>590</v>
      </c>
      <c r="CX7" s="852"/>
      <c r="CY7" s="852"/>
      <c r="CZ7" s="852"/>
      <c r="DA7" s="853"/>
      <c r="DB7" s="851">
        <v>1</v>
      </c>
      <c r="DC7" s="852"/>
      <c r="DD7" s="852"/>
      <c r="DE7" s="852"/>
      <c r="DF7" s="853"/>
      <c r="DG7" s="851">
        <v>0</v>
      </c>
      <c r="DH7" s="852"/>
      <c r="DI7" s="852"/>
      <c r="DJ7" s="852"/>
      <c r="DK7" s="853"/>
      <c r="DL7" s="851">
        <v>12</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15452</v>
      </c>
      <c r="R23" s="874"/>
      <c r="S23" s="874"/>
      <c r="T23" s="874"/>
      <c r="U23" s="874"/>
      <c r="V23" s="874">
        <v>14463</v>
      </c>
      <c r="W23" s="874"/>
      <c r="X23" s="874"/>
      <c r="Y23" s="874"/>
      <c r="Z23" s="874"/>
      <c r="AA23" s="874">
        <v>990</v>
      </c>
      <c r="AB23" s="874"/>
      <c r="AC23" s="874"/>
      <c r="AD23" s="874"/>
      <c r="AE23" s="875"/>
      <c r="AF23" s="876">
        <v>646</v>
      </c>
      <c r="AG23" s="874"/>
      <c r="AH23" s="874"/>
      <c r="AI23" s="874"/>
      <c r="AJ23" s="877"/>
      <c r="AK23" s="878"/>
      <c r="AL23" s="879"/>
      <c r="AM23" s="879"/>
      <c r="AN23" s="879"/>
      <c r="AO23" s="879"/>
      <c r="AP23" s="874">
        <v>16271</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6207</v>
      </c>
      <c r="R28" s="903"/>
      <c r="S28" s="903"/>
      <c r="T28" s="903"/>
      <c r="U28" s="903"/>
      <c r="V28" s="903">
        <v>6036</v>
      </c>
      <c r="W28" s="903"/>
      <c r="X28" s="903"/>
      <c r="Y28" s="903"/>
      <c r="Z28" s="903"/>
      <c r="AA28" s="903">
        <v>171</v>
      </c>
      <c r="AB28" s="903"/>
      <c r="AC28" s="903"/>
      <c r="AD28" s="903"/>
      <c r="AE28" s="904"/>
      <c r="AF28" s="905">
        <v>171</v>
      </c>
      <c r="AG28" s="903"/>
      <c r="AH28" s="903"/>
      <c r="AI28" s="903"/>
      <c r="AJ28" s="906"/>
      <c r="AK28" s="907">
        <v>368</v>
      </c>
      <c r="AL28" s="898"/>
      <c r="AM28" s="898"/>
      <c r="AN28" s="898"/>
      <c r="AO28" s="898"/>
      <c r="AP28" s="898" t="s">
        <v>567</v>
      </c>
      <c r="AQ28" s="898"/>
      <c r="AR28" s="898"/>
      <c r="AS28" s="898"/>
      <c r="AT28" s="898"/>
      <c r="AU28" s="898" t="s">
        <v>568</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2805</v>
      </c>
      <c r="R29" s="839"/>
      <c r="S29" s="839"/>
      <c r="T29" s="839"/>
      <c r="U29" s="839"/>
      <c r="V29" s="839">
        <v>2748</v>
      </c>
      <c r="W29" s="839"/>
      <c r="X29" s="839"/>
      <c r="Y29" s="839"/>
      <c r="Z29" s="839"/>
      <c r="AA29" s="839">
        <v>58</v>
      </c>
      <c r="AB29" s="839"/>
      <c r="AC29" s="839"/>
      <c r="AD29" s="839"/>
      <c r="AE29" s="840"/>
      <c r="AF29" s="841">
        <v>58</v>
      </c>
      <c r="AG29" s="842"/>
      <c r="AH29" s="842"/>
      <c r="AI29" s="842"/>
      <c r="AJ29" s="843"/>
      <c r="AK29" s="910">
        <v>436</v>
      </c>
      <c r="AL29" s="911"/>
      <c r="AM29" s="911"/>
      <c r="AN29" s="911"/>
      <c r="AO29" s="911"/>
      <c r="AP29" s="911" t="s">
        <v>568</v>
      </c>
      <c r="AQ29" s="911"/>
      <c r="AR29" s="911"/>
      <c r="AS29" s="911"/>
      <c r="AT29" s="911"/>
      <c r="AU29" s="911" t="s">
        <v>569</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428</v>
      </c>
      <c r="R30" s="839"/>
      <c r="S30" s="839"/>
      <c r="T30" s="839"/>
      <c r="U30" s="839"/>
      <c r="V30" s="839">
        <v>426</v>
      </c>
      <c r="W30" s="839"/>
      <c r="X30" s="839"/>
      <c r="Y30" s="839"/>
      <c r="Z30" s="839"/>
      <c r="AA30" s="839">
        <v>2</v>
      </c>
      <c r="AB30" s="839"/>
      <c r="AC30" s="839"/>
      <c r="AD30" s="839"/>
      <c r="AE30" s="840"/>
      <c r="AF30" s="841">
        <v>2</v>
      </c>
      <c r="AG30" s="842"/>
      <c r="AH30" s="842"/>
      <c r="AI30" s="842"/>
      <c r="AJ30" s="843"/>
      <c r="AK30" s="910">
        <v>81</v>
      </c>
      <c r="AL30" s="911"/>
      <c r="AM30" s="911"/>
      <c r="AN30" s="911"/>
      <c r="AO30" s="911"/>
      <c r="AP30" s="911" t="s">
        <v>568</v>
      </c>
      <c r="AQ30" s="911"/>
      <c r="AR30" s="911"/>
      <c r="AS30" s="911"/>
      <c r="AT30" s="911"/>
      <c r="AU30" s="911" t="s">
        <v>568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963</v>
      </c>
      <c r="R31" s="839"/>
      <c r="S31" s="839"/>
      <c r="T31" s="839"/>
      <c r="U31" s="839"/>
      <c r="V31" s="839">
        <v>926</v>
      </c>
      <c r="W31" s="839"/>
      <c r="X31" s="839"/>
      <c r="Y31" s="839"/>
      <c r="Z31" s="839"/>
      <c r="AA31" s="839">
        <v>37</v>
      </c>
      <c r="AB31" s="839"/>
      <c r="AC31" s="839"/>
      <c r="AD31" s="839"/>
      <c r="AE31" s="840"/>
      <c r="AF31" s="841">
        <v>885</v>
      </c>
      <c r="AG31" s="842"/>
      <c r="AH31" s="842"/>
      <c r="AI31" s="842"/>
      <c r="AJ31" s="843"/>
      <c r="AK31" s="910">
        <v>5</v>
      </c>
      <c r="AL31" s="911"/>
      <c r="AM31" s="911"/>
      <c r="AN31" s="911"/>
      <c r="AO31" s="911"/>
      <c r="AP31" s="911">
        <v>1554</v>
      </c>
      <c r="AQ31" s="911"/>
      <c r="AR31" s="911"/>
      <c r="AS31" s="911"/>
      <c r="AT31" s="911"/>
      <c r="AU31" s="911">
        <v>65</v>
      </c>
      <c r="AV31" s="911"/>
      <c r="AW31" s="911"/>
      <c r="AX31" s="911"/>
      <c r="AY31" s="911"/>
      <c r="AZ31" s="912" t="s">
        <v>585</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785</v>
      </c>
      <c r="R32" s="839"/>
      <c r="S32" s="839"/>
      <c r="T32" s="839"/>
      <c r="U32" s="839"/>
      <c r="V32" s="839">
        <v>741</v>
      </c>
      <c r="W32" s="839"/>
      <c r="X32" s="839"/>
      <c r="Y32" s="839"/>
      <c r="Z32" s="839"/>
      <c r="AA32" s="839">
        <v>45</v>
      </c>
      <c r="AB32" s="839"/>
      <c r="AC32" s="839"/>
      <c r="AD32" s="839"/>
      <c r="AE32" s="840"/>
      <c r="AF32" s="841">
        <v>45</v>
      </c>
      <c r="AG32" s="842"/>
      <c r="AH32" s="842"/>
      <c r="AI32" s="842"/>
      <c r="AJ32" s="843"/>
      <c r="AK32" s="910">
        <v>300</v>
      </c>
      <c r="AL32" s="911"/>
      <c r="AM32" s="911"/>
      <c r="AN32" s="911"/>
      <c r="AO32" s="911"/>
      <c r="AP32" s="911">
        <v>2257</v>
      </c>
      <c r="AQ32" s="911"/>
      <c r="AR32" s="911"/>
      <c r="AS32" s="911"/>
      <c r="AT32" s="911"/>
      <c r="AU32" s="911">
        <v>1925</v>
      </c>
      <c r="AV32" s="911"/>
      <c r="AW32" s="911"/>
      <c r="AX32" s="911"/>
      <c r="AY32" s="911"/>
      <c r="AZ32" s="912" t="s">
        <v>585</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1161</v>
      </c>
      <c r="AG63" s="922"/>
      <c r="AH63" s="922"/>
      <c r="AI63" s="922"/>
      <c r="AJ63" s="923"/>
      <c r="AK63" s="924"/>
      <c r="AL63" s="919"/>
      <c r="AM63" s="919"/>
      <c r="AN63" s="919"/>
      <c r="AO63" s="919"/>
      <c r="AP63" s="922">
        <v>3811</v>
      </c>
      <c r="AQ63" s="922"/>
      <c r="AR63" s="922"/>
      <c r="AS63" s="922"/>
      <c r="AT63" s="922"/>
      <c r="AU63" s="922">
        <v>1990</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411</v>
      </c>
      <c r="AL66" s="821"/>
      <c r="AM66" s="821"/>
      <c r="AN66" s="821"/>
      <c r="AO66" s="822"/>
      <c r="AP66" s="797" t="s">
        <v>392</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24333</v>
      </c>
      <c r="R68" s="946"/>
      <c r="S68" s="946"/>
      <c r="T68" s="946"/>
      <c r="U68" s="946"/>
      <c r="V68" s="946">
        <v>23280</v>
      </c>
      <c r="W68" s="946"/>
      <c r="X68" s="946"/>
      <c r="Y68" s="946"/>
      <c r="Z68" s="946"/>
      <c r="AA68" s="946">
        <v>1053</v>
      </c>
      <c r="AB68" s="946"/>
      <c r="AC68" s="946"/>
      <c r="AD68" s="946"/>
      <c r="AE68" s="946"/>
      <c r="AF68" s="946">
        <v>1053</v>
      </c>
      <c r="AG68" s="946"/>
      <c r="AH68" s="946"/>
      <c r="AI68" s="946"/>
      <c r="AJ68" s="946"/>
      <c r="AK68" s="946">
        <v>30</v>
      </c>
      <c r="AL68" s="946"/>
      <c r="AM68" s="946"/>
      <c r="AN68" s="946"/>
      <c r="AO68" s="946"/>
      <c r="AP68" s="946" t="s">
        <v>586</v>
      </c>
      <c r="AQ68" s="946"/>
      <c r="AR68" s="946"/>
      <c r="AS68" s="946"/>
      <c r="AT68" s="946"/>
      <c r="AU68" s="946" t="s">
        <v>586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586</v>
      </c>
      <c r="AL69" s="911"/>
      <c r="AM69" s="911"/>
      <c r="AN69" s="911"/>
      <c r="AO69" s="911"/>
      <c r="AP69" s="911" t="s">
        <v>586</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586</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586</v>
      </c>
      <c r="AL71" s="911"/>
      <c r="AM71" s="911"/>
      <c r="AN71" s="911"/>
      <c r="AO71" s="911"/>
      <c r="AP71" s="911" t="s">
        <v>586</v>
      </c>
      <c r="AQ71" s="911"/>
      <c r="AR71" s="911"/>
      <c r="AS71" s="911"/>
      <c r="AT71" s="911"/>
      <c r="AU71" s="911" t="s">
        <v>586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586</v>
      </c>
      <c r="AQ72" s="911"/>
      <c r="AR72" s="911"/>
      <c r="AS72" s="911"/>
      <c r="AT72" s="911"/>
      <c r="AU72" s="911" t="s">
        <v>586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586</v>
      </c>
      <c r="AQ73" s="911"/>
      <c r="AR73" s="911"/>
      <c r="AS73" s="911"/>
      <c r="AT73" s="911"/>
      <c r="AU73" s="911" t="s">
        <v>586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203</v>
      </c>
      <c r="R74" s="911"/>
      <c r="S74" s="911"/>
      <c r="T74" s="911"/>
      <c r="U74" s="911"/>
      <c r="V74" s="911">
        <v>179</v>
      </c>
      <c r="W74" s="911"/>
      <c r="X74" s="911"/>
      <c r="Y74" s="911"/>
      <c r="Z74" s="911"/>
      <c r="AA74" s="911">
        <v>24</v>
      </c>
      <c r="AB74" s="911"/>
      <c r="AC74" s="911"/>
      <c r="AD74" s="911"/>
      <c r="AE74" s="911"/>
      <c r="AF74" s="911">
        <v>24</v>
      </c>
      <c r="AG74" s="911"/>
      <c r="AH74" s="911"/>
      <c r="AI74" s="911"/>
      <c r="AJ74" s="911"/>
      <c r="AK74" s="911" t="s">
        <v>586</v>
      </c>
      <c r="AL74" s="911"/>
      <c r="AM74" s="911"/>
      <c r="AN74" s="911"/>
      <c r="AO74" s="911"/>
      <c r="AP74" s="911" t="s">
        <v>586</v>
      </c>
      <c r="AQ74" s="911"/>
      <c r="AR74" s="911"/>
      <c r="AS74" s="911"/>
      <c r="AT74" s="911"/>
      <c r="AU74" s="911" t="s">
        <v>586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3369</v>
      </c>
      <c r="R75" s="960"/>
      <c r="S75" s="960"/>
      <c r="T75" s="960"/>
      <c r="U75" s="910"/>
      <c r="V75" s="961">
        <v>2863</v>
      </c>
      <c r="W75" s="960"/>
      <c r="X75" s="960"/>
      <c r="Y75" s="960"/>
      <c r="Z75" s="910"/>
      <c r="AA75" s="961">
        <v>506</v>
      </c>
      <c r="AB75" s="960"/>
      <c r="AC75" s="960"/>
      <c r="AD75" s="960"/>
      <c r="AE75" s="910"/>
      <c r="AF75" s="961">
        <v>4188</v>
      </c>
      <c r="AG75" s="960"/>
      <c r="AH75" s="960"/>
      <c r="AI75" s="960"/>
      <c r="AJ75" s="910"/>
      <c r="AK75" s="961" t="s">
        <v>586</v>
      </c>
      <c r="AL75" s="960"/>
      <c r="AM75" s="960"/>
      <c r="AN75" s="960"/>
      <c r="AO75" s="910"/>
      <c r="AP75" s="961">
        <v>3565</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352</v>
      </c>
      <c r="R76" s="960"/>
      <c r="S76" s="960"/>
      <c r="T76" s="960"/>
      <c r="U76" s="910"/>
      <c r="V76" s="961">
        <v>343</v>
      </c>
      <c r="W76" s="960"/>
      <c r="X76" s="960"/>
      <c r="Y76" s="960"/>
      <c r="Z76" s="910"/>
      <c r="AA76" s="961">
        <v>9</v>
      </c>
      <c r="AB76" s="960"/>
      <c r="AC76" s="960"/>
      <c r="AD76" s="960"/>
      <c r="AE76" s="910"/>
      <c r="AF76" s="961">
        <v>9</v>
      </c>
      <c r="AG76" s="960"/>
      <c r="AH76" s="960"/>
      <c r="AI76" s="960"/>
      <c r="AJ76" s="910"/>
      <c r="AK76" s="961" t="s">
        <v>591</v>
      </c>
      <c r="AL76" s="960"/>
      <c r="AM76" s="960"/>
      <c r="AN76" s="960"/>
      <c r="AO76" s="910"/>
      <c r="AP76" s="961" t="s">
        <v>586</v>
      </c>
      <c r="AQ76" s="960"/>
      <c r="AR76" s="960"/>
      <c r="AS76" s="960"/>
      <c r="AT76" s="910"/>
      <c r="AU76" s="961" t="s">
        <v>586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15520</v>
      </c>
      <c r="AG88" s="922"/>
      <c r="AH88" s="922"/>
      <c r="AI88" s="922"/>
      <c r="AJ88" s="922"/>
      <c r="AK88" s="919"/>
      <c r="AL88" s="919"/>
      <c r="AM88" s="919"/>
      <c r="AN88" s="919"/>
      <c r="AO88" s="919"/>
      <c r="AP88" s="922">
        <v>3565</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t="s">
        <v>589</v>
      </c>
      <c r="CS102" s="930"/>
      <c r="CT102" s="930"/>
      <c r="CU102" s="930"/>
      <c r="CV102" s="973"/>
      <c r="CW102" s="972" t="s">
        <v>589</v>
      </c>
      <c r="CX102" s="930"/>
      <c r="CY102" s="930"/>
      <c r="CZ102" s="930"/>
      <c r="DA102" s="973"/>
      <c r="DB102" s="972">
        <v>1</v>
      </c>
      <c r="DC102" s="930"/>
      <c r="DD102" s="930"/>
      <c r="DE102" s="930"/>
      <c r="DF102" s="973"/>
      <c r="DG102" s="972">
        <v>0</v>
      </c>
      <c r="DH102" s="930"/>
      <c r="DI102" s="930"/>
      <c r="DJ102" s="930"/>
      <c r="DK102" s="973"/>
      <c r="DL102" s="972">
        <v>12</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1328879</v>
      </c>
      <c r="AB110" s="982"/>
      <c r="AC110" s="982"/>
      <c r="AD110" s="982"/>
      <c r="AE110" s="983"/>
      <c r="AF110" s="984">
        <v>1579611</v>
      </c>
      <c r="AG110" s="982"/>
      <c r="AH110" s="982"/>
      <c r="AI110" s="982"/>
      <c r="AJ110" s="983"/>
      <c r="AK110" s="984">
        <v>1678330</v>
      </c>
      <c r="AL110" s="982"/>
      <c r="AM110" s="982"/>
      <c r="AN110" s="982"/>
      <c r="AO110" s="983"/>
      <c r="AP110" s="985">
        <v>20.399999999999999</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17451969</v>
      </c>
      <c r="BR110" s="1017"/>
      <c r="BS110" s="1017"/>
      <c r="BT110" s="1017"/>
      <c r="BU110" s="1017"/>
      <c r="BV110" s="1017">
        <v>16889323</v>
      </c>
      <c r="BW110" s="1017"/>
      <c r="BX110" s="1017"/>
      <c r="BY110" s="1017"/>
      <c r="BZ110" s="1017"/>
      <c r="CA110" s="1017">
        <v>16271489</v>
      </c>
      <c r="CB110" s="1017"/>
      <c r="CC110" s="1017"/>
      <c r="CD110" s="1017"/>
      <c r="CE110" s="1017"/>
      <c r="CF110" s="1031">
        <v>198.2</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129</v>
      </c>
      <c r="DM110" s="1017"/>
      <c r="DN110" s="1017"/>
      <c r="DO110" s="1017"/>
      <c r="DP110" s="1017"/>
      <c r="DQ110" s="1017" t="s">
        <v>430</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129</v>
      </c>
      <c r="AG111" s="1024"/>
      <c r="AH111" s="1024"/>
      <c r="AI111" s="1024"/>
      <c r="AJ111" s="1025"/>
      <c r="AK111" s="1026" t="s">
        <v>429</v>
      </c>
      <c r="AL111" s="1024"/>
      <c r="AM111" s="1024"/>
      <c r="AN111" s="1024"/>
      <c r="AO111" s="1025"/>
      <c r="AP111" s="1027" t="s">
        <v>129</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1185745</v>
      </c>
      <c r="BR111" s="1010"/>
      <c r="BS111" s="1010"/>
      <c r="BT111" s="1010"/>
      <c r="BU111" s="1010"/>
      <c r="BV111" s="1010">
        <v>1185745</v>
      </c>
      <c r="BW111" s="1010"/>
      <c r="BX111" s="1010"/>
      <c r="BY111" s="1010"/>
      <c r="BZ111" s="1010"/>
      <c r="CA111" s="1010">
        <v>1185745</v>
      </c>
      <c r="CB111" s="1010"/>
      <c r="CC111" s="1010"/>
      <c r="CD111" s="1010"/>
      <c r="CE111" s="1010"/>
      <c r="CF111" s="1004">
        <v>14.4</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429</v>
      </c>
      <c r="DM111" s="1010"/>
      <c r="DN111" s="1010"/>
      <c r="DO111" s="1010"/>
      <c r="DP111" s="1010"/>
      <c r="DQ111" s="1010" t="s">
        <v>429</v>
      </c>
      <c r="DR111" s="1010"/>
      <c r="DS111" s="1010"/>
      <c r="DT111" s="1010"/>
      <c r="DU111" s="1010"/>
      <c r="DV111" s="1011" t="s">
        <v>430</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2449657</v>
      </c>
      <c r="BR112" s="1010"/>
      <c r="BS112" s="1010"/>
      <c r="BT112" s="1010"/>
      <c r="BU112" s="1010"/>
      <c r="BV112" s="1010">
        <v>2352741</v>
      </c>
      <c r="BW112" s="1010"/>
      <c r="BX112" s="1010"/>
      <c r="BY112" s="1010"/>
      <c r="BZ112" s="1010"/>
      <c r="CA112" s="1010">
        <v>1990750</v>
      </c>
      <c r="CB112" s="1010"/>
      <c r="CC112" s="1010"/>
      <c r="CD112" s="1010"/>
      <c r="CE112" s="1010"/>
      <c r="CF112" s="1004">
        <v>24.3</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1185745</v>
      </c>
      <c r="DH112" s="1010"/>
      <c r="DI112" s="1010"/>
      <c r="DJ112" s="1010"/>
      <c r="DK112" s="1010"/>
      <c r="DL112" s="1010">
        <v>1185745</v>
      </c>
      <c r="DM112" s="1010"/>
      <c r="DN112" s="1010"/>
      <c r="DO112" s="1010"/>
      <c r="DP112" s="1010"/>
      <c r="DQ112" s="1010">
        <v>1185745</v>
      </c>
      <c r="DR112" s="1010"/>
      <c r="DS112" s="1010"/>
      <c r="DT112" s="1010"/>
      <c r="DU112" s="1010"/>
      <c r="DV112" s="1011">
        <v>14.4</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290260</v>
      </c>
      <c r="AB113" s="1024"/>
      <c r="AC113" s="1024"/>
      <c r="AD113" s="1024"/>
      <c r="AE113" s="1025"/>
      <c r="AF113" s="1026">
        <v>279336</v>
      </c>
      <c r="AG113" s="1024"/>
      <c r="AH113" s="1024"/>
      <c r="AI113" s="1024"/>
      <c r="AJ113" s="1025"/>
      <c r="AK113" s="1026">
        <v>197484</v>
      </c>
      <c r="AL113" s="1024"/>
      <c r="AM113" s="1024"/>
      <c r="AN113" s="1024"/>
      <c r="AO113" s="1025"/>
      <c r="AP113" s="1027">
        <v>2.4</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14634</v>
      </c>
      <c r="BR113" s="1010"/>
      <c r="BS113" s="1010"/>
      <c r="BT113" s="1010"/>
      <c r="BU113" s="1010"/>
      <c r="BV113" s="1010">
        <v>714</v>
      </c>
      <c r="BW113" s="1010"/>
      <c r="BX113" s="1010"/>
      <c r="BY113" s="1010"/>
      <c r="BZ113" s="1010"/>
      <c r="CA113" s="1010">
        <v>254</v>
      </c>
      <c r="CB113" s="1010"/>
      <c r="CC113" s="1010"/>
      <c r="CD113" s="1010"/>
      <c r="CE113" s="1010"/>
      <c r="CF113" s="1004">
        <v>0</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429</v>
      </c>
      <c r="DM113" s="1049"/>
      <c r="DN113" s="1049"/>
      <c r="DO113" s="1049"/>
      <c r="DP113" s="1050"/>
      <c r="DQ113" s="1051" t="s">
        <v>129</v>
      </c>
      <c r="DR113" s="1049"/>
      <c r="DS113" s="1049"/>
      <c r="DT113" s="1049"/>
      <c r="DU113" s="1050"/>
      <c r="DV113" s="1052" t="s">
        <v>430</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60588</v>
      </c>
      <c r="AB114" s="1049"/>
      <c r="AC114" s="1049"/>
      <c r="AD114" s="1049"/>
      <c r="AE114" s="1050"/>
      <c r="AF114" s="1051">
        <v>14018</v>
      </c>
      <c r="AG114" s="1049"/>
      <c r="AH114" s="1049"/>
      <c r="AI114" s="1049"/>
      <c r="AJ114" s="1050"/>
      <c r="AK114" s="1051" t="s">
        <v>429</v>
      </c>
      <c r="AL114" s="1049"/>
      <c r="AM114" s="1049"/>
      <c r="AN114" s="1049"/>
      <c r="AO114" s="1050"/>
      <c r="AP114" s="1052" t="s">
        <v>429</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1536870</v>
      </c>
      <c r="BR114" s="1010"/>
      <c r="BS114" s="1010"/>
      <c r="BT114" s="1010"/>
      <c r="BU114" s="1010"/>
      <c r="BV114" s="1010">
        <v>1870096</v>
      </c>
      <c r="BW114" s="1010"/>
      <c r="BX114" s="1010"/>
      <c r="BY114" s="1010"/>
      <c r="BZ114" s="1010"/>
      <c r="CA114" s="1010">
        <v>1993588</v>
      </c>
      <c r="CB114" s="1010"/>
      <c r="CC114" s="1010"/>
      <c r="CD114" s="1010"/>
      <c r="CE114" s="1010"/>
      <c r="CF114" s="1004">
        <v>24.3</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430</v>
      </c>
      <c r="DM114" s="1049"/>
      <c r="DN114" s="1049"/>
      <c r="DO114" s="1049"/>
      <c r="DP114" s="1050"/>
      <c r="DQ114" s="1051" t="s">
        <v>429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129</v>
      </c>
      <c r="AG115" s="1024"/>
      <c r="AH115" s="1024"/>
      <c r="AI115" s="1024"/>
      <c r="AJ115" s="1025"/>
      <c r="AK115" s="1026" t="s">
        <v>436</v>
      </c>
      <c r="AL115" s="1024"/>
      <c r="AM115" s="1024"/>
      <c r="AN115" s="1024"/>
      <c r="AO115" s="1025"/>
      <c r="AP115" s="1027" t="s">
        <v>430</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436</v>
      </c>
      <c r="BW115" s="1010"/>
      <c r="BX115" s="1010"/>
      <c r="BY115" s="1010"/>
      <c r="BZ115" s="1010"/>
      <c r="CA115" s="1010" t="s">
        <v>429</v>
      </c>
      <c r="CB115" s="1010"/>
      <c r="CC115" s="1010"/>
      <c r="CD115" s="1010"/>
      <c r="CE115" s="1010"/>
      <c r="CF115" s="1004" t="s">
        <v>129</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430</v>
      </c>
      <c r="DM115" s="1049"/>
      <c r="DN115" s="1049"/>
      <c r="DO115" s="1049"/>
      <c r="DP115" s="1050"/>
      <c r="DQ115" s="1051" t="s">
        <v>429</v>
      </c>
      <c r="DR115" s="1049"/>
      <c r="DS115" s="1049"/>
      <c r="DT115" s="1049"/>
      <c r="DU115" s="1050"/>
      <c r="DV115" s="1052" t="s">
        <v>430</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429</v>
      </c>
      <c r="AB116" s="1049"/>
      <c r="AC116" s="1049"/>
      <c r="AD116" s="1049"/>
      <c r="AE116" s="1050"/>
      <c r="AF116" s="1051" t="s">
        <v>129</v>
      </c>
      <c r="AG116" s="1049"/>
      <c r="AH116" s="1049"/>
      <c r="AI116" s="1049"/>
      <c r="AJ116" s="1050"/>
      <c r="AK116" s="1051" t="s">
        <v>429</v>
      </c>
      <c r="AL116" s="1049"/>
      <c r="AM116" s="1049"/>
      <c r="AN116" s="1049"/>
      <c r="AO116" s="1050"/>
      <c r="AP116" s="1052" t="s">
        <v>429</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404</v>
      </c>
      <c r="BR116" s="1010"/>
      <c r="BS116" s="1010"/>
      <c r="BT116" s="1010"/>
      <c r="BU116" s="1010"/>
      <c r="BV116" s="1010" t="s">
        <v>430</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429</v>
      </c>
      <c r="DH116" s="1049"/>
      <c r="DI116" s="1049"/>
      <c r="DJ116" s="1049"/>
      <c r="DK116" s="1050"/>
      <c r="DL116" s="1051" t="s">
        <v>404</v>
      </c>
      <c r="DM116" s="1049"/>
      <c r="DN116" s="1049"/>
      <c r="DO116" s="1049"/>
      <c r="DP116" s="1050"/>
      <c r="DQ116" s="1051" t="s">
        <v>436</v>
      </c>
      <c r="DR116" s="1049"/>
      <c r="DS116" s="1049"/>
      <c r="DT116" s="1049"/>
      <c r="DU116" s="1050"/>
      <c r="DV116" s="1052" t="s">
        <v>429</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1679727</v>
      </c>
      <c r="AB117" s="1067"/>
      <c r="AC117" s="1067"/>
      <c r="AD117" s="1067"/>
      <c r="AE117" s="1068"/>
      <c r="AF117" s="1069">
        <v>1872965</v>
      </c>
      <c r="AG117" s="1067"/>
      <c r="AH117" s="1067"/>
      <c r="AI117" s="1067"/>
      <c r="AJ117" s="1068"/>
      <c r="AK117" s="1069">
        <v>1875814</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429</v>
      </c>
      <c r="BR117" s="1010"/>
      <c r="BS117" s="1010"/>
      <c r="BT117" s="1010"/>
      <c r="BU117" s="1010"/>
      <c r="BV117" s="1010" t="s">
        <v>129</v>
      </c>
      <c r="BW117" s="1010"/>
      <c r="BX117" s="1010"/>
      <c r="BY117" s="1010"/>
      <c r="BZ117" s="1010"/>
      <c r="CA117" s="1010" t="s">
        <v>404</v>
      </c>
      <c r="CB117" s="1010"/>
      <c r="CC117" s="1010"/>
      <c r="CD117" s="1010"/>
      <c r="CE117" s="1010"/>
      <c r="CF117" s="1004" t="s">
        <v>430</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430</v>
      </c>
      <c r="DM117" s="1049"/>
      <c r="DN117" s="1049"/>
      <c r="DO117" s="1049"/>
      <c r="DP117" s="1050"/>
      <c r="DQ117" s="1051" t="s">
        <v>430</v>
      </c>
      <c r="DR117" s="1049"/>
      <c r="DS117" s="1049"/>
      <c r="DT117" s="1049"/>
      <c r="DU117" s="1050"/>
      <c r="DV117" s="1052" t="s">
        <v>436</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429</v>
      </c>
      <c r="BR118" s="1088"/>
      <c r="BS118" s="1088"/>
      <c r="BT118" s="1088"/>
      <c r="BU118" s="1088"/>
      <c r="BV118" s="1088" t="s">
        <v>430</v>
      </c>
      <c r="BW118" s="1088"/>
      <c r="BX118" s="1088"/>
      <c r="BY118" s="1088"/>
      <c r="BZ118" s="1088"/>
      <c r="CA118" s="1088" t="s">
        <v>430</v>
      </c>
      <c r="CB118" s="1088"/>
      <c r="CC118" s="1088"/>
      <c r="CD118" s="1088"/>
      <c r="CE118" s="1088"/>
      <c r="CF118" s="1004" t="s">
        <v>404</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430</v>
      </c>
      <c r="DH118" s="1049"/>
      <c r="DI118" s="1049"/>
      <c r="DJ118" s="1049"/>
      <c r="DK118" s="1050"/>
      <c r="DL118" s="1051" t="s">
        <v>404</v>
      </c>
      <c r="DM118" s="1049"/>
      <c r="DN118" s="1049"/>
      <c r="DO118" s="1049"/>
      <c r="DP118" s="1050"/>
      <c r="DQ118" s="1051" t="s">
        <v>129</v>
      </c>
      <c r="DR118" s="1049"/>
      <c r="DS118" s="1049"/>
      <c r="DT118" s="1049"/>
      <c r="DU118" s="1050"/>
      <c r="DV118" s="1052" t="s">
        <v>404</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429</v>
      </c>
      <c r="AB119" s="982"/>
      <c r="AC119" s="982"/>
      <c r="AD119" s="982"/>
      <c r="AE119" s="983"/>
      <c r="AF119" s="984" t="s">
        <v>430</v>
      </c>
      <c r="AG119" s="982"/>
      <c r="AH119" s="982"/>
      <c r="AI119" s="982"/>
      <c r="AJ119" s="983"/>
      <c r="AK119" s="984" t="s">
        <v>429</v>
      </c>
      <c r="AL119" s="982"/>
      <c r="AM119" s="982"/>
      <c r="AN119" s="982"/>
      <c r="AO119" s="983"/>
      <c r="AP119" s="985" t="s">
        <v>429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456</v>
      </c>
      <c r="BP119" s="1096"/>
      <c r="BQ119" s="1087">
        <v>22638875</v>
      </c>
      <c r="BR119" s="1088"/>
      <c r="BS119" s="1088"/>
      <c r="BT119" s="1088"/>
      <c r="BU119" s="1088"/>
      <c r="BV119" s="1088">
        <v>22298619</v>
      </c>
      <c r="BW119" s="1088"/>
      <c r="BX119" s="1088"/>
      <c r="BY119" s="1088"/>
      <c r="BZ119" s="1088"/>
      <c r="CA119" s="1088">
        <v>21441826</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430</v>
      </c>
      <c r="DH119" s="1074"/>
      <c r="DI119" s="1074"/>
      <c r="DJ119" s="1074"/>
      <c r="DK119" s="1075"/>
      <c r="DL119" s="1073" t="s">
        <v>430</v>
      </c>
      <c r="DM119" s="1074"/>
      <c r="DN119" s="1074"/>
      <c r="DO119" s="1074"/>
      <c r="DP119" s="1075"/>
      <c r="DQ119" s="1073" t="s">
        <v>430</v>
      </c>
      <c r="DR119" s="1074"/>
      <c r="DS119" s="1074"/>
      <c r="DT119" s="1074"/>
      <c r="DU119" s="1075"/>
      <c r="DV119" s="1076" t="s">
        <v>404</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430</v>
      </c>
      <c r="AG120" s="1049"/>
      <c r="AH120" s="1049"/>
      <c r="AI120" s="1049"/>
      <c r="AJ120" s="1050"/>
      <c r="AK120" s="1051" t="s">
        <v>129</v>
      </c>
      <c r="AL120" s="1049"/>
      <c r="AM120" s="1049"/>
      <c r="AN120" s="1049"/>
      <c r="AO120" s="1050"/>
      <c r="AP120" s="1052" t="s">
        <v>430</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2485510</v>
      </c>
      <c r="BR120" s="1017"/>
      <c r="BS120" s="1017"/>
      <c r="BT120" s="1017"/>
      <c r="BU120" s="1017"/>
      <c r="BV120" s="1017">
        <v>2589404</v>
      </c>
      <c r="BW120" s="1017"/>
      <c r="BX120" s="1017"/>
      <c r="BY120" s="1017"/>
      <c r="BZ120" s="1017"/>
      <c r="CA120" s="1017">
        <v>3273536</v>
      </c>
      <c r="CB120" s="1017"/>
      <c r="CC120" s="1017"/>
      <c r="CD120" s="1017"/>
      <c r="CE120" s="1017"/>
      <c r="CF120" s="1031">
        <v>39.9</v>
      </c>
      <c r="CG120" s="1032"/>
      <c r="CH120" s="1032"/>
      <c r="CI120" s="1032"/>
      <c r="CJ120" s="1032"/>
      <c r="CK120" s="1097" t="s">
        <v>460</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2296801</v>
      </c>
      <c r="DH120" s="1017"/>
      <c r="DI120" s="1017"/>
      <c r="DJ120" s="1017"/>
      <c r="DK120" s="1017"/>
      <c r="DL120" s="1017">
        <v>2240817</v>
      </c>
      <c r="DM120" s="1017"/>
      <c r="DN120" s="1017"/>
      <c r="DO120" s="1017"/>
      <c r="DP120" s="1017"/>
      <c r="DQ120" s="1017">
        <v>1925499</v>
      </c>
      <c r="DR120" s="1017"/>
      <c r="DS120" s="1017"/>
      <c r="DT120" s="1017"/>
      <c r="DU120" s="1017"/>
      <c r="DV120" s="1018">
        <v>23.5</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429</v>
      </c>
      <c r="AB121" s="1049"/>
      <c r="AC121" s="1049"/>
      <c r="AD121" s="1049"/>
      <c r="AE121" s="1050"/>
      <c r="AF121" s="1051" t="s">
        <v>404</v>
      </c>
      <c r="AG121" s="1049"/>
      <c r="AH121" s="1049"/>
      <c r="AI121" s="1049"/>
      <c r="AJ121" s="1050"/>
      <c r="AK121" s="1051" t="s">
        <v>429</v>
      </c>
      <c r="AL121" s="1049"/>
      <c r="AM121" s="1049"/>
      <c r="AN121" s="1049"/>
      <c r="AO121" s="1050"/>
      <c r="AP121" s="1052" t="s">
        <v>404</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1968415</v>
      </c>
      <c r="BR121" s="1010"/>
      <c r="BS121" s="1010"/>
      <c r="BT121" s="1010"/>
      <c r="BU121" s="1010"/>
      <c r="BV121" s="1010">
        <v>1569429</v>
      </c>
      <c r="BW121" s="1010"/>
      <c r="BX121" s="1010"/>
      <c r="BY121" s="1010"/>
      <c r="BZ121" s="1010"/>
      <c r="CA121" s="1010">
        <v>1450950</v>
      </c>
      <c r="CB121" s="1010"/>
      <c r="CC121" s="1010"/>
      <c r="CD121" s="1010"/>
      <c r="CE121" s="1010"/>
      <c r="CF121" s="1004">
        <v>17.7</v>
      </c>
      <c r="CG121" s="1005"/>
      <c r="CH121" s="1005"/>
      <c r="CI121" s="1005"/>
      <c r="CJ121" s="1005"/>
      <c r="CK121" s="1100"/>
      <c r="CL121" s="1101"/>
      <c r="CM121" s="1101"/>
      <c r="CN121" s="1101"/>
      <c r="CO121" s="1102"/>
      <c r="CP121" s="1110" t="s">
        <v>463</v>
      </c>
      <c r="CQ121" s="1111"/>
      <c r="CR121" s="1111"/>
      <c r="CS121" s="1111"/>
      <c r="CT121" s="1111"/>
      <c r="CU121" s="1111"/>
      <c r="CV121" s="1111"/>
      <c r="CW121" s="1111"/>
      <c r="CX121" s="1111"/>
      <c r="CY121" s="1111"/>
      <c r="CZ121" s="1111"/>
      <c r="DA121" s="1111"/>
      <c r="DB121" s="1111"/>
      <c r="DC121" s="1111"/>
      <c r="DD121" s="1111"/>
      <c r="DE121" s="1111"/>
      <c r="DF121" s="1112"/>
      <c r="DG121" s="1009">
        <v>152856</v>
      </c>
      <c r="DH121" s="1010"/>
      <c r="DI121" s="1010"/>
      <c r="DJ121" s="1010"/>
      <c r="DK121" s="1010"/>
      <c r="DL121" s="1010">
        <v>111924</v>
      </c>
      <c r="DM121" s="1010"/>
      <c r="DN121" s="1010"/>
      <c r="DO121" s="1010"/>
      <c r="DP121" s="1010"/>
      <c r="DQ121" s="1010">
        <v>65251</v>
      </c>
      <c r="DR121" s="1010"/>
      <c r="DS121" s="1010"/>
      <c r="DT121" s="1010"/>
      <c r="DU121" s="1010"/>
      <c r="DV121" s="1011">
        <v>0.8</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429</v>
      </c>
      <c r="AB122" s="1049"/>
      <c r="AC122" s="1049"/>
      <c r="AD122" s="1049"/>
      <c r="AE122" s="1050"/>
      <c r="AF122" s="1051" t="s">
        <v>129</v>
      </c>
      <c r="AG122" s="1049"/>
      <c r="AH122" s="1049"/>
      <c r="AI122" s="1049"/>
      <c r="AJ122" s="1050"/>
      <c r="AK122" s="1051" t="s">
        <v>429</v>
      </c>
      <c r="AL122" s="1049"/>
      <c r="AM122" s="1049"/>
      <c r="AN122" s="1049"/>
      <c r="AO122" s="1050"/>
      <c r="AP122" s="1052" t="s">
        <v>404</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12966568</v>
      </c>
      <c r="BR122" s="1088"/>
      <c r="BS122" s="1088"/>
      <c r="BT122" s="1088"/>
      <c r="BU122" s="1088"/>
      <c r="BV122" s="1088">
        <v>12723032</v>
      </c>
      <c r="BW122" s="1088"/>
      <c r="BX122" s="1088"/>
      <c r="BY122" s="1088"/>
      <c r="BZ122" s="1088"/>
      <c r="CA122" s="1088">
        <v>12431364</v>
      </c>
      <c r="CB122" s="1088"/>
      <c r="CC122" s="1088"/>
      <c r="CD122" s="1088"/>
      <c r="CE122" s="1088"/>
      <c r="CF122" s="1108">
        <v>151.4</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t="s">
        <v>430</v>
      </c>
      <c r="DH122" s="1010"/>
      <c r="DI122" s="1010"/>
      <c r="DJ122" s="1010"/>
      <c r="DK122" s="1010"/>
      <c r="DL122" s="1010" t="s">
        <v>404</v>
      </c>
      <c r="DM122" s="1010"/>
      <c r="DN122" s="1010"/>
      <c r="DO122" s="1010"/>
      <c r="DP122" s="1010"/>
      <c r="DQ122" s="1010" t="s">
        <v>404</v>
      </c>
      <c r="DR122" s="1010"/>
      <c r="DS122" s="1010"/>
      <c r="DT122" s="1010"/>
      <c r="DU122" s="1010"/>
      <c r="DV122" s="1011" t="s">
        <v>404</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404</v>
      </c>
      <c r="AB123" s="1049"/>
      <c r="AC123" s="1049"/>
      <c r="AD123" s="1049"/>
      <c r="AE123" s="1050"/>
      <c r="AF123" s="1051" t="s">
        <v>129</v>
      </c>
      <c r="AG123" s="1049"/>
      <c r="AH123" s="1049"/>
      <c r="AI123" s="1049"/>
      <c r="AJ123" s="1050"/>
      <c r="AK123" s="1051" t="s">
        <v>430</v>
      </c>
      <c r="AL123" s="1049"/>
      <c r="AM123" s="1049"/>
      <c r="AN123" s="1049"/>
      <c r="AO123" s="1050"/>
      <c r="AP123" s="1052" t="s">
        <v>129</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17420493</v>
      </c>
      <c r="BR123" s="1156"/>
      <c r="BS123" s="1156"/>
      <c r="BT123" s="1156"/>
      <c r="BU123" s="1156"/>
      <c r="BV123" s="1156">
        <v>16881865</v>
      </c>
      <c r="BW123" s="1156"/>
      <c r="BX123" s="1156"/>
      <c r="BY123" s="1156"/>
      <c r="BZ123" s="1156"/>
      <c r="CA123" s="1156">
        <v>17155850</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t="s">
        <v>430</v>
      </c>
      <c r="DH123" s="1049"/>
      <c r="DI123" s="1049"/>
      <c r="DJ123" s="1049"/>
      <c r="DK123" s="1050"/>
      <c r="DL123" s="1051" t="s">
        <v>129</v>
      </c>
      <c r="DM123" s="1049"/>
      <c r="DN123" s="1049"/>
      <c r="DO123" s="1049"/>
      <c r="DP123" s="1050"/>
      <c r="DQ123" s="1051" t="s">
        <v>430</v>
      </c>
      <c r="DR123" s="1049"/>
      <c r="DS123" s="1049"/>
      <c r="DT123" s="1049"/>
      <c r="DU123" s="1050"/>
      <c r="DV123" s="1052" t="s">
        <v>430</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430</v>
      </c>
      <c r="AB124" s="1049"/>
      <c r="AC124" s="1049"/>
      <c r="AD124" s="1049"/>
      <c r="AE124" s="1050"/>
      <c r="AF124" s="1051" t="s">
        <v>430</v>
      </c>
      <c r="AG124" s="1049"/>
      <c r="AH124" s="1049"/>
      <c r="AI124" s="1049"/>
      <c r="AJ124" s="1050"/>
      <c r="AK124" s="1051" t="s">
        <v>129</v>
      </c>
      <c r="AL124" s="1049"/>
      <c r="AM124" s="1049"/>
      <c r="AN124" s="1049"/>
      <c r="AO124" s="1050"/>
      <c r="AP124" s="1052" t="s">
        <v>430</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65.400000000000006</v>
      </c>
      <c r="BR124" s="1118"/>
      <c r="BS124" s="1118"/>
      <c r="BT124" s="1118"/>
      <c r="BU124" s="1118"/>
      <c r="BV124" s="1118">
        <v>66.5</v>
      </c>
      <c r="BW124" s="1118"/>
      <c r="BX124" s="1118"/>
      <c r="BY124" s="1118"/>
      <c r="BZ124" s="1118"/>
      <c r="CA124" s="1118">
        <v>52.2</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430</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404</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430</v>
      </c>
      <c r="DW126" s="1011"/>
      <c r="DX126" s="1011"/>
      <c r="DY126" s="1011"/>
      <c r="DZ126" s="1012"/>
    </row>
    <row r="127" spans="1:130" s="246" customFormat="1" ht="26.25" customHeight="1" x14ac:dyDescent="0.15">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404</v>
      </c>
      <c r="AL127" s="1049"/>
      <c r="AM127" s="1049"/>
      <c r="AN127" s="1049"/>
      <c r="AO127" s="1050"/>
      <c r="AP127" s="1052" t="s">
        <v>129</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404</v>
      </c>
      <c r="DR127" s="1010"/>
      <c r="DS127" s="1010"/>
      <c r="DT127" s="1010"/>
      <c r="DU127" s="1010"/>
      <c r="DV127" s="1011" t="s">
        <v>129</v>
      </c>
      <c r="DW127" s="1011"/>
      <c r="DX127" s="1011"/>
      <c r="DY127" s="1011"/>
      <c r="DZ127" s="1012"/>
    </row>
    <row r="128" spans="1:130" s="246" customFormat="1" ht="26.25" customHeight="1" thickBot="1" x14ac:dyDescent="0.2">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218620</v>
      </c>
      <c r="AB128" s="1138"/>
      <c r="AC128" s="1138"/>
      <c r="AD128" s="1138"/>
      <c r="AE128" s="1139"/>
      <c r="AF128" s="1140">
        <v>226891</v>
      </c>
      <c r="AG128" s="1138"/>
      <c r="AH128" s="1138"/>
      <c r="AI128" s="1138"/>
      <c r="AJ128" s="1139"/>
      <c r="AK128" s="1140">
        <v>222607</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129</v>
      </c>
      <c r="BG128" s="1145"/>
      <c r="BH128" s="1145"/>
      <c r="BI128" s="1145"/>
      <c r="BJ128" s="1145"/>
      <c r="BK128" s="1145"/>
      <c r="BL128" s="1146"/>
      <c r="BM128" s="1144">
        <v>13.47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430</v>
      </c>
      <c r="DH128" s="1130"/>
      <c r="DI128" s="1130"/>
      <c r="DJ128" s="1130"/>
      <c r="DK128" s="1130"/>
      <c r="DL128" s="1130" t="s">
        <v>129</v>
      </c>
      <c r="DM128" s="1130"/>
      <c r="DN128" s="1130"/>
      <c r="DO128" s="1130"/>
      <c r="DP128" s="1130"/>
      <c r="DQ128" s="1130" t="s">
        <v>129</v>
      </c>
      <c r="DR128" s="1130"/>
      <c r="DS128" s="1130"/>
      <c r="DT128" s="1130"/>
      <c r="DU128" s="1130"/>
      <c r="DV128" s="1131" t="s">
        <v>430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8993828</v>
      </c>
      <c r="AB129" s="1049"/>
      <c r="AC129" s="1049"/>
      <c r="AD129" s="1049"/>
      <c r="AE129" s="1050"/>
      <c r="AF129" s="1051">
        <v>9160995</v>
      </c>
      <c r="AG129" s="1049"/>
      <c r="AH129" s="1049"/>
      <c r="AI129" s="1049"/>
      <c r="AJ129" s="1050"/>
      <c r="AK129" s="1051">
        <v>9224860</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430</v>
      </c>
      <c r="BG129" s="1159"/>
      <c r="BH129" s="1159"/>
      <c r="BI129" s="1159"/>
      <c r="BJ129" s="1159"/>
      <c r="BK129" s="1159"/>
      <c r="BL129" s="1160"/>
      <c r="BM129" s="1158">
        <v>18.47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1020442</v>
      </c>
      <c r="AB130" s="1049"/>
      <c r="AC130" s="1049"/>
      <c r="AD130" s="1049"/>
      <c r="AE130" s="1050"/>
      <c r="AF130" s="1051">
        <v>1023768</v>
      </c>
      <c r="AG130" s="1049"/>
      <c r="AH130" s="1049"/>
      <c r="AI130" s="1049"/>
      <c r="AJ130" s="1050"/>
      <c r="AK130" s="1051">
        <v>1016219</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6.9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7973386</v>
      </c>
      <c r="AB131" s="1074"/>
      <c r="AC131" s="1074"/>
      <c r="AD131" s="1074"/>
      <c r="AE131" s="1075"/>
      <c r="AF131" s="1073">
        <v>8137227</v>
      </c>
      <c r="AG131" s="1074"/>
      <c r="AH131" s="1074"/>
      <c r="AI131" s="1074"/>
      <c r="AJ131" s="1075"/>
      <c r="AK131" s="1073">
        <v>8208641</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v>52.2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5.526698444</v>
      </c>
      <c r="AB132" s="1190"/>
      <c r="AC132" s="1190"/>
      <c r="AD132" s="1190"/>
      <c r="AE132" s="1191"/>
      <c r="AF132" s="1192">
        <v>7.6476421270000001</v>
      </c>
      <c r="AG132" s="1190"/>
      <c r="AH132" s="1190"/>
      <c r="AI132" s="1190"/>
      <c r="AJ132" s="1191"/>
      <c r="AK132" s="1192">
        <v>7.7599690380000004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4.5</v>
      </c>
      <c r="AB133" s="1173"/>
      <c r="AC133" s="1173"/>
      <c r="AD133" s="1173"/>
      <c r="AE133" s="1174"/>
      <c r="AF133" s="1172">
        <v>6</v>
      </c>
      <c r="AG133" s="1173"/>
      <c r="AH133" s="1173"/>
      <c r="AI133" s="1173"/>
      <c r="AJ133" s="1174"/>
      <c r="AK133" s="1172">
        <v>6.9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IQbF1iE9yUvycYCiwnF/3B1G6pEiL3sSudveHDqzfV1+b5aL9jY8JUxJ8+vl4/qwNc8G9aECZ3dxNdpNieK3Q==" saltValue="GqG7S2HshiL0I70Wh7mp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PN9xCYsUpuZviBaWtbWw/S11NCwlZMWMkifSPV054FDR92Qc86kmctk97RzJSP7VrOtxLADWOKUsAgE7D8k0A==" saltValue="oqQ65/slkmC7Q7fGlv7/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7NOHuNWk5cRiiFVWySXtTFHb3BpWHbbKx9zxfa1uWX9WJyFptrTUCXtWDT8UEuxbROuI1EzeejYmsMOa/DPrg==" saltValue="sX9fzdoQx5mxB0/yyLIh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3290552</v>
      </c>
      <c r="AP9" s="312">
        <v>65548</v>
      </c>
      <c r="AQ9" s="313">
        <v>90414</v>
      </c>
      <c r="AR9" s="314">
        <v>-27.5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60430</v>
      </c>
      <c r="AP10" s="315">
        <v>1204</v>
      </c>
      <c r="AQ10" s="316">
        <v>7325</v>
      </c>
      <c r="AR10" s="317">
        <v>-83.6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30170</v>
      </c>
      <c r="AP11" s="315">
        <v>601</v>
      </c>
      <c r="AQ11" s="316">
        <v>9426</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1167</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v>3</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228266</v>
      </c>
      <c r="AP14" s="315">
        <v>4547</v>
      </c>
      <c r="AQ14" s="316">
        <v>4078</v>
      </c>
      <c r="AR14" s="317">
        <v>11.5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27237</v>
      </c>
      <c r="AP15" s="315">
        <v>543</v>
      </c>
      <c r="AQ15" s="316">
        <v>2195</v>
      </c>
      <c r="AR15" s="317">
        <v>-75.3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-24724</v>
      </c>
      <c r="AP16" s="315">
        <v>-493</v>
      </c>
      <c r="AQ16" s="316">
        <v>-8893</v>
      </c>
      <c r="AR16" s="317">
        <v>-94.5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3611931</v>
      </c>
      <c r="AP17" s="315">
        <v>71949</v>
      </c>
      <c r="AQ17" s="316">
        <v>105714</v>
      </c>
      <c r="AR17" s="317">
        <v>-31.9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8.09</v>
      </c>
      <c r="AP21" s="328">
        <v>10.07</v>
      </c>
      <c r="AQ21" s="329">
        <v>-1.98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98.8</v>
      </c>
      <c r="AP22" s="333">
        <v>97.6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1678330</v>
      </c>
      <c r="AP32" s="342">
        <v>33432</v>
      </c>
      <c r="AQ32" s="343">
        <v>67110</v>
      </c>
      <c r="AR32" s="344">
        <v>-50.2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197484</v>
      </c>
      <c r="AP35" s="342">
        <v>3934</v>
      </c>
      <c r="AQ35" s="343">
        <v>17795</v>
      </c>
      <c r="AR35" s="344">
        <v>-77.900000000000006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t="s">
        <v>505</v>
      </c>
      <c r="AP36" s="342" t="s">
        <v>505</v>
      </c>
      <c r="AQ36" s="343">
        <v>2500</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t="s">
        <v>505</v>
      </c>
      <c r="AP37" s="342" t="s">
        <v>505</v>
      </c>
      <c r="AQ37" s="343">
        <v>1001</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4</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-222607</v>
      </c>
      <c r="AP39" s="342">
        <v>-4434</v>
      </c>
      <c r="AQ39" s="343">
        <v>-3748</v>
      </c>
      <c r="AR39" s="344">
        <v>18.3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-1016219</v>
      </c>
      <c r="AP40" s="342">
        <v>-20243</v>
      </c>
      <c r="AQ40" s="343">
        <v>-58908</v>
      </c>
      <c r="AR40" s="344">
        <v>-65.599999999999994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636988</v>
      </c>
      <c r="AP41" s="342">
        <v>12689</v>
      </c>
      <c r="AQ41" s="343">
        <v>25761</v>
      </c>
      <c r="AR41" s="344">
        <v>-50.7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2958707</v>
      </c>
      <c r="AN51" s="364">
        <v>59207</v>
      </c>
      <c r="AO51" s="365">
        <v>62</v>
      </c>
      <c r="AP51" s="366">
        <v>66255</v>
      </c>
      <c r="AQ51" s="367">
        <v>3.6</v>
      </c>
      <c r="AR51" s="368">
        <v>58.4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1610958</v>
      </c>
      <c r="AN52" s="372">
        <v>32237</v>
      </c>
      <c r="AO52" s="373">
        <v>66.7</v>
      </c>
      <c r="AP52" s="374">
        <v>31822</v>
      </c>
      <c r="AQ52" s="375">
        <v>8.8000000000000007</v>
      </c>
      <c r="AR52" s="376">
        <v>57.9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2678923</v>
      </c>
      <c r="AN53" s="364">
        <v>53635</v>
      </c>
      <c r="AO53" s="365">
        <v>-9.4</v>
      </c>
      <c r="AP53" s="366">
        <v>85459</v>
      </c>
      <c r="AQ53" s="367">
        <v>29</v>
      </c>
      <c r="AR53" s="368">
        <v>-38.4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2112175</v>
      </c>
      <c r="AN54" s="372">
        <v>42288</v>
      </c>
      <c r="AO54" s="373">
        <v>31.2</v>
      </c>
      <c r="AP54" s="374">
        <v>44378</v>
      </c>
      <c r="AQ54" s="375">
        <v>39.5</v>
      </c>
      <c r="AR54" s="376">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1930577</v>
      </c>
      <c r="AN55" s="364">
        <v>38514</v>
      </c>
      <c r="AO55" s="365">
        <v>-28.2</v>
      </c>
      <c r="AP55" s="366">
        <v>83280</v>
      </c>
      <c r="AQ55" s="367">
        <v>-2.5</v>
      </c>
      <c r="AR55" s="368">
        <v>-25.7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1068576</v>
      </c>
      <c r="AN56" s="372">
        <v>21317</v>
      </c>
      <c r="AO56" s="373">
        <v>-49.6</v>
      </c>
      <c r="AP56" s="374">
        <v>43123</v>
      </c>
      <c r="AQ56" s="375">
        <v>-2.8</v>
      </c>
      <c r="AR56" s="376">
        <v>-46.8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1027708</v>
      </c>
      <c r="AN57" s="364">
        <v>20449</v>
      </c>
      <c r="AO57" s="365">
        <v>-46.9</v>
      </c>
      <c r="AP57" s="366">
        <v>88968</v>
      </c>
      <c r="AQ57" s="367">
        <v>6.8</v>
      </c>
      <c r="AR57" s="368">
        <v>-53.7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465086</v>
      </c>
      <c r="AN58" s="372">
        <v>9254</v>
      </c>
      <c r="AO58" s="373">
        <v>-56.6</v>
      </c>
      <c r="AP58" s="374">
        <v>45482</v>
      </c>
      <c r="AQ58" s="375">
        <v>5.5</v>
      </c>
      <c r="AR58" s="376">
        <v>-62.1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741926</v>
      </c>
      <c r="AN59" s="364">
        <v>14779</v>
      </c>
      <c r="AO59" s="365">
        <v>-27.7</v>
      </c>
      <c r="AP59" s="366">
        <v>85173</v>
      </c>
      <c r="AQ59" s="367">
        <v>-4.3</v>
      </c>
      <c r="AR59" s="368">
        <v>-23.4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320194</v>
      </c>
      <c r="AN60" s="372">
        <v>6378</v>
      </c>
      <c r="AO60" s="373">
        <v>-31.1</v>
      </c>
      <c r="AP60" s="374">
        <v>43913</v>
      </c>
      <c r="AQ60" s="375">
        <v>-3.4</v>
      </c>
      <c r="AR60" s="376">
        <v>-27.7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1867568</v>
      </c>
      <c r="AN61" s="379">
        <v>37317</v>
      </c>
      <c r="AO61" s="380">
        <v>-10</v>
      </c>
      <c r="AP61" s="381">
        <v>81827</v>
      </c>
      <c r="AQ61" s="382">
        <v>6.5</v>
      </c>
      <c r="AR61" s="368">
        <v>-16.5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1115398</v>
      </c>
      <c r="AN62" s="372">
        <v>22295</v>
      </c>
      <c r="AO62" s="373">
        <v>-7.9</v>
      </c>
      <c r="AP62" s="374">
        <v>41744</v>
      </c>
      <c r="AQ62" s="375">
        <v>9.5</v>
      </c>
      <c r="AR62" s="376">
        <v>-17.399999999999999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HLP0m1IBHkciSmYigvErOj9/Fad2x70IzprTP/V9D5bg38XuCXmDeHQEJHyy1sFXqde2FZ3YWHyLnTw7adwJg==" saltValue="w/Jn1odI6GPksX+MC5yV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Ysvg8m8cuvpbpd3LGpUwGTwUDzvFOkbvSnnOovEkdycIJTE87HGrvdajZLA+UCxAy37mmyiPTeShTkjmlsN1w==" saltValue="m3eE3UF5B1+g7rZcIcrC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0"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WzpTw/p1i89GPdyvoZeWeT+Lp8B0AqtX8O7WrX/U6tODKsK9HVXiSrMH16mL7p05d5DQSmUhF4w8gqN/dCOw==" saltValue="Aach41mT2WC9lxASCmV8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9.5500000000000007</v>
      </c>
      <c r="G47" s="12">
        <v>13.1</v>
      </c>
      <c r="H47" s="12">
        <v>12.94</v>
      </c>
      <c r="I47" s="12">
        <v>11.65</v>
      </c>
      <c r="J47" s="13">
        <v>12.32</v>
      </c>
    </row>
    <row r="48" spans="2:10" ht="57.75" customHeight="1" x14ac:dyDescent="0.15">
      <c r="B48" s="14"/>
      <c r="C48" s="1234" t="s">
        <v>4</v>
      </c>
      <c r="D48" s="1234"/>
      <c r="E48" s="1235"/>
      <c r="F48" s="15">
        <v>9.02</v>
      </c>
      <c r="G48" s="16">
        <v>7.86</v>
      </c>
      <c r="H48" s="16">
        <v>6.9</v>
      </c>
      <c r="I48" s="16">
        <v>7.26</v>
      </c>
      <c r="J48" s="17">
        <v>7</v>
      </c>
    </row>
    <row r="49" spans="2:10" ht="57.75" customHeight="1" thickBot="1" x14ac:dyDescent="0.2">
      <c r="B49" s="18"/>
      <c r="C49" s="1236" t="s">
        <v>5</v>
      </c>
      <c r="D49" s="1236"/>
      <c r="E49" s="1237"/>
      <c r="F49" s="19">
        <v>3.25</v>
      </c>
      <c r="G49" s="20">
        <v>2.76</v>
      </c>
      <c r="H49" s="20" t="s">
        <v>552</v>
      </c>
      <c r="I49" s="20" t="s">
        <v>553</v>
      </c>
      <c r="J49" s="21">
        <v>0.54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rZs/CcA3Bawbha5GpbnF6NPmr2h36LM+YF15jRmjgF4vu2BhUmM0vtEBIrsHg6oFupgNkhIHncAEBrdUuHtWg==" saltValue="mVfhr92EsQ7UFIVZpEEW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554</v>
      </c>
      <c r="D34" s="1244"/>
      <c r="E34" s="1245"/>
      <c r="F34" s="32">
        <v>7.8</v>
      </c>
      <c r="G34" s="33">
        <v>8.15</v>
      </c>
      <c r="H34" s="33">
        <v>8.66</v>
      </c>
      <c r="I34" s="33">
        <v>9.48</v>
      </c>
      <c r="J34" s="34">
        <v>9.58</v>
      </c>
      <c r="K34" s="22"/>
      <c r="L34" s="22"/>
      <c r="M34" s="22"/>
      <c r="N34" s="22"/>
      <c r="O34" s="22"/>
      <c r="P34" s="22"/>
    </row>
    <row r="35" spans="1:16" ht="39" customHeight="1" x14ac:dyDescent="0.15">
      <c r="A35" s="22"/>
      <c r="B35" s="35"/>
      <c r="C35" s="1238" t="s">
        <v>555</v>
      </c>
      <c r="D35" s="1239"/>
      <c r="E35" s="1240"/>
      <c r="F35" s="36">
        <v>9.02</v>
      </c>
      <c r="G35" s="37">
        <v>7.85</v>
      </c>
      <c r="H35" s="37">
        <v>6.89</v>
      </c>
      <c r="I35" s="37">
        <v>7.26</v>
      </c>
      <c r="J35" s="38">
        <v>6.99</v>
      </c>
      <c r="K35" s="22"/>
      <c r="L35" s="22"/>
      <c r="M35" s="22"/>
      <c r="N35" s="22"/>
      <c r="O35" s="22"/>
      <c r="P35" s="22"/>
    </row>
    <row r="36" spans="1:16" ht="39" customHeight="1" x14ac:dyDescent="0.15">
      <c r="A36" s="22"/>
      <c r="B36" s="35"/>
      <c r="C36" s="1238" t="s">
        <v>556</v>
      </c>
      <c r="D36" s="1239"/>
      <c r="E36" s="1240"/>
      <c r="F36" s="36">
        <v>4.3600000000000003</v>
      </c>
      <c r="G36" s="37">
        <v>1.0900000000000001</v>
      </c>
      <c r="H36" s="37">
        <v>3.23</v>
      </c>
      <c r="I36" s="37">
        <v>3.79</v>
      </c>
      <c r="J36" s="38">
        <v>1.85</v>
      </c>
      <c r="K36" s="22"/>
      <c r="L36" s="22"/>
      <c r="M36" s="22"/>
      <c r="N36" s="22"/>
      <c r="O36" s="22"/>
      <c r="P36" s="22"/>
    </row>
    <row r="37" spans="1:16" ht="39" customHeight="1" x14ac:dyDescent="0.15">
      <c r="A37" s="22"/>
      <c r="B37" s="35"/>
      <c r="C37" s="1238" t="s">
        <v>557</v>
      </c>
      <c r="D37" s="1239"/>
      <c r="E37" s="1240"/>
      <c r="F37" s="36">
        <v>1.66</v>
      </c>
      <c r="G37" s="37">
        <v>2.35</v>
      </c>
      <c r="H37" s="37">
        <v>1.65</v>
      </c>
      <c r="I37" s="37">
        <v>1.73</v>
      </c>
      <c r="J37" s="38">
        <v>0.62</v>
      </c>
      <c r="K37" s="22"/>
      <c r="L37" s="22"/>
      <c r="M37" s="22"/>
      <c r="N37" s="22"/>
      <c r="O37" s="22"/>
      <c r="P37" s="22"/>
    </row>
    <row r="38" spans="1:16" ht="39" customHeight="1" x14ac:dyDescent="0.15">
      <c r="A38" s="22"/>
      <c r="B38" s="35"/>
      <c r="C38" s="1238" t="s">
        <v>558</v>
      </c>
      <c r="D38" s="1239"/>
      <c r="E38" s="1240"/>
      <c r="F38" s="36">
        <v>0.25</v>
      </c>
      <c r="G38" s="37">
        <v>0.41</v>
      </c>
      <c r="H38" s="37">
        <v>0.37</v>
      </c>
      <c r="I38" s="37">
        <v>0.28000000000000003</v>
      </c>
      <c r="J38" s="38">
        <v>0.48</v>
      </c>
      <c r="K38" s="22"/>
      <c r="L38" s="22"/>
      <c r="M38" s="22"/>
      <c r="N38" s="22"/>
      <c r="O38" s="22"/>
      <c r="P38" s="22"/>
    </row>
    <row r="39" spans="1:16" ht="39" customHeight="1" x14ac:dyDescent="0.15">
      <c r="A39" s="22"/>
      <c r="B39" s="35"/>
      <c r="C39" s="1238" t="s">
        <v>559</v>
      </c>
      <c r="D39" s="1239"/>
      <c r="E39" s="1240"/>
      <c r="F39" s="36">
        <v>0.05</v>
      </c>
      <c r="G39" s="37">
        <v>0.03</v>
      </c>
      <c r="H39" s="37">
        <v>0.02</v>
      </c>
      <c r="I39" s="37">
        <v>0.14000000000000001</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561</v>
      </c>
      <c r="D43" s="1242"/>
      <c r="E43" s="1243"/>
      <c r="F43" s="41">
        <v>0</v>
      </c>
      <c r="G43" s="42">
        <v>0</v>
      </c>
      <c r="H43" s="42">
        <v>0</v>
      </c>
      <c r="I43" s="42">
        <v>0</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SWU90PzvtXX5TC8h+d2dXgKBi8gInTDU7+o4oDuW+Z1SzGKhAM9rltR8IMfbHdppHqZVmITN9rX5gHJgtjCA==" saltValue="GYO/OujSWwqMJovvzFad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1150</v>
      </c>
      <c r="L45" s="60">
        <v>1257</v>
      </c>
      <c r="M45" s="60">
        <v>1329</v>
      </c>
      <c r="N45" s="60">
        <v>1580</v>
      </c>
      <c r="O45" s="61">
        <v>1678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14</v>
      </c>
      <c r="F48" s="1254"/>
      <c r="G48" s="1254"/>
      <c r="H48" s="1254"/>
      <c r="I48" s="1254"/>
      <c r="J48" s="1255"/>
      <c r="K48" s="63">
        <v>301</v>
      </c>
      <c r="L48" s="64">
        <v>297</v>
      </c>
      <c r="M48" s="64">
        <v>290</v>
      </c>
      <c r="N48" s="64">
        <v>279</v>
      </c>
      <c r="O48" s="65">
        <v>197</v>
      </c>
      <c r="P48" s="48"/>
      <c r="Q48" s="48"/>
      <c r="R48" s="48"/>
      <c r="S48" s="48"/>
      <c r="T48" s="48"/>
      <c r="U48" s="48"/>
    </row>
    <row r="49" spans="1:21" ht="30.75" customHeight="1" x14ac:dyDescent="0.15">
      <c r="A49" s="48"/>
      <c r="B49" s="1248"/>
      <c r="C49" s="1249"/>
      <c r="D49" s="62"/>
      <c r="E49" s="1254" t="s">
        <v>15</v>
      </c>
      <c r="F49" s="1254"/>
      <c r="G49" s="1254"/>
      <c r="H49" s="1254"/>
      <c r="I49" s="1254"/>
      <c r="J49" s="1255"/>
      <c r="K49" s="63">
        <v>68</v>
      </c>
      <c r="L49" s="64">
        <v>66</v>
      </c>
      <c r="M49" s="64">
        <v>61</v>
      </c>
      <c r="N49" s="64">
        <v>14</v>
      </c>
      <c r="O49" s="65" t="s">
        <v>505</v>
      </c>
      <c r="P49" s="48"/>
      <c r="Q49" s="48"/>
      <c r="R49" s="48"/>
      <c r="S49" s="48"/>
      <c r="T49" s="48"/>
      <c r="U49" s="48"/>
    </row>
    <row r="50" spans="1:21" ht="30.75" customHeight="1" x14ac:dyDescent="0.15">
      <c r="A50" s="48"/>
      <c r="B50" s="1248"/>
      <c r="C50" s="1249"/>
      <c r="D50" s="62"/>
      <c r="E50" s="1254" t="s">
        <v>16</v>
      </c>
      <c r="F50" s="1254"/>
      <c r="G50" s="1254"/>
      <c r="H50" s="1254"/>
      <c r="I50" s="1254"/>
      <c r="J50" s="1255"/>
      <c r="K50" s="63">
        <v>2</v>
      </c>
      <c r="L50" s="64" t="s">
        <v>505</v>
      </c>
      <c r="M50" s="64" t="s">
        <v>505</v>
      </c>
      <c r="N50" s="64" t="s">
        <v>505</v>
      </c>
      <c r="O50" s="65" t="s">
        <v>505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1270</v>
      </c>
      <c r="L52" s="64">
        <v>1216</v>
      </c>
      <c r="M52" s="64">
        <v>1240</v>
      </c>
      <c r="N52" s="64">
        <v>1251</v>
      </c>
      <c r="O52" s="65">
        <v>1240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251</v>
      </c>
      <c r="L53" s="69">
        <v>404</v>
      </c>
      <c r="M53" s="69">
        <v>440</v>
      </c>
      <c r="N53" s="69">
        <v>622</v>
      </c>
      <c r="O53" s="70">
        <v>635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579</v>
      </c>
      <c r="L57" s="83" t="s">
        <v>579</v>
      </c>
      <c r="M57" s="83" t="s">
        <v>579</v>
      </c>
      <c r="N57" s="83" t="s">
        <v>579</v>
      </c>
      <c r="O57" s="84" t="s">
        <v>579</v>
      </c>
    </row>
    <row r="58" spans="1:21" ht="31.5" customHeight="1" thickBot="1" x14ac:dyDescent="0.2">
      <c r="B58" s="1264"/>
      <c r="C58" s="1265"/>
      <c r="D58" s="1269" t="s">
        <v>26</v>
      </c>
      <c r="E58" s="1270"/>
      <c r="F58" s="1270"/>
      <c r="G58" s="1270"/>
      <c r="H58" s="1270"/>
      <c r="I58" s="1270"/>
      <c r="J58" s="1271"/>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hBNUaLErOqFoIZE+IqFXmHZXC7WHI6crcOOqkyysIQD4KVkorHdtn2LZxGV60CIC3VeNqdKFMLt/mO7U3DDQ==" saltValue="mai5qxq2kRZCElQ2NUIc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72" t="s">
        <v>29</v>
      </c>
      <c r="C41" s="1273"/>
      <c r="D41" s="101"/>
      <c r="E41" s="1278" t="s">
        <v>30</v>
      </c>
      <c r="F41" s="1278"/>
      <c r="G41" s="1278"/>
      <c r="H41" s="1279"/>
      <c r="I41" s="102">
        <v>15854</v>
      </c>
      <c r="J41" s="103">
        <v>17164</v>
      </c>
      <c r="K41" s="103">
        <v>17452</v>
      </c>
      <c r="L41" s="103">
        <v>16889</v>
      </c>
      <c r="M41" s="104">
        <v>16271</v>
      </c>
    </row>
    <row r="42" spans="2:13" ht="27.75" customHeight="1" x14ac:dyDescent="0.15">
      <c r="B42" s="1274"/>
      <c r="C42" s="1275"/>
      <c r="D42" s="105"/>
      <c r="E42" s="1280" t="s">
        <v>31</v>
      </c>
      <c r="F42" s="1280"/>
      <c r="G42" s="1280"/>
      <c r="H42" s="1281"/>
      <c r="I42" s="106">
        <v>1186</v>
      </c>
      <c r="J42" s="107">
        <v>1186</v>
      </c>
      <c r="K42" s="107">
        <v>1186</v>
      </c>
      <c r="L42" s="107">
        <v>1186</v>
      </c>
      <c r="M42" s="108">
        <v>1186</v>
      </c>
    </row>
    <row r="43" spans="2:13" ht="27.75" customHeight="1" x14ac:dyDescent="0.15">
      <c r="B43" s="1274"/>
      <c r="C43" s="1275"/>
      <c r="D43" s="105"/>
      <c r="E43" s="1280" t="s">
        <v>32</v>
      </c>
      <c r="F43" s="1280"/>
      <c r="G43" s="1280"/>
      <c r="H43" s="1281"/>
      <c r="I43" s="106">
        <v>2699</v>
      </c>
      <c r="J43" s="107">
        <v>2576</v>
      </c>
      <c r="K43" s="107">
        <v>2450</v>
      </c>
      <c r="L43" s="107">
        <v>2353</v>
      </c>
      <c r="M43" s="108">
        <v>1991</v>
      </c>
    </row>
    <row r="44" spans="2:13" ht="27.75" customHeight="1" x14ac:dyDescent="0.15">
      <c r="B44" s="1274"/>
      <c r="C44" s="1275"/>
      <c r="D44" s="105"/>
      <c r="E44" s="1280" t="s">
        <v>33</v>
      </c>
      <c r="F44" s="1280"/>
      <c r="G44" s="1280"/>
      <c r="H44" s="1281"/>
      <c r="I44" s="106">
        <v>145</v>
      </c>
      <c r="J44" s="107">
        <v>75</v>
      </c>
      <c r="K44" s="107">
        <v>15</v>
      </c>
      <c r="L44" s="107">
        <v>1</v>
      </c>
      <c r="M44" s="108">
        <v>0</v>
      </c>
    </row>
    <row r="45" spans="2:13" ht="27.75" customHeight="1" x14ac:dyDescent="0.15">
      <c r="B45" s="1274"/>
      <c r="C45" s="1275"/>
      <c r="D45" s="105"/>
      <c r="E45" s="1280" t="s">
        <v>34</v>
      </c>
      <c r="F45" s="1280"/>
      <c r="G45" s="1280"/>
      <c r="H45" s="1281"/>
      <c r="I45" s="106">
        <v>1130</v>
      </c>
      <c r="J45" s="107">
        <v>1273</v>
      </c>
      <c r="K45" s="107">
        <v>1537</v>
      </c>
      <c r="L45" s="107">
        <v>1870</v>
      </c>
      <c r="M45" s="108">
        <v>1994</v>
      </c>
    </row>
    <row r="46" spans="2:13" ht="27.75" customHeight="1" x14ac:dyDescent="0.15">
      <c r="B46" s="1274"/>
      <c r="C46" s="1275"/>
      <c r="D46" s="109"/>
      <c r="E46" s="1280" t="s">
        <v>35</v>
      </c>
      <c r="F46" s="1280"/>
      <c r="G46" s="1280"/>
      <c r="H46" s="1281"/>
      <c r="I46" s="106" t="s">
        <v>505</v>
      </c>
      <c r="J46" s="107" t="s">
        <v>505</v>
      </c>
      <c r="K46" s="107" t="s">
        <v>505</v>
      </c>
      <c r="L46" s="107" t="s">
        <v>505</v>
      </c>
      <c r="M46" s="108" t="s">
        <v>505</v>
      </c>
    </row>
    <row r="47" spans="2:13" ht="27.75" customHeight="1" x14ac:dyDescent="0.15">
      <c r="B47" s="1274"/>
      <c r="C47" s="1275"/>
      <c r="D47" s="110"/>
      <c r="E47" s="1282" t="s">
        <v>36</v>
      </c>
      <c r="F47" s="1283"/>
      <c r="G47" s="1283"/>
      <c r="H47" s="1284"/>
      <c r="I47" s="106" t="s">
        <v>505</v>
      </c>
      <c r="J47" s="107" t="s">
        <v>505</v>
      </c>
      <c r="K47" s="107" t="s">
        <v>505</v>
      </c>
      <c r="L47" s="107" t="s">
        <v>505</v>
      </c>
      <c r="M47" s="108" t="s">
        <v>505</v>
      </c>
    </row>
    <row r="48" spans="2:13" ht="27.75" customHeight="1" x14ac:dyDescent="0.15">
      <c r="B48" s="1274"/>
      <c r="C48" s="1275"/>
      <c r="D48" s="105"/>
      <c r="E48" s="1280" t="s">
        <v>37</v>
      </c>
      <c r="F48" s="1280"/>
      <c r="G48" s="1280"/>
      <c r="H48" s="1281"/>
      <c r="I48" s="106" t="s">
        <v>505</v>
      </c>
      <c r="J48" s="107" t="s">
        <v>505</v>
      </c>
      <c r="K48" s="107" t="s">
        <v>505</v>
      </c>
      <c r="L48" s="107" t="s">
        <v>505</v>
      </c>
      <c r="M48" s="108" t="s">
        <v>505</v>
      </c>
    </row>
    <row r="49" spans="2:13" ht="27.75" customHeight="1" x14ac:dyDescent="0.15">
      <c r="B49" s="1276"/>
      <c r="C49" s="1277"/>
      <c r="D49" s="105"/>
      <c r="E49" s="1280" t="s">
        <v>38</v>
      </c>
      <c r="F49" s="1280"/>
      <c r="G49" s="1280"/>
      <c r="H49" s="1281"/>
      <c r="I49" s="106" t="s">
        <v>505</v>
      </c>
      <c r="J49" s="107" t="s">
        <v>505</v>
      </c>
      <c r="K49" s="107" t="s">
        <v>505</v>
      </c>
      <c r="L49" s="107" t="s">
        <v>505</v>
      </c>
      <c r="M49" s="108" t="s">
        <v>505</v>
      </c>
    </row>
    <row r="50" spans="2:13" ht="27.75" customHeight="1" x14ac:dyDescent="0.15">
      <c r="B50" s="1285" t="s">
        <v>39</v>
      </c>
      <c r="C50" s="1286"/>
      <c r="D50" s="111"/>
      <c r="E50" s="1280" t="s">
        <v>40</v>
      </c>
      <c r="F50" s="1280"/>
      <c r="G50" s="1280"/>
      <c r="H50" s="1281"/>
      <c r="I50" s="106">
        <v>1796</v>
      </c>
      <c r="J50" s="107">
        <v>2347</v>
      </c>
      <c r="K50" s="107">
        <v>2486</v>
      </c>
      <c r="L50" s="107">
        <v>2589</v>
      </c>
      <c r="M50" s="108">
        <v>3274</v>
      </c>
    </row>
    <row r="51" spans="2:13" ht="27.75" customHeight="1" x14ac:dyDescent="0.15">
      <c r="B51" s="1274"/>
      <c r="C51" s="1275"/>
      <c r="D51" s="105"/>
      <c r="E51" s="1280" t="s">
        <v>41</v>
      </c>
      <c r="F51" s="1280"/>
      <c r="G51" s="1280"/>
      <c r="H51" s="1281"/>
      <c r="I51" s="106">
        <v>2148</v>
      </c>
      <c r="J51" s="107">
        <v>2062</v>
      </c>
      <c r="K51" s="107">
        <v>1968</v>
      </c>
      <c r="L51" s="107">
        <v>1569</v>
      </c>
      <c r="M51" s="108">
        <v>1451</v>
      </c>
    </row>
    <row r="52" spans="2:13" ht="27.75" customHeight="1" x14ac:dyDescent="0.15">
      <c r="B52" s="1276"/>
      <c r="C52" s="1277"/>
      <c r="D52" s="105"/>
      <c r="E52" s="1280" t="s">
        <v>42</v>
      </c>
      <c r="F52" s="1280"/>
      <c r="G52" s="1280"/>
      <c r="H52" s="1281"/>
      <c r="I52" s="106">
        <v>12334</v>
      </c>
      <c r="J52" s="107">
        <v>12831</v>
      </c>
      <c r="K52" s="107">
        <v>12967</v>
      </c>
      <c r="L52" s="107">
        <v>12723</v>
      </c>
      <c r="M52" s="108">
        <v>12431</v>
      </c>
    </row>
    <row r="53" spans="2:13" ht="27.75" customHeight="1" thickBot="1" x14ac:dyDescent="0.2">
      <c r="B53" s="1287" t="s">
        <v>43</v>
      </c>
      <c r="C53" s="1288"/>
      <c r="D53" s="112"/>
      <c r="E53" s="1289" t="s">
        <v>44</v>
      </c>
      <c r="F53" s="1289"/>
      <c r="G53" s="1289"/>
      <c r="H53" s="1290"/>
      <c r="I53" s="113">
        <v>4735</v>
      </c>
      <c r="J53" s="114">
        <v>5035</v>
      </c>
      <c r="K53" s="114">
        <v>5218</v>
      </c>
      <c r="L53" s="114">
        <v>5417</v>
      </c>
      <c r="M53" s="115">
        <v>4286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NyOk0ATg2bFRdm2ulflX5OMvYAONmJ/zYvYBfeEq3XyRBmQ8MoqV+hwXCJ2NhwRYp7bjtHwGXe+BmCyYBvhVg==" saltValue="QTBkDas/PaFKwBZFwl8/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1164</v>
      </c>
      <c r="G55" s="127">
        <v>1067</v>
      </c>
      <c r="H55" s="128">
        <v>1137</v>
      </c>
    </row>
    <row r="56" spans="2:8" ht="52.5" customHeight="1" x14ac:dyDescent="0.15">
      <c r="B56" s="129"/>
      <c r="C56" s="1301" t="s">
        <v>48</v>
      </c>
      <c r="D56" s="1301"/>
      <c r="E56" s="1302"/>
      <c r="F56" s="130">
        <v>154</v>
      </c>
      <c r="G56" s="130">
        <v>254</v>
      </c>
      <c r="H56" s="131">
        <v>354</v>
      </c>
    </row>
    <row r="57" spans="2:8" ht="53.25" customHeight="1" x14ac:dyDescent="0.15">
      <c r="B57" s="129"/>
      <c r="C57" s="1303" t="s">
        <v>49</v>
      </c>
      <c r="D57" s="1303"/>
      <c r="E57" s="1304"/>
      <c r="F57" s="132">
        <v>234</v>
      </c>
      <c r="G57" s="132">
        <v>195</v>
      </c>
      <c r="H57" s="133">
        <v>209</v>
      </c>
    </row>
    <row r="58" spans="2:8" ht="45.75" customHeight="1" x14ac:dyDescent="0.15">
      <c r="B58" s="134"/>
      <c r="C58" s="1291" t="s">
        <v>580</v>
      </c>
      <c r="D58" s="1292"/>
      <c r="E58" s="1293"/>
      <c r="F58" s="135">
        <v>96</v>
      </c>
      <c r="G58" s="135">
        <v>58</v>
      </c>
      <c r="H58" s="136">
        <v>73</v>
      </c>
    </row>
    <row r="59" spans="2:8" ht="45.75" customHeight="1" x14ac:dyDescent="0.15">
      <c r="B59" s="134"/>
      <c r="C59" s="1291" t="s">
        <v>581</v>
      </c>
      <c r="D59" s="1292"/>
      <c r="E59" s="1293"/>
      <c r="F59" s="135">
        <v>52</v>
      </c>
      <c r="G59" s="135">
        <v>52</v>
      </c>
      <c r="H59" s="136">
        <v>53</v>
      </c>
    </row>
    <row r="60" spans="2:8" ht="45.75" customHeight="1" x14ac:dyDescent="0.15">
      <c r="B60" s="134"/>
      <c r="C60" s="1291" t="s">
        <v>582</v>
      </c>
      <c r="D60" s="1292"/>
      <c r="E60" s="1293"/>
      <c r="F60" s="135">
        <v>28</v>
      </c>
      <c r="G60" s="135">
        <v>30</v>
      </c>
      <c r="H60" s="136">
        <v>32</v>
      </c>
    </row>
    <row r="61" spans="2:8" ht="45.75" customHeight="1" x14ac:dyDescent="0.15">
      <c r="B61" s="134"/>
      <c r="C61" s="1291" t="s">
        <v>583</v>
      </c>
      <c r="D61" s="1292"/>
      <c r="E61" s="1293"/>
      <c r="F61" s="135">
        <v>18</v>
      </c>
      <c r="G61" s="135">
        <v>19</v>
      </c>
      <c r="H61" s="136">
        <v>20</v>
      </c>
    </row>
    <row r="62" spans="2:8" ht="45.75" customHeight="1" thickBot="1" x14ac:dyDescent="0.2">
      <c r="B62" s="137"/>
      <c r="C62" s="1294" t="s">
        <v>584</v>
      </c>
      <c r="D62" s="1295"/>
      <c r="E62" s="1296"/>
      <c r="F62" s="138">
        <v>16</v>
      </c>
      <c r="G62" s="138">
        <v>16</v>
      </c>
      <c r="H62" s="139">
        <v>16</v>
      </c>
    </row>
    <row r="63" spans="2:8" ht="52.5" customHeight="1" thickBot="1" x14ac:dyDescent="0.2">
      <c r="B63" s="140"/>
      <c r="C63" s="1297" t="s">
        <v>50</v>
      </c>
      <c r="D63" s="1297"/>
      <c r="E63" s="1298"/>
      <c r="F63" s="141">
        <v>1551</v>
      </c>
      <c r="G63" s="141">
        <v>1516</v>
      </c>
      <c r="H63" s="142">
        <v>1700</v>
      </c>
    </row>
    <row r="64" spans="2:8" ht="15" customHeight="1" x14ac:dyDescent="0.15"/>
    <row r="65" ht="0" hidden="1" customHeight="1" x14ac:dyDescent="0.15"/>
    <row r="66" ht="0" hidden="1" customHeight="1" x14ac:dyDescent="0.15"/>
  </sheetData>
  <sheetProtection algorithmName="SHA-512" hashValue="o7vfz+JIRMro8OGu5+X7ajfvXdNn4GGYsZtwG0As0GUT5FgNrBF7CN8tKgIRmIsnqgIQQjG7/4ruvX3DbVMqFQ==" saltValue="rkbEkDM74LZ2QMzCMYmz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6"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62.1</v>
      </c>
      <c r="BY51" s="1305"/>
      <c r="BZ51" s="1305"/>
      <c r="CA51" s="1305"/>
      <c r="CB51" s="1305"/>
      <c r="CC51" s="1305"/>
      <c r="CD51" s="1305"/>
      <c r="CE51" s="1305"/>
      <c r="CF51" s="1305">
        <v>65.400000000000006</v>
      </c>
      <c r="CG51" s="1305"/>
      <c r="CH51" s="1305"/>
      <c r="CI51" s="1305"/>
      <c r="CJ51" s="1305"/>
      <c r="CK51" s="1305"/>
      <c r="CL51" s="1305"/>
      <c r="CM51" s="1305"/>
      <c r="CN51" s="1305">
        <v>66.5</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60.8</v>
      </c>
      <c r="BY53" s="1305"/>
      <c r="BZ53" s="1305"/>
      <c r="CA53" s="1305"/>
      <c r="CB53" s="1305"/>
      <c r="CC53" s="1305"/>
      <c r="CD53" s="1305"/>
      <c r="CE53" s="1305"/>
      <c r="CF53" s="1305">
        <v>62.6</v>
      </c>
      <c r="CG53" s="1305"/>
      <c r="CH53" s="1305"/>
      <c r="CI53" s="1305"/>
      <c r="CJ53" s="1305"/>
      <c r="CK53" s="1305"/>
      <c r="CL53" s="1305"/>
      <c r="CM53" s="1305"/>
      <c r="CN53" s="1305">
        <v>64.400000000000006</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600</v>
      </c>
      <c r="AO55" s="1310"/>
      <c r="AP55" s="1310"/>
      <c r="AQ55" s="1310"/>
      <c r="AR55" s="1310"/>
      <c r="AS55" s="1310"/>
      <c r="AT55" s="1310"/>
      <c r="AU55" s="1310"/>
      <c r="AV55" s="1310"/>
      <c r="AW55" s="1310"/>
      <c r="AX55" s="1310"/>
      <c r="AY55" s="1310"/>
      <c r="AZ55" s="1310"/>
      <c r="BA55" s="1310"/>
      <c r="BB55" s="1308" t="s">
        <v>598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05">
        <v>60.2</v>
      </c>
      <c r="BQ73" s="1305"/>
      <c r="BR73" s="1305"/>
      <c r="BS73" s="1305"/>
      <c r="BT73" s="1305"/>
      <c r="BU73" s="1305"/>
      <c r="BV73" s="1305"/>
      <c r="BW73" s="1305"/>
      <c r="BX73" s="1305">
        <v>62.1</v>
      </c>
      <c r="BY73" s="1305"/>
      <c r="BZ73" s="1305"/>
      <c r="CA73" s="1305"/>
      <c r="CB73" s="1305"/>
      <c r="CC73" s="1305"/>
      <c r="CD73" s="1305"/>
      <c r="CE73" s="1305"/>
      <c r="CF73" s="1305">
        <v>65.400000000000006</v>
      </c>
      <c r="CG73" s="1305"/>
      <c r="CH73" s="1305"/>
      <c r="CI73" s="1305"/>
      <c r="CJ73" s="1305"/>
      <c r="CK73" s="1305"/>
      <c r="CL73" s="1305"/>
      <c r="CM73" s="1305"/>
      <c r="CN73" s="1305">
        <v>66.5</v>
      </c>
      <c r="CO73" s="1305"/>
      <c r="CP73" s="1305"/>
      <c r="CQ73" s="1305"/>
      <c r="CR73" s="1305"/>
      <c r="CS73" s="1305"/>
      <c r="CT73" s="1305"/>
      <c r="CU73" s="1305"/>
      <c r="CV73" s="1305">
        <v>52.2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05">
        <v>3.3</v>
      </c>
      <c r="BQ75" s="1305"/>
      <c r="BR75" s="1305"/>
      <c r="BS75" s="1305"/>
      <c r="BT75" s="1305"/>
      <c r="BU75" s="1305"/>
      <c r="BV75" s="1305"/>
      <c r="BW75" s="1305"/>
      <c r="BX75" s="1305">
        <v>3.7</v>
      </c>
      <c r="BY75" s="1305"/>
      <c r="BZ75" s="1305"/>
      <c r="CA75" s="1305"/>
      <c r="CB75" s="1305"/>
      <c r="CC75" s="1305"/>
      <c r="CD75" s="1305"/>
      <c r="CE75" s="1305"/>
      <c r="CF75" s="1305">
        <v>4.5</v>
      </c>
      <c r="CG75" s="1305"/>
      <c r="CH75" s="1305"/>
      <c r="CI75" s="1305"/>
      <c r="CJ75" s="1305"/>
      <c r="CK75" s="1305"/>
      <c r="CL75" s="1305"/>
      <c r="CM75" s="1305"/>
      <c r="CN75" s="1305">
        <v>6</v>
      </c>
      <c r="CO75" s="1305"/>
      <c r="CP75" s="1305"/>
      <c r="CQ75" s="1305"/>
      <c r="CR75" s="1305"/>
      <c r="CS75" s="1305"/>
      <c r="CT75" s="1305"/>
      <c r="CU75" s="1305"/>
      <c r="CV75" s="1305">
        <v>6.9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600</v>
      </c>
      <c r="AO77" s="1310"/>
      <c r="AP77" s="1310"/>
      <c r="AQ77" s="1310"/>
      <c r="AR77" s="1310"/>
      <c r="AS77" s="1310"/>
      <c r="AT77" s="1310"/>
      <c r="AU77" s="1310"/>
      <c r="AV77" s="1310"/>
      <c r="AW77" s="1310"/>
      <c r="AX77" s="1310"/>
      <c r="AY77" s="1310"/>
      <c r="AZ77" s="1310"/>
      <c r="BA77" s="1310"/>
      <c r="BB77" s="1308" t="s">
        <v>598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rxzwCjSrAZA0teCqzTfs81R9W6E+O0fd7fyKYnfoW4Im2oIx93SkMaXCkUD8qjkTqrEVpRb7RxZT27aeiKQQw==" saltValue="2BaodQm4ZecERg1DRKoj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80" zoomScaleNormal="80" zoomScaleSheetLayoutView="70" workbookViewId="0">
      <selection activeCell="H113" sqref="H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ooI3u43bpUSxULQvRjgTGPyhHBcZHnUMWsVGamvaDUP9bgNgKaTEKvFz8ShgCV8JKOqodn1/zvDTo+LWITaPA==" saltValue="lfxuqqtsO+lebJTRt4gT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I99" zoomScaleNormal="100" zoomScaleSheetLayoutView="55" workbookViewId="0">
      <selection activeCell="BR60" sqref="BR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93t0rdw2/SZicFuTnznp6LMgZE6wtE24cbrg/+c3vleMS7g9rAwgcow0GOg6JHK1f8Ors/hGGWSz0hZsTRdw==" saltValue="Fm7s5P4DaaxX9ugPIrGi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59207</v>
      </c>
      <c r="E3" s="161"/>
      <c r="F3" s="162">
        <v>66255</v>
      </c>
      <c r="G3" s="163"/>
      <c r="H3" s="164"/>
    </row>
    <row r="4" spans="1:8" x14ac:dyDescent="0.15">
      <c r="A4" s="165"/>
      <c r="B4" s="166"/>
      <c r="C4" s="167"/>
      <c r="D4" s="168">
        <v>32237</v>
      </c>
      <c r="E4" s="169"/>
      <c r="F4" s="170">
        <v>31822</v>
      </c>
      <c r="G4" s="171"/>
      <c r="H4" s="172"/>
    </row>
    <row r="5" spans="1:8" x14ac:dyDescent="0.15">
      <c r="A5" s="153" t="s">
        <v>539</v>
      </c>
      <c r="B5" s="158"/>
      <c r="C5" s="159"/>
      <c r="D5" s="160">
        <v>53635</v>
      </c>
      <c r="E5" s="161"/>
      <c r="F5" s="162">
        <v>85459</v>
      </c>
      <c r="G5" s="163"/>
      <c r="H5" s="164"/>
    </row>
    <row r="6" spans="1:8" x14ac:dyDescent="0.15">
      <c r="A6" s="165"/>
      <c r="B6" s="166"/>
      <c r="C6" s="167"/>
      <c r="D6" s="168">
        <v>42288</v>
      </c>
      <c r="E6" s="169"/>
      <c r="F6" s="170">
        <v>44378</v>
      </c>
      <c r="G6" s="171"/>
      <c r="H6" s="172"/>
    </row>
    <row r="7" spans="1:8" x14ac:dyDescent="0.15">
      <c r="A7" s="153" t="s">
        <v>540</v>
      </c>
      <c r="B7" s="158"/>
      <c r="C7" s="159"/>
      <c r="D7" s="160">
        <v>38514</v>
      </c>
      <c r="E7" s="161"/>
      <c r="F7" s="162">
        <v>83280</v>
      </c>
      <c r="G7" s="163"/>
      <c r="H7" s="164"/>
    </row>
    <row r="8" spans="1:8" x14ac:dyDescent="0.15">
      <c r="A8" s="165"/>
      <c r="B8" s="166"/>
      <c r="C8" s="167"/>
      <c r="D8" s="168">
        <v>21317</v>
      </c>
      <c r="E8" s="169"/>
      <c r="F8" s="170">
        <v>43123</v>
      </c>
      <c r="G8" s="171"/>
      <c r="H8" s="172"/>
    </row>
    <row r="9" spans="1:8" x14ac:dyDescent="0.15">
      <c r="A9" s="153" t="s">
        <v>541</v>
      </c>
      <c r="B9" s="158"/>
      <c r="C9" s="159"/>
      <c r="D9" s="160">
        <v>20449</v>
      </c>
      <c r="E9" s="161"/>
      <c r="F9" s="162">
        <v>88968</v>
      </c>
      <c r="G9" s="163"/>
      <c r="H9" s="164"/>
    </row>
    <row r="10" spans="1:8" x14ac:dyDescent="0.15">
      <c r="A10" s="165"/>
      <c r="B10" s="166"/>
      <c r="C10" s="167"/>
      <c r="D10" s="168">
        <v>9254</v>
      </c>
      <c r="E10" s="169"/>
      <c r="F10" s="170">
        <v>45482</v>
      </c>
      <c r="G10" s="171"/>
      <c r="H10" s="172"/>
    </row>
    <row r="11" spans="1:8" x14ac:dyDescent="0.15">
      <c r="A11" s="153" t="s">
        <v>542</v>
      </c>
      <c r="B11" s="158"/>
      <c r="C11" s="159"/>
      <c r="D11" s="160">
        <v>14779</v>
      </c>
      <c r="E11" s="161"/>
      <c r="F11" s="162">
        <v>85173</v>
      </c>
      <c r="G11" s="163"/>
      <c r="H11" s="164"/>
    </row>
    <row r="12" spans="1:8" x14ac:dyDescent="0.15">
      <c r="A12" s="165"/>
      <c r="B12" s="166"/>
      <c r="C12" s="173"/>
      <c r="D12" s="168">
        <v>6378</v>
      </c>
      <c r="E12" s="169"/>
      <c r="F12" s="170">
        <v>43913</v>
      </c>
      <c r="G12" s="171"/>
      <c r="H12" s="172"/>
    </row>
    <row r="13" spans="1:8" x14ac:dyDescent="0.15">
      <c r="A13" s="153"/>
      <c r="B13" s="158"/>
      <c r="C13" s="174"/>
      <c r="D13" s="175">
        <v>37317</v>
      </c>
      <c r="E13" s="176"/>
      <c r="F13" s="177">
        <v>81827</v>
      </c>
      <c r="G13" s="178"/>
      <c r="H13" s="164"/>
    </row>
    <row r="14" spans="1:8" x14ac:dyDescent="0.15">
      <c r="A14" s="165"/>
      <c r="B14" s="166"/>
      <c r="C14" s="167"/>
      <c r="D14" s="168">
        <v>22295</v>
      </c>
      <c r="E14" s="169"/>
      <c r="F14" s="170">
        <v>41744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9.02</v>
      </c>
      <c r="C19" s="179">
        <f>ROUND(VALUE(SUBSTITUTE(実質収支比率等に係る経年分析!G$48,"▲","-")),2)</f>
        <v>7.86</v>
      </c>
      <c r="D19" s="179">
        <f>ROUND(VALUE(SUBSTITUTE(実質収支比率等に係る経年分析!H$48,"▲","-")),2)</f>
        <v>6.9</v>
      </c>
      <c r="E19" s="179">
        <f>ROUND(VALUE(SUBSTITUTE(実質収支比率等に係る経年分析!I$48,"▲","-")),2)</f>
        <v>7.26</v>
      </c>
      <c r="F19" s="179">
        <f>ROUND(VALUE(SUBSTITUTE(実質収支比率等に係る経年分析!J$48,"▲","-")),2)</f>
        <v>7</v>
      </c>
    </row>
    <row r="20" spans="1:11" x14ac:dyDescent="0.15">
      <c r="A20" s="179" t="s">
        <v>54</v>
      </c>
      <c r="B20" s="179">
        <f>ROUND(VALUE(SUBSTITUTE(実質収支比率等に係る経年分析!F$47,"▲","-")),2)</f>
        <v>9.5500000000000007</v>
      </c>
      <c r="C20" s="179">
        <f>ROUND(VALUE(SUBSTITUTE(実質収支比率等に係る経年分析!G$47,"▲","-")),2)</f>
        <v>13.1</v>
      </c>
      <c r="D20" s="179">
        <f>ROUND(VALUE(SUBSTITUTE(実質収支比率等に係る経年分析!H$47,"▲","-")),2)</f>
        <v>12.94</v>
      </c>
      <c r="E20" s="179">
        <f>ROUND(VALUE(SUBSTITUTE(実質収支比率等に係る経年分析!I$47,"▲","-")),2)</f>
        <v>11.65</v>
      </c>
      <c r="F20" s="179">
        <f>ROUND(VALUE(SUBSTITUTE(実質収支比率等に係る経年分析!J$47,"▲","-")),2)</f>
        <v>12.32</v>
      </c>
    </row>
    <row r="21" spans="1:11" x14ac:dyDescent="0.15">
      <c r="A21" s="179" t="s">
        <v>55</v>
      </c>
      <c r="B21" s="179">
        <f>IF(ISNUMBER(VALUE(SUBSTITUTE(実質収支比率等に係る経年分析!F$49,"▲","-"))),ROUND(VALUE(SUBSTITUTE(実質収支比率等に係る経年分析!F$49,"▲","-")),2),NA())</f>
        <v>3.25</v>
      </c>
      <c r="C21" s="179">
        <f>IF(ISNUMBER(VALUE(SUBSTITUTE(実質収支比率等に係る経年分析!G$49,"▲","-"))),ROUND(VALUE(SUBSTITUTE(実質収支比率等に係る経年分析!G$49,"▲","-")),2),NA())</f>
        <v>2.76</v>
      </c>
      <c r="D21" s="179">
        <f>IF(ISNUMBER(VALUE(SUBSTITUTE(実質収支比率等に係る経年分析!H$49,"▲","-"))),ROUND(VALUE(SUBSTITUTE(実質収支比率等に係る経年分析!H$49,"▲","-")),2),NA())</f>
        <v>-1.35</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0.54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4.3600000000000003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1270</v>
      </c>
      <c r="E42" s="181"/>
      <c r="F42" s="181"/>
      <c r="G42" s="181">
        <f>'実質公債費比率（分子）の構造'!L$52</f>
        <v>1216</v>
      </c>
      <c r="H42" s="181"/>
      <c r="I42" s="181"/>
      <c r="J42" s="181">
        <f>'実質公債費比率（分子）の構造'!M$52</f>
        <v>1240</v>
      </c>
      <c r="K42" s="181"/>
      <c r="L42" s="181"/>
      <c r="M42" s="181">
        <f>'実質公債費比率（分子）の構造'!N$52</f>
        <v>1251</v>
      </c>
      <c r="N42" s="181"/>
      <c r="O42" s="181"/>
      <c r="P42" s="181">
        <f>'実質公債費比率（分子）の構造'!O$52</f>
        <v>1240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68</v>
      </c>
      <c r="C45" s="181"/>
      <c r="D45" s="181"/>
      <c r="E45" s="181">
        <f>'実質公債費比率（分子）の構造'!L$49</f>
        <v>66</v>
      </c>
      <c r="F45" s="181"/>
      <c r="G45" s="181"/>
      <c r="H45" s="181">
        <f>'実質公債費比率（分子）の構造'!M$49</f>
        <v>61</v>
      </c>
      <c r="I45" s="181"/>
      <c r="J45" s="181"/>
      <c r="K45" s="181">
        <f>'実質公債費比率（分子）の構造'!N$49</f>
        <v>14</v>
      </c>
      <c r="L45" s="181"/>
      <c r="M45" s="181"/>
      <c r="N45" s="181" t="str">
        <f>'実質公債費比率（分子）の構造'!O$49</f>
        <v>-</v>
      </c>
      <c r="O45" s="181"/>
      <c r="P45" s="181"/>
    </row>
    <row r="46" spans="1:16" x14ac:dyDescent="0.15">
      <c r="A46" s="181" t="s">
        <v>66</v>
      </c>
      <c r="B46" s="181">
        <f>'実質公債費比率（分子）の構造'!K$48</f>
        <v>301</v>
      </c>
      <c r="C46" s="181"/>
      <c r="D46" s="181"/>
      <c r="E46" s="181">
        <f>'実質公債費比率（分子）の構造'!L$48</f>
        <v>297</v>
      </c>
      <c r="F46" s="181"/>
      <c r="G46" s="181"/>
      <c r="H46" s="181">
        <f>'実質公債費比率（分子）の構造'!M$48</f>
        <v>290</v>
      </c>
      <c r="I46" s="181"/>
      <c r="J46" s="181"/>
      <c r="K46" s="181">
        <f>'実質公債費比率（分子）の構造'!N$48</f>
        <v>279</v>
      </c>
      <c r="L46" s="181"/>
      <c r="M46" s="181"/>
      <c r="N46" s="181">
        <f>'実質公債費比率（分子）の構造'!O$48</f>
        <v>197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1150</v>
      </c>
      <c r="C49" s="181"/>
      <c r="D49" s="181"/>
      <c r="E49" s="181">
        <f>'実質公債費比率（分子）の構造'!L$45</f>
        <v>1257</v>
      </c>
      <c r="F49" s="181"/>
      <c r="G49" s="181"/>
      <c r="H49" s="181">
        <f>'実質公債費比率（分子）の構造'!M$45</f>
        <v>1329</v>
      </c>
      <c r="I49" s="181"/>
      <c r="J49" s="181"/>
      <c r="K49" s="181">
        <f>'実質公債費比率（分子）の構造'!N$45</f>
        <v>1580</v>
      </c>
      <c r="L49" s="181"/>
      <c r="M49" s="181"/>
      <c r="N49" s="181">
        <f>'実質公債費比率（分子）の構造'!O$45</f>
        <v>1678</v>
      </c>
      <c r="O49" s="181"/>
      <c r="P49" s="181"/>
    </row>
    <row r="50" spans="1:16" x14ac:dyDescent="0.15">
      <c r="A50" s="181" t="s">
        <v>70</v>
      </c>
      <c r="B50" s="181" t="e">
        <f>NA()</f>
        <v>#N/A</v>
      </c>
      <c r="C50" s="181">
        <f>IF(ISNUMBER('実質公債費比率（分子）の構造'!K$53),'実質公債費比率（分子）の構造'!K$53,NA())</f>
        <v>251</v>
      </c>
      <c r="D50" s="181" t="e">
        <f>NA()</f>
        <v>#N/A</v>
      </c>
      <c r="E50" s="181" t="e">
        <f>NA()</f>
        <v>#N/A</v>
      </c>
      <c r="F50" s="181">
        <f>IF(ISNUMBER('実質公債費比率（分子）の構造'!L$53),'実質公債費比率（分子）の構造'!L$53,NA())</f>
        <v>404</v>
      </c>
      <c r="G50" s="181" t="e">
        <f>NA()</f>
        <v>#N/A</v>
      </c>
      <c r="H50" s="181" t="e">
        <f>NA()</f>
        <v>#N/A</v>
      </c>
      <c r="I50" s="181">
        <f>IF(ISNUMBER('実質公債費比率（分子）の構造'!M$53),'実質公債費比率（分子）の構造'!M$53,NA())</f>
        <v>440</v>
      </c>
      <c r="J50" s="181" t="e">
        <f>NA()</f>
        <v>#N/A</v>
      </c>
      <c r="K50" s="181" t="e">
        <f>NA()</f>
        <v>#N/A</v>
      </c>
      <c r="L50" s="181">
        <f>IF(ISNUMBER('実質公債費比率（分子）の構造'!N$53),'実質公債費比率（分子）の構造'!N$53,NA())</f>
        <v>622</v>
      </c>
      <c r="M50" s="181" t="e">
        <f>NA()</f>
        <v>#N/A</v>
      </c>
      <c r="N50" s="181" t="e">
        <f>NA()</f>
        <v>#N/A</v>
      </c>
      <c r="O50" s="181">
        <f>IF(ISNUMBER('実質公債費比率（分子）の構造'!O$53),'実質公債費比率（分子）の構造'!O$53,NA())</f>
        <v>635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12334</v>
      </c>
      <c r="E56" s="180"/>
      <c r="F56" s="180"/>
      <c r="G56" s="180">
        <f>'将来負担比率（分子）の構造'!J$52</f>
        <v>12831</v>
      </c>
      <c r="H56" s="180"/>
      <c r="I56" s="180"/>
      <c r="J56" s="180">
        <f>'将来負担比率（分子）の構造'!K$52</f>
        <v>12967</v>
      </c>
      <c r="K56" s="180"/>
      <c r="L56" s="180"/>
      <c r="M56" s="180">
        <f>'将来負担比率（分子）の構造'!L$52</f>
        <v>12723</v>
      </c>
      <c r="N56" s="180"/>
      <c r="O56" s="180"/>
      <c r="P56" s="180">
        <f>'将来負担比率（分子）の構造'!M$52</f>
        <v>12431</v>
      </c>
    </row>
    <row r="57" spans="1:16" x14ac:dyDescent="0.15">
      <c r="A57" s="180" t="s">
        <v>41</v>
      </c>
      <c r="B57" s="180"/>
      <c r="C57" s="180"/>
      <c r="D57" s="180">
        <f>'将来負担比率（分子）の構造'!I$51</f>
        <v>2148</v>
      </c>
      <c r="E57" s="180"/>
      <c r="F57" s="180"/>
      <c r="G57" s="180">
        <f>'将来負担比率（分子）の構造'!J$51</f>
        <v>2062</v>
      </c>
      <c r="H57" s="180"/>
      <c r="I57" s="180"/>
      <c r="J57" s="180">
        <f>'将来負担比率（分子）の構造'!K$51</f>
        <v>1968</v>
      </c>
      <c r="K57" s="180"/>
      <c r="L57" s="180"/>
      <c r="M57" s="180">
        <f>'将来負担比率（分子）の構造'!L$51</f>
        <v>1569</v>
      </c>
      <c r="N57" s="180"/>
      <c r="O57" s="180"/>
      <c r="P57" s="180">
        <f>'将来負担比率（分子）の構造'!M$51</f>
        <v>1451</v>
      </c>
    </row>
    <row r="58" spans="1:16" x14ac:dyDescent="0.15">
      <c r="A58" s="180" t="s">
        <v>40</v>
      </c>
      <c r="B58" s="180"/>
      <c r="C58" s="180"/>
      <c r="D58" s="180">
        <f>'将来負担比率（分子）の構造'!I$50</f>
        <v>1796</v>
      </c>
      <c r="E58" s="180"/>
      <c r="F58" s="180"/>
      <c r="G58" s="180">
        <f>'将来負担比率（分子）の構造'!J$50</f>
        <v>2347</v>
      </c>
      <c r="H58" s="180"/>
      <c r="I58" s="180"/>
      <c r="J58" s="180">
        <f>'将来負担比率（分子）の構造'!K$50</f>
        <v>2486</v>
      </c>
      <c r="K58" s="180"/>
      <c r="L58" s="180"/>
      <c r="M58" s="180">
        <f>'将来負担比率（分子）の構造'!L$50</f>
        <v>2589</v>
      </c>
      <c r="N58" s="180"/>
      <c r="O58" s="180"/>
      <c r="P58" s="180">
        <f>'将来負担比率（分子）の構造'!M$50</f>
        <v>3274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1130</v>
      </c>
      <c r="C62" s="180"/>
      <c r="D62" s="180"/>
      <c r="E62" s="180">
        <f>'将来負担比率（分子）の構造'!J$45</f>
        <v>1273</v>
      </c>
      <c r="F62" s="180"/>
      <c r="G62" s="180"/>
      <c r="H62" s="180">
        <f>'将来負担比率（分子）の構造'!K$45</f>
        <v>1537</v>
      </c>
      <c r="I62" s="180"/>
      <c r="J62" s="180"/>
      <c r="K62" s="180">
        <f>'将来負担比率（分子）の構造'!L$45</f>
        <v>1870</v>
      </c>
      <c r="L62" s="180"/>
      <c r="M62" s="180"/>
      <c r="N62" s="180">
        <f>'将来負担比率（分子）の構造'!M$45</f>
        <v>1994</v>
      </c>
      <c r="O62" s="180"/>
      <c r="P62" s="180"/>
    </row>
    <row r="63" spans="1:16" x14ac:dyDescent="0.15">
      <c r="A63" s="180" t="s">
        <v>33</v>
      </c>
      <c r="B63" s="180">
        <f>'将来負担比率（分子）の構造'!I$44</f>
        <v>145</v>
      </c>
      <c r="C63" s="180"/>
      <c r="D63" s="180"/>
      <c r="E63" s="180">
        <f>'将来負担比率（分子）の構造'!J$44</f>
        <v>75</v>
      </c>
      <c r="F63" s="180"/>
      <c r="G63" s="180"/>
      <c r="H63" s="180">
        <f>'将来負担比率（分子）の構造'!K$44</f>
        <v>15</v>
      </c>
      <c r="I63" s="180"/>
      <c r="J63" s="180"/>
      <c r="K63" s="180">
        <f>'将来負担比率（分子）の構造'!L$44</f>
        <v>1</v>
      </c>
      <c r="L63" s="180"/>
      <c r="M63" s="180"/>
      <c r="N63" s="180">
        <f>'将来負担比率（分子）の構造'!M$44</f>
        <v>0</v>
      </c>
      <c r="O63" s="180"/>
      <c r="P63" s="180"/>
    </row>
    <row r="64" spans="1:16" x14ac:dyDescent="0.15">
      <c r="A64" s="180" t="s">
        <v>32</v>
      </c>
      <c r="B64" s="180">
        <f>'将来負担比率（分子）の構造'!I$43</f>
        <v>2699</v>
      </c>
      <c r="C64" s="180"/>
      <c r="D64" s="180"/>
      <c r="E64" s="180">
        <f>'将来負担比率（分子）の構造'!J$43</f>
        <v>2576</v>
      </c>
      <c r="F64" s="180"/>
      <c r="G64" s="180"/>
      <c r="H64" s="180">
        <f>'将来負担比率（分子）の構造'!K$43</f>
        <v>2450</v>
      </c>
      <c r="I64" s="180"/>
      <c r="J64" s="180"/>
      <c r="K64" s="180">
        <f>'将来負担比率（分子）の構造'!L$43</f>
        <v>2353</v>
      </c>
      <c r="L64" s="180"/>
      <c r="M64" s="180"/>
      <c r="N64" s="180">
        <f>'将来負担比率（分子）の構造'!M$43</f>
        <v>1991</v>
      </c>
      <c r="O64" s="180"/>
      <c r="P64" s="180"/>
    </row>
    <row r="65" spans="1:16" x14ac:dyDescent="0.15">
      <c r="A65" s="180" t="s">
        <v>31</v>
      </c>
      <c r="B65" s="180">
        <f>'将来負担比率（分子）の構造'!I$42</f>
        <v>1186</v>
      </c>
      <c r="C65" s="180"/>
      <c r="D65" s="180"/>
      <c r="E65" s="180">
        <f>'将来負担比率（分子）の構造'!J$42</f>
        <v>1186</v>
      </c>
      <c r="F65" s="180"/>
      <c r="G65" s="180"/>
      <c r="H65" s="180">
        <f>'将来負担比率（分子）の構造'!K$42</f>
        <v>1186</v>
      </c>
      <c r="I65" s="180"/>
      <c r="J65" s="180"/>
      <c r="K65" s="180">
        <f>'将来負担比率（分子）の構造'!L$42</f>
        <v>1186</v>
      </c>
      <c r="L65" s="180"/>
      <c r="M65" s="180"/>
      <c r="N65" s="180">
        <f>'将来負担比率（分子）の構造'!M$42</f>
        <v>1186</v>
      </c>
      <c r="O65" s="180"/>
      <c r="P65" s="180"/>
    </row>
    <row r="66" spans="1:16" x14ac:dyDescent="0.15">
      <c r="A66" s="180" t="s">
        <v>30</v>
      </c>
      <c r="B66" s="180">
        <f>'将来負担比率（分子）の構造'!I$41</f>
        <v>15854</v>
      </c>
      <c r="C66" s="180"/>
      <c r="D66" s="180"/>
      <c r="E66" s="180">
        <f>'将来負担比率（分子）の構造'!J$41</f>
        <v>17164</v>
      </c>
      <c r="F66" s="180"/>
      <c r="G66" s="180"/>
      <c r="H66" s="180">
        <f>'将来負担比率（分子）の構造'!K$41</f>
        <v>17452</v>
      </c>
      <c r="I66" s="180"/>
      <c r="J66" s="180"/>
      <c r="K66" s="180">
        <f>'将来負担比率（分子）の構造'!L$41</f>
        <v>16889</v>
      </c>
      <c r="L66" s="180"/>
      <c r="M66" s="180"/>
      <c r="N66" s="180">
        <f>'将来負担比率（分子）の構造'!M$41</f>
        <v>16271</v>
      </c>
      <c r="O66" s="180"/>
      <c r="P66" s="180"/>
    </row>
    <row r="67" spans="1:16" x14ac:dyDescent="0.15">
      <c r="A67" s="180" t="s">
        <v>74</v>
      </c>
      <c r="B67" s="180" t="e">
        <f>NA()</f>
        <v>#N/A</v>
      </c>
      <c r="C67" s="180">
        <f>IF(ISNUMBER('将来負担比率（分子）の構造'!I$53), IF('将来負担比率（分子）の構造'!I$53 &lt; 0, 0, '将来負担比率（分子）の構造'!I$53), NA())</f>
        <v>4735</v>
      </c>
      <c r="D67" s="180" t="e">
        <f>NA()</f>
        <v>#N/A</v>
      </c>
      <c r="E67" s="180" t="e">
        <f>NA()</f>
        <v>#N/A</v>
      </c>
      <c r="F67" s="180">
        <f>IF(ISNUMBER('将来負担比率（分子）の構造'!J$53), IF('将来負担比率（分子）の構造'!J$53 &lt; 0, 0, '将来負担比率（分子）の構造'!J$53), NA())</f>
        <v>5035</v>
      </c>
      <c r="G67" s="180" t="e">
        <f>NA()</f>
        <v>#N/A</v>
      </c>
      <c r="H67" s="180" t="e">
        <f>NA()</f>
        <v>#N/A</v>
      </c>
      <c r="I67" s="180">
        <f>IF(ISNUMBER('将来負担比率（分子）の構造'!K$53), IF('将来負担比率（分子）の構造'!K$53 &lt; 0, 0, '将来負担比率（分子）の構造'!K$53), NA())</f>
        <v>5218</v>
      </c>
      <c r="J67" s="180" t="e">
        <f>NA()</f>
        <v>#N/A</v>
      </c>
      <c r="K67" s="180" t="e">
        <f>NA()</f>
        <v>#N/A</v>
      </c>
      <c r="L67" s="180">
        <f>IF(ISNUMBER('将来負担比率（分子）の構造'!L$53), IF('将来負担比率（分子）の構造'!L$53 &lt; 0, 0, '将来負担比率（分子）の構造'!L$53), NA())</f>
        <v>5417</v>
      </c>
      <c r="M67" s="180" t="e">
        <f>NA()</f>
        <v>#N/A</v>
      </c>
      <c r="N67" s="180" t="e">
        <f>NA()</f>
        <v>#N/A</v>
      </c>
      <c r="O67" s="180">
        <f>IF(ISNUMBER('将来負担比率（分子）の構造'!M$53), IF('将来負担比率（分子）の構造'!M$53 &lt; 0, 0, '将来負担比率（分子）の構造'!M$53), NA())</f>
        <v>4286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1164</v>
      </c>
      <c r="C72" s="184">
        <f>基金残高に係る経年分析!G55</f>
        <v>1067</v>
      </c>
      <c r="D72" s="184">
        <f>基金残高に係る経年分析!H55</f>
        <v>1137</v>
      </c>
    </row>
    <row r="73" spans="1:16" x14ac:dyDescent="0.15">
      <c r="A73" s="183" t="s">
        <v>77</v>
      </c>
      <c r="B73" s="184">
        <f>基金残高に係る経年分析!F56</f>
        <v>154</v>
      </c>
      <c r="C73" s="184">
        <f>基金残高に係る経年分析!G56</f>
        <v>254</v>
      </c>
      <c r="D73" s="184">
        <f>基金残高に係る経年分析!H56</f>
        <v>354</v>
      </c>
    </row>
    <row r="74" spans="1:16" x14ac:dyDescent="0.15">
      <c r="A74" s="183" t="s">
        <v>78</v>
      </c>
      <c r="B74" s="184">
        <f>基金残高に係る経年分析!F57</f>
        <v>234</v>
      </c>
      <c r="C74" s="184">
        <f>基金残高に係る経年分析!G57</f>
        <v>195</v>
      </c>
      <c r="D74" s="184">
        <f>基金残高に係る経年分析!H57</f>
        <v>209</v>
      </c>
    </row>
  </sheetData>
  <sheetProtection algorithmName="SHA-512" hashValue="aVNT8Cl9KOhtAm/CDkOZyvmBDdzBiiFXSlsb/UhDIIv08oO8+NpqLUwB0biys3cd4ssri3s5We9SPplcI26Akw==" saltValue="pyifuA9eJx03jw+kbPf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2020-08-26T08:16:25Z</cp:lastPrinted>
  <dcterms:created xsi:type="dcterms:W3CDTF">2020-02-10T03:14:40Z</dcterms:created>
  <dcterms:modified xsi:type="dcterms:W3CDTF">2020-08-26T08:20:54Z</dcterms:modified>
  <cp:category/>
</cp:coreProperties>
</file>