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U34" i="9" l="1"/>
  <c r="U35" i="9" s="1"/>
  <c r="U36" i="9" s="1"/>
  <c r="C35" i="9"/>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alcChain>
</file>

<file path=xl/sharedStrings.xml><?xml version="1.0" encoding="utf-8"?>
<sst xmlns="http://schemas.openxmlformats.org/spreadsheetml/2006/main" count="1060" uniqueCount="558">
  <si>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</si>
  <si>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</si>
  <si>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</si>
  <si>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</si>
  <si>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</si>
  <si>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</si>
  <si>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</si>
  <si>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</si>
  <si>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</si>
  <si>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</si>
  <si>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</si>
  <si>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</si>
  <si>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</si>
  <si>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</si>
  <si>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</si>
  <si>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</si>
  <si>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</si>
  <si>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</si>
  <si>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</si>
  <si>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</si>
  <si>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</si>
  <si>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</si>
  <si>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</si>
  <si>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</si>
  <si>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</si>
  <si>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</si>
  <si>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</si>
  <si>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</si>
  <si>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</si>
  <si>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</si>
  <si>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</si>
  <si>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</si>
  <si>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</si>
  <si>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</si>
  <si>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</si>
  <si>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</si>
  <si>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</si>
  <si>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</si>
  <si>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</si>
  <si>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</si>
  <si>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</si>
  <si>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</si>
  <si>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</si>
  <si>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</si>
  <si>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</si>
  <si>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</si>
  <si>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</si>
  <si>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</si>
  <si>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</si>
  <si>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</si>
  <si>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</si>
  <si>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</si>
  <si>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</si>
  <si>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</si>
  <si>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</si>
  <si>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</si>
  <si>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</si>
  <si>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</si>
  <si>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</si>
  <si>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</si>
  <si>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</si>
  <si>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</si>
  <si>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</si>
  <si>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</si>
  <si>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</si>
  <si>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</si>
  <si>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</si>
  <si>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</si>
  <si>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</si>
  <si>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</si>
  <si>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</si>
  <si>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</si>
  <si>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</si>
  <si>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</si>
  <si>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</si>
  <si>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</si>
  <si>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</si>
  <si>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</si>
  <si>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</si>
  <si>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</si>
  <si>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</si>
  <si>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</si>
  <si>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</si>
  <si>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</si>
  <si>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</si>
  <si>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</si>
  <si>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</si>
  <si>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</si>
  <si>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</si>
  <si>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</si>
  <si>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</si>
  <si>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</si>
  <si>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</si>
  <si>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</si>
  <si>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</si>
  <si>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</si>
  <si>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</si>
  <si>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</si>
  <si>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</si>
  <si>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</si>
  <si>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</si>
  <si>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</si>
  <si>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</si>
  <si>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</si>
  <si>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</si>
  <si>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</si>
  <si>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</si>
  <si>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</si>
  <si>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</si>
  <si>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</si>
  <si>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</si>
  <si>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</si>
  <si>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</si>
  <si>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</si>
  <si>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</si>
  <si>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</si>
  <si>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</si>
  <si>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</si>
  <si>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</si>
  <si>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</si>
  <si>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</si>
  <si>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</si>
  <si>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</si>
  <si>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</si>
  <si>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</si>
  <si>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</si>
  <si>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</si>
  <si>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</si>
  <si>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</si>
  <si>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</si>
  <si>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</si>
  <si>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</si>
  <si>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</si>
  <si>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</si>
  <si>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</si>
  <si>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</si>
  <si>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</si>
  <si>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</si>
  <si>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</si>
  <si>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</si>
  <si>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</si>
  <si>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</si>
  <si>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</si>
  <si>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</si>
  <si>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</si>
  <si>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</si>
  <si>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</si>
  <si>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</si>
  <si>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</si>
  <si>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</si>
  <si>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</si>
  <si>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</si>
  <si>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</si>
  <si>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</si>
  <si>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</si>
  <si>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</si>
  <si>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</si>
  <si>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</si>
  <si>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</si>
  <si>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</si>
  <si>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</si>
  <si>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</si>
  <si>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</si>
  <si>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</si>
  <si>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</si>
  <si>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</si>
  <si>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</si>
  <si>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</si>
  <si>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</si>
  <si>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</si>
  <si>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</si>
  <si>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</si>
  <si>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</si>
  <si>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</si>
  <si>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</si>
  <si>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</si>
  <si>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</si>
  <si>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</si>
  <si>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</si>
  <si>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</si>
  <si>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</si>
  <si>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</si>
  <si>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</si>
  <si>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</si>
  <si>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</si>
  <si>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</si>
  <si>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</si>
  <si>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</si>
  <si>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</si>
  <si>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</si>
  <si>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</si>
  <si>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</si>
  <si>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</si>
  <si>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</si>
  <si>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</si>
  <si>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</si>
  <si>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</si>
  <si>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千葉県富里市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</si>
  <si>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</si>
  <si>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</si>
  <si>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</si>
  <si>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</si>
  <si>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</si>
  <si>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</si>
  <si>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</si>
  <si>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</si>
  <si>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</si>
  <si>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</si>
  <si>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</si>
  <si>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</si>
  <si>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</si>
  <si>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</si>
  <si>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</si>
  <si>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</si>
  <si>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</si>
  <si>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</si>
  <si>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</si>
  <si>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</si>
  <si>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</si>
  <si>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</si>
  <si>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</si>
  <si>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</si>
  <si>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</si>
  <si>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</si>
  <si>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</si>
  <si>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</si>
  <si>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</si>
  <si>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</si>
  <si>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</si>
  <si>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</si>
  <si>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</si>
  <si>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</si>
  <si>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</si>
  <si>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</si>
  <si>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</si>
  <si>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</si>
  <si>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</si>
  <si>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</si>
  <si>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</si>
  <si>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</si>
  <si>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</si>
  <si>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</si>
  <si>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</si>
  <si>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</si>
  <si>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</si>
  <si>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</si>
  <si>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</si>
  <si>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</si>
  <si>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</si>
  <si>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</si>
  <si>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</si>
  <si>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</si>
  <si>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</si>
  <si>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</si>
  <si>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</si>
  <si>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</si>
  <si>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</si>
  <si>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</si>
  <si>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</si>
  <si>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</si>
  <si>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</si>
  <si>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</si>
  <si>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</si>
  <si>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</si>
  <si>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</si>
  <si>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</si>
  <si>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</si>
  <si>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</si>
  <si>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</si>
  <si>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</si>
  <si>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</si>
  <si>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</si>
  <si>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</si>
  <si>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</si>
  <si>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</si>
  <si>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</si>
  <si>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</si>
  <si>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</si>
  <si>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</si>
  <si>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</si>
  <si>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</si>
  <si>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</si>
  <si>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</si>
  <si>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</si>
  <si>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</si>
  <si>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</si>
  <si>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</si>
  <si>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</si>
  <si>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</si>
  <si>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</si>
  <si>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</si>
  <si>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</si>
  <si>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</si>
  <si>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</si>
  <si>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</si>
  <si>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</si>
  <si>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</si>
  <si>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</si>
  <si>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</si>
  <si>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</si>
  <si>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</si>
  <si>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</si>
  <si>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</si>
  <si>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</si>
  <si>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</si>
  <si>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</si>
  <si>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</si>
  <si>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</si>
  <si>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</si>
  <si>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</si>
  <si>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</si>
  <si>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</si>
  <si>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</si>
  <si>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</si>
  <si>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</si>
  <si>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</si>
  <si>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</si>
  <si>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</si>
  <si>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</si>
  <si>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</si>
  <si>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</si>
  <si>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</si>
  <si>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</si>
  <si>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</si>
  <si>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</si>
  <si>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</si>
  <si>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</si>
  <si>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</si>
  <si>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</si>
  <si>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</si>
  <si>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</si>
  <si>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</si>
  <si>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</si>
  <si>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</si>
  <si>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</si>
  <si>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</si>
  <si>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</si>
  <si>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</si>
  <si>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</si>
  <si>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</si>
  <si>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</si>
  <si>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</si>
  <si>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</si>
  <si>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</si>
  <si>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</si>
  <si>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</si>
  <si>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千葉県富里市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</si>
  <si>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</si>
  <si>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</si>
  <si>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</si>
  <si>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</si>
  <si>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</si>
  <si>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</si>
  <si>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</si>
  <si>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</si>
  <si>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</si>
  <si>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</si>
  <si>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</si>
  <si>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</si>
  <si>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</si>
  <si>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</si>
  <si>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</si>
  <si>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</si>
  <si>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</si>
  <si>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</si>
  <si>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</si>
  <si>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</si>
  <si>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</si>
  <si>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</si>
  <si>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</si>
  <si>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</si>
  <si>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</si>
  <si>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</si>
  <si>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</si>
  <si>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</si>
  <si>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</si>
  <si>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</si>
  <si>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</si>
  <si>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</si>
  <si>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</si>
  <si>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</si>
  <si>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</si>
  <si>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</si>
  <si>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</si>
  <si>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</si>
  <si>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</si>
  <si>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</si>
  <si>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</si>
  <si>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</si>
  <si>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</si>
  <si>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</si>
  <si>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</si>
  <si>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</si>
  <si>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</si>
  <si>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</si>
  <si>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</si>
  <si>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</si>
  <si>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</si>
  <si>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</si>
  <si>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</si>
  <si>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</si>
  <si>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</si>
  <si>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</si>
  <si>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</si>
  <si>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</si>
  <si>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</si>
  <si>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</si>
  <si>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</si>
  <si>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</si>
  <si>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</si>
  <si>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</si>
  <si>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</si>
  <si>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</si>
  <si>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</si>
  <si>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</si>
  <si>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</si>
  <si>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</si>
  <si>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</si>
  <si>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</si>
  <si>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</si>
  <si>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</si>
  <si>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</si>
  <si>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</si>
  <si>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</si>
  <si>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</si>
  <si>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</si>
  <si>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</si>
  <si>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</si>
  <si>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</si>
  <si>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</si>
  <si>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</si>
  <si>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</si>
  <si>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</si>
  <si>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</si>
  <si>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</si>
  <si>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</si>
  <si>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</si>
  <si>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</si>
  <si>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</si>
  <si>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</si>
  <si>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</si>
  <si>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</si>
  <si>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</si>
  <si>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</si>
  <si>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</si>
  <si>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</si>
  <si>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</si>
  <si>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</si>
  <si>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</si>
  <si>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</si>
  <si>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</si>
  <si>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</si>
  <si>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</si>
  <si>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</si>
  <si>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</si>
  <si>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</si>
  <si>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</si>
  <si>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</si>
  <si>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</si>
  <si>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</si>
  <si>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</si>
  <si>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</si>
  <si>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</si>
  <si>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</si>
  <si>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</si>
  <si>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</si>
  <si>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</si>
  <si>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</si>
  <si>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</si>
  <si>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</si>
  <si>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</si>
  <si>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</si>
  <si>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</si>
  <si>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</si>
  <si>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</si>
  <si>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</si>
  <si>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</si>
  <si>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</si>
  <si>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</si>
  <si>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</si>
  <si>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</si>
  <si>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</si>
  <si>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</si>
  <si>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</si>
  <si>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</si>
  <si>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</si>
  <si>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</si>
  <si>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</si>
  <si>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</si>
  <si>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</si>
  <si>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</si>
  <si>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</si>
  <si>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</si>
  <si>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</si>
  <si>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</si>
  <si>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</si>
  <si>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</si>
  <si>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</si>
  <si>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</si>
  <si>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</si>
  <si>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</si>
  <si>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</si>
  <si>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</si>
  <si>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</si>
  <si>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</si>
  <si>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</si>
  <si>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</si>
  <si>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</si>
  <si>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</si>
  <si>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</si>
  <si>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</si>
  <si>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</si>
  <si>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</si>
  <si>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</si>
  <si>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</si>
  <si>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</si>
  <si>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</si>
  <si>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</si>
  <si>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</si>
  <si>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</si>
  <si>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</si>
  <si>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</si>
  <si>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</si>
  <si>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1.24</t>
  </si>
  <si>
    <t>▲ 1.35</t>
  </si>
  <si>
    <t>水道事業会計</t>
  </si>
  <si>
    <t>一般会計</t>
  </si>
  <si>
    <t>国民健康保険特別会計</t>
  </si>
  <si>
    <t>介護保険特別会計</t>
  </si>
  <si>
    <t>下水道事業特別会計</t>
  </si>
  <si>
    <t>後期高齢者医療特別会計</t>
  </si>
  <si>
    <t>公共用地取得事業特別会計</t>
  </si>
  <si>
    <t>その他会計（赤字）</t>
  </si>
  <si>
    <t>その他会計（黒字）</t>
  </si>
  <si>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</si>
  <si>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</si>
  <si>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</si>
  <si>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</si>
  <si>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</si>
  <si>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</si>
  <si>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</si>
  <si>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</si>
  <si>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</si>
  <si>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</si>
  <si>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印旛衛生施設管理組合（一般会計）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</si>
  <si>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</si>
  <si>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</si>
  <si>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</si>
  <si>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</si>
  <si>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</si>
  <si>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</si>
  <si>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</si>
  <si>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</si>
  <si>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</si>
  <si>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</si>
  <si>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</si>
  <si>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低い水準にあるが、近年大型の公共事業が続いたため徐々に伸びてきている。一方将来負担比率については、24年度から25、26年度とで学校給食センターの更新等大きな事業が連続したため大きく上昇しており、本格的な償還が始まる今後はさらに上昇することが予想される。今後はこれまで以上に公債費負担の平準化に配慮し、適正に取り組んでいく必要がある。</t>
    <phoneticPr fontId="5"/>
  </si>
  <si>
    <t>　近年、学校給食センターやこども園、保健センターなど公共施設を続けて更新、増築してきた結果、将来負担比率は類似団体平均と比較して非常に高い水準にある。また当市が所有している公共施設は、人口が急増した昭和40～50年代に建設されたものが多く、有形固定資産減価償却率は一般廃棄物処理施設の95.0％をはじめ学校施設の72.8％など、どの施設も減価償却が一斉に進んできている現状である。今後は富里市総合計画及び公共施設等総合管理計画等に基づき、老朽化対策に取り組んでいく。</t>
    <rPh sb="4" eb="6">
      <t>ガッコウ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</si>
</sst>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85459</c:v>
                </c:pt>
                <c:pt idx="4">
                  <c:v>83280</c:v>
                </c:pt>
              </c:numCache>
            </c:numRef>
          </c:val>
          <c:smooth val="0"/>
          <c:extLst>
            <c:ext xmlns:c16="http://schemas.microsoft.com/office/drawing/2014/chart" uri="{C3380CC4-5D6E-409C-BE32-E72D297353CC}">
              <c16:uniqueId val="{00000000-6992-47E2-8ACB-BE9E42A835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43767</c:v>
                </c:pt>
                <c:pt idx="1">
                  <c:v>36547</c:v>
                </c:pt>
                <c:pt idx="2">
                  <c:v>59207</c:v>
                </c:pt>
                <c:pt idx="3">
                  <c:v>53635</c:v>
                </c:pt>
                <c:pt idx="4">
                  <c:v>38514</c:v>
                </c:pt>
              </c:numCache>
            </c:numRef>
          </c:val>
          <c:smooth val="0"/>
          <c:extLst>
            <c:ext xmlns:c16="http://schemas.microsoft.com/office/drawing/2014/chart" uri="{C3380CC4-5D6E-409C-BE32-E72D297353CC}">
              <c16:uniqueId val="{00000001-6992-47E2-8ACB-BE9E42A83584}"/>
            </c:ext>
          </c:extLst>
        </c:ser>
        <c:dLbls>
          <c:showLegendKey val="0"/>
          <c:showVal val="0"/>
          <c:showCatName val="0"/>
          <c:showSerName val="0"/>
          <c:showPercent val="0"/>
          <c:showBubbleSize val="0"/>
        </c:dLbls>
        <c:marker val="1"/>
        <c:smooth val="0"/>
        <c:axId val="107199488"/>
        <c:axId val="111436928"/>
      </c:lineChart>
      <c:catAx>
        <c:axId val="10719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36928"/>
        <c:crosses val="autoZero"/>
        <c:auto val="1"/>
        <c:lblAlgn val="ctr"/>
        <c:lblOffset val="100"/>
        <c:tickLblSkip val="1"/>
        <c:tickMarkSkip val="1"/>
        <c:noMultiLvlLbl val="0"/>
      </c:catAx>
      <c:valAx>
        <c:axId val="1114369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9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5.78</c:v>
                </c:pt>
                <c:pt idx="1">
                  <c:v>8.33</c:v>
                </c:pt>
                <c:pt idx="2">
                  <c:v>9.02</c:v>
                </c:pt>
                <c:pt idx="3">
                  <c:v>7.86</c:v>
                </c:pt>
                <c:pt idx="4">
                  <c:v>6.9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c:v>
                </c:pt>
                <c:pt idx="1">
                  <c:v>6.9</c:v>
                </c:pt>
                <c:pt idx="2">
                  <c:v>9.5500000000000007</c:v>
                </c:pt>
                <c:pt idx="3">
                  <c:v>13.1</c:v>
                </c:pt>
                <c:pt idx="4">
                  <c:v>12.94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224192"/>
        <c:axId val="117226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-1.24</c:v>
                </c:pt>
                <c:pt idx="1">
                  <c:v>0.68</c:v>
                </c:pt>
                <c:pt idx="2">
                  <c:v>3.25</c:v>
                </c:pt>
                <c:pt idx="3">
                  <c:v>2.76</c:v>
                </c:pt>
                <c:pt idx="4">
                  <c:v>-1.35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224192"/>
        <c:axId val="117226112"/>
      </c:lineChart>
      <c:catAx>
        <c:axId val="11722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226112"/>
        <c:crosses val="autoZero"/>
        <c:auto val="1"/>
        <c:lblAlgn val="ctr"/>
        <c:lblOffset val="100"/>
        <c:tickLblSkip val="1"/>
        <c:tickMarkSkip val="1"/>
        <c:noMultiLvlLbl val="0"/>
      </c:catAx>
      <c:valAx>
        <c:axId val="11722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2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0.05</c:v>
                </c:pt>
                <c:pt idx="6">
                  <c:v>#N/A</c:v>
                </c:pt>
                <c:pt idx="7">
                  <c:v>0.03</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0.22</c:v>
                </c:pt>
                <c:pt idx="4">
                  <c:v>#N/A</c:v>
                </c:pt>
                <c:pt idx="5">
                  <c:v>0.25</c:v>
                </c:pt>
                <c:pt idx="6">
                  <c:v>#N/A</c:v>
                </c:pt>
                <c:pt idx="7">
                  <c:v>0.41</c:v>
                </c:pt>
                <c:pt idx="8">
                  <c:v>#N/A</c:v>
                </c:pt>
                <c:pt idx="9">
                  <c:v>0.37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0.85</c:v>
                </c:pt>
                <c:pt idx="2">
                  <c:v>#N/A</c:v>
                </c:pt>
                <c:pt idx="3">
                  <c:v>1.43</c:v>
                </c:pt>
                <c:pt idx="4">
                  <c:v>#N/A</c:v>
                </c:pt>
                <c:pt idx="5">
                  <c:v>1.66</c:v>
                </c:pt>
                <c:pt idx="6">
                  <c:v>#N/A</c:v>
                </c:pt>
                <c:pt idx="7">
                  <c:v>2.35</c:v>
                </c:pt>
                <c:pt idx="8">
                  <c:v>#N/A</c:v>
                </c:pt>
                <c:pt idx="9">
                  <c:v>1.65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1.97</c:v>
                </c:pt>
                <c:pt idx="2">
                  <c:v>#N/A</c:v>
                </c:pt>
                <c:pt idx="3">
                  <c:v>4.5199999999999996</c:v>
                </c:pt>
                <c:pt idx="4">
                  <c:v>#N/A</c:v>
                </c:pt>
                <c:pt idx="5">
                  <c:v>4.3600000000000003</c:v>
                </c:pt>
                <c:pt idx="6">
                  <c:v>#N/A</c:v>
                </c:pt>
                <c:pt idx="7">
                  <c:v>1.0900000000000001</c:v>
                </c:pt>
                <c:pt idx="8">
                  <c:v>#N/A</c:v>
                </c:pt>
                <c:pt idx="9">
                  <c:v>3.23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5.78</c:v>
                </c:pt>
                <c:pt idx="2">
                  <c:v>#N/A</c:v>
                </c:pt>
                <c:pt idx="3">
                  <c:v>8.33</c:v>
                </c:pt>
                <c:pt idx="4">
                  <c:v>#N/A</c:v>
                </c:pt>
                <c:pt idx="5">
                  <c:v>9.02</c:v>
                </c:pt>
                <c:pt idx="6">
                  <c:v>#N/A</c:v>
                </c:pt>
                <c:pt idx="7">
                  <c:v>7.85</c:v>
                </c:pt>
                <c:pt idx="8">
                  <c:v>#N/A</c:v>
                </c:pt>
                <c:pt idx="9">
                  <c:v>6.89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c:v>
                </c:pt>
                <c:pt idx="2">
                  <c:v>#N/A</c:v>
                </c:pt>
                <c:pt idx="3">
                  <c:v>8.74</c:v>
                </c:pt>
                <c:pt idx="4">
                  <c:v>#N/A</c:v>
                </c:pt>
                <c:pt idx="5">
                  <c:v>7.8</c:v>
                </c:pt>
                <c:pt idx="6">
                  <c:v>#N/A</c:v>
                </c:pt>
                <c:pt idx="7">
                  <c:v>8.15</c:v>
                </c:pt>
                <c:pt idx="8">
                  <c:v>#N/A</c:v>
                </c:pt>
                <c:pt idx="9">
                  <c:v>8.66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774592"/>
        <c:axId val="117788672"/>
      </c:barChart>
      <c:catAx>
        <c:axId val="11777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788672"/>
        <c:crosses val="autoZero"/>
        <c:auto val="1"/>
        <c:lblAlgn val="ctr"/>
        <c:lblOffset val="100"/>
        <c:tickLblSkip val="1"/>
        <c:tickMarkSkip val="1"/>
        <c:noMultiLvlLbl val="0"/>
      </c:catAx>
      <c:valAx>
        <c:axId val="11778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74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1134</c:v>
                </c:pt>
                <c:pt idx="5">
                  <c:v>1179</c:v>
                </c:pt>
                <c:pt idx="8">
                  <c:v>1270</c:v>
                </c:pt>
                <c:pt idx="11">
                  <c:v>1216</c:v>
                </c:pt>
                <c:pt idx="14">
                  <c:v>1240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4</c:v>
                </c:pt>
                <c:pt idx="6">
                  <c:v>2</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71</c:v>
                </c:pt>
                <c:pt idx="3">
                  <c:v>68</c:v>
                </c:pt>
                <c:pt idx="6">
                  <c:v>68</c:v>
                </c:pt>
                <c:pt idx="9">
                  <c:v>66</c:v>
                </c:pt>
                <c:pt idx="12">
                  <c:v>61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287</c:v>
                </c:pt>
                <c:pt idx="3">
                  <c:v>297</c:v>
                </c:pt>
                <c:pt idx="6">
                  <c:v>301</c:v>
                </c:pt>
                <c:pt idx="9">
                  <c:v>297</c:v>
                </c:pt>
                <c:pt idx="12">
                  <c:v>290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1072</c:v>
                </c:pt>
                <c:pt idx="3">
                  <c:v>1061</c:v>
                </c:pt>
                <c:pt idx="6">
                  <c:v>1150</c:v>
                </c:pt>
                <c:pt idx="9">
                  <c:v>1257</c:v>
                </c:pt>
                <c:pt idx="12">
                  <c:v>1329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765184"/>
        <c:axId val="11076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302</c:v>
                </c:pt>
                <c:pt idx="2">
                  <c:v>#N/A</c:v>
                </c:pt>
                <c:pt idx="3">
                  <c:v>#N/A</c:v>
                </c:pt>
                <c:pt idx="4">
                  <c:v>251</c:v>
                </c:pt>
                <c:pt idx="5">
                  <c:v>#N/A</c:v>
                </c:pt>
                <c:pt idx="6">
                  <c:v>#N/A</c:v>
                </c:pt>
                <c:pt idx="7">
                  <c:v>251</c:v>
                </c:pt>
                <c:pt idx="8">
                  <c:v>#N/A</c:v>
                </c:pt>
                <c:pt idx="9">
                  <c:v>#N/A</c:v>
                </c:pt>
                <c:pt idx="10">
                  <c:v>404</c:v>
                </c:pt>
                <c:pt idx="11">
                  <c:v>#N/A</c:v>
                </c:pt>
                <c:pt idx="12">
                  <c:v>#N/A</c:v>
                </c:pt>
                <c:pt idx="13">
                  <c:v>440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765184"/>
        <c:axId val="110767104"/>
      </c:lineChart>
      <c:catAx>
        <c:axId val="11076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67104"/>
        <c:crosses val="autoZero"/>
        <c:auto val="1"/>
        <c:lblAlgn val="ctr"/>
        <c:lblOffset val="100"/>
        <c:tickLblSkip val="1"/>
        <c:tickMarkSkip val="1"/>
        <c:noMultiLvlLbl val="0"/>
      </c:catAx>
      <c:valAx>
        <c:axId val="11076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6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11460</c:v>
                </c:pt>
                <c:pt idx="5">
                  <c:v>11958</c:v>
                </c:pt>
                <c:pt idx="8">
                  <c:v>12334</c:v>
                </c:pt>
                <c:pt idx="11">
                  <c:v>12831</c:v>
                </c:pt>
                <c:pt idx="14">
                  <c:v>12967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2637</c:v>
                </c:pt>
                <c:pt idx="5">
                  <c:v>2119</c:v>
                </c:pt>
                <c:pt idx="8">
                  <c:v>2148</c:v>
                </c:pt>
                <c:pt idx="11">
                  <c:v>2062</c:v>
                </c:pt>
                <c:pt idx="14">
                  <c:v>1968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1568</c:v>
                </c:pt>
                <c:pt idx="5">
                  <c:v>1365</c:v>
                </c:pt>
                <c:pt idx="8">
                  <c:v>1796</c:v>
                </c:pt>
                <c:pt idx="11">
                  <c:v>2347</c:v>
                </c:pt>
                <c:pt idx="14">
                  <c:v>2486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1377</c:v>
                </c:pt>
                <c:pt idx="3">
                  <c:v>1147</c:v>
                </c:pt>
                <c:pt idx="6">
                  <c:v>1130</c:v>
                </c:pt>
                <c:pt idx="9">
                  <c:v>1273</c:v>
                </c:pt>
                <c:pt idx="12">
                  <c:v>1537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286</c:v>
                </c:pt>
                <c:pt idx="3">
                  <c:v>212</c:v>
                </c:pt>
                <c:pt idx="6">
                  <c:v>145</c:v>
                </c:pt>
                <c:pt idx="9">
                  <c:v>75</c:v>
                </c:pt>
                <c:pt idx="12">
                  <c:v>15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2709</c:v>
                </c:pt>
                <c:pt idx="3">
                  <c:v>2720</c:v>
                </c:pt>
                <c:pt idx="6">
                  <c:v>2699</c:v>
                </c:pt>
                <c:pt idx="9">
                  <c:v>2576</c:v>
                </c:pt>
                <c:pt idx="12">
                  <c:v>2450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1187</c:v>
                </c:pt>
                <c:pt idx="6">
                  <c:v>1186</c:v>
                </c:pt>
                <c:pt idx="9">
                  <c:v>1186</c:v>
                </c:pt>
                <c:pt idx="12">
                  <c:v>1186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13470</c:v>
                </c:pt>
                <c:pt idx="3">
                  <c:v>14075</c:v>
                </c:pt>
                <c:pt idx="6">
                  <c:v>15854</c:v>
                </c:pt>
                <c:pt idx="9">
                  <c:v>17164</c:v>
                </c:pt>
                <c:pt idx="12">
                  <c:v>17452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641600"/>
        <c:axId val="117643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2182</c:v>
                </c:pt>
                <c:pt idx="2">
                  <c:v>#N/A</c:v>
                </c:pt>
                <c:pt idx="3">
                  <c:v>#N/A</c:v>
                </c:pt>
                <c:pt idx="4">
                  <c:v>3901</c:v>
                </c:pt>
                <c:pt idx="5">
                  <c:v>#N/A</c:v>
                </c:pt>
                <c:pt idx="6">
                  <c:v>#N/A</c:v>
                </c:pt>
                <c:pt idx="7">
                  <c:v>4735</c:v>
                </c:pt>
                <c:pt idx="8">
                  <c:v>#N/A</c:v>
                </c:pt>
                <c:pt idx="9">
                  <c:v>#N/A</c:v>
                </c:pt>
                <c:pt idx="10">
                  <c:v>5035</c:v>
                </c:pt>
                <c:pt idx="11">
                  <c:v>#N/A</c:v>
                </c:pt>
                <c:pt idx="12">
                  <c:v>#N/A</c:v>
                </c:pt>
                <c:pt idx="13">
                  <c:v>5218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641600"/>
        <c:axId val="117643520"/>
      </c:lineChart>
      <c:catAx>
        <c:axId val="11764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643520"/>
        <c:crosses val="autoZero"/>
        <c:auto val="1"/>
        <c:lblAlgn val="ctr"/>
        <c:lblOffset val="100"/>
        <c:tickLblSkip val="1"/>
        <c:tickMarkSkip val="1"/>
        <c:noMultiLvlLbl val="0"/>
      </c:catAx>
      <c:valAx>
        <c:axId val="11764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4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{A7C42D9B-AF60-4A33-9EB2-3C5B8F00E943}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{CEEFABCB-998A-4527-B205-E223ADDEEC88}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{1BF302C7-7008-4718-ABF4-F5B7BD22CBFD}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{B888A5CD-7431-4521-8C4E-B8989E02FEA6}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{829D6BCC-3664-46D1-82E8-4B99C42A15E0}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60.8</c:v>
                </c:pt>
              </c:numCache>
            </c:numRef>
          </c:xVal>
          <c:yVal>
            <c:numRef>
              <c:f>公会計指標分析・財政指標組合せ分析表!$K$51:$O$51</c:f>
              <c:numCache>
                <c:formatCode>#,##0.0;"▲ "#,##0.0</c:formatCode>
                <c:ptCount val="5"/>
                <c:pt idx="3">
                  <c:v>62.1</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{0476E42D-B61E-4C5C-9AFB-0EC1997C0ECF}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{8CA42841-BAF3-4294-A8D1-42ABC0C62F60}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{1EDC4461-0FBC-4814-B6AF-C154893306C7}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{3A0059FE-C2ED-4D3E-94B2-3EDAF2245F60}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{6E6A4017-3534-47D0-A801-C249F769FC2C}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018240"/>
        <c:axId val="119020160"/>
      </c:scatterChart>
      <c:valAx>
        <c:axId val="119018240"/>
        <c:scaling>
          <c:orientation val="minMax"/>
          <c:max val="61.5"/>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020160"/>
        <c:crosses val="autoZero"/>
        <c:crossBetween val="midCat"/>
      </c:valAx>
      <c:valAx>
        <c:axId val="119020160"/>
        <c:scaling>
          <c:orientation val="minMax"/>
          <c:max val="62.7"/>
          <c:min val="5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018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{389C7FF9-D11A-4A8B-AA9C-F80A3EBB8D43}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{1C553ECC-AB7A-4319-86EE-83AFB85449EE}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{354BA625-3FED-47C9-B90A-B037067CB58F}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{4B842072-7DA8-4429-9FDA-FA88BC03EC85}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{4AEBFE98-B7F0-48D6-A49F-F6EF1C3E6B4B}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4.4000000000000004</c:v>
                </c:pt>
                <c:pt idx="1">
                  <c:v>3.6</c:v>
                </c:pt>
                <c:pt idx="2">
                  <c:v>3.3</c:v>
                </c:pt>
                <c:pt idx="3">
                  <c:v>3.7</c:v>
                </c:pt>
                <c:pt idx="4">
                  <c:v>4.5</c:v>
                </c:pt>
              </c:numCache>
            </c:numRef>
          </c:xVal>
          <c:yVal>
            <c:numRef>
              <c:f>公会計指標分析・財政指標組合せ分析表!$K$73:$O$73</c:f>
              <c:numCache>
                <c:formatCode>#,##0.0;"▲ "#,##0.0</c:formatCode>
                <c:ptCount val="5"/>
                <c:pt idx="0">
                  <c:v>27.5</c:v>
                </c:pt>
                <c:pt idx="1">
                  <c:v>49</c:v>
                </c:pt>
                <c:pt idx="2">
                  <c:v>60.2</c:v>
                </c:pt>
                <c:pt idx="3">
                  <c:v>62.1</c:v>
                </c:pt>
                <c:pt idx="4">
                  <c:v>65.400000000000006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{4B4F8182-E3CA-4D9C-98FE-D0CBEFE3B1E3}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{B3408695-3627-48AF-ADCB-70E16BB633ED}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{A34E0ABD-0C39-4D70-800C-CB80A9BA8DB7}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{AD0B68BE-021E-4CBD-B1D4-9928CA8D5C40}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{86F3A07B-3462-4E22-BC64-B98EFF6CCD96}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10.7</c:v>
                </c:pt>
                <c:pt idx="4">
                  <c:v>10</c:v>
                </c:pt>
              </c:numCache>
            </c:numRef>
          </c:xVal>
          <c:yVal>
            <c:numRef>
              <c:f>公会計指標分析・財政指標組合せ分析表!$K$77:$O$77</c:f>
              <c:numCache>
                <c:formatCode>#,##0.0;"▲ "#,##0.0</c:formatCode>
                <c:ptCount val="5"/>
                <c:pt idx="0">
                  <c:v>58.2</c:v>
                </c:pt>
                <c:pt idx="1">
                  <c:v>50.3</c:v>
                </c:pt>
                <c:pt idx="2">
                  <c:v>45.9</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104256"/>
        <c:axId val="119106176"/>
      </c:scatterChart>
      <c:valAx>
        <c:axId val="119104256"/>
        <c:scaling>
          <c:orientation val="minMax"/>
          <c:max val="11.4"/>
          <c:min val="2.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06176"/>
        <c:crosses val="autoZero"/>
        <c:crossBetween val="midCat"/>
      </c:valAx>
      <c:valAx>
        <c:axId val="119106176"/>
        <c:scaling>
          <c:orientation val="minMax"/>
          <c:max val="7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04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元利償還金については平成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22</a:t>
          </a:r>
          <a:r>
            <a:rPr kumimoji="0" lang="ja-JP" altLang="ja-JP" sz="1200" b="0" i="0" u="none" strike="noStrike" kern="0" cap="none" spc="0" normalizeH="0" baseline="0" noProof="0">
              <a:ln>
                <a:noFill/>
              </a:ln>
              <a:solidFill>
                <a:prstClr val="black"/>
              </a:solidFill>
              <a:effectLst/>
              <a:uLnTx/>
              <a:uFillTx/>
              <a:latin typeface="+mn-lt"/>
              <a:ea typeface="+mn-ea"/>
              <a:cs typeface="+mn-cs"/>
            </a:rPr>
            <a:t>年度以降減少していたものの、平成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26</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年度より臨時財政対策債や新清掃工場などの大口借入の元金償還が始まったことにより増加に転じた。</a:t>
          </a:r>
          <a:r>
            <a:rPr kumimoji="0" lang="en-US" altLang="ja-JP" sz="1200" b="0" i="0" u="none" strike="noStrike" kern="0" cap="none" spc="0" normalizeH="0" baseline="0" noProof="0">
              <a:ln>
                <a:noFill/>
              </a:ln>
              <a:solidFill>
                <a:prstClr val="black"/>
              </a:solidFill>
              <a:effectLst/>
              <a:uLnTx/>
              <a:uFillTx/>
              <a:latin typeface="+mn-lt"/>
              <a:ea typeface="+mn-ea"/>
              <a:cs typeface="+mn-cs"/>
            </a:rPr>
            <a:t>28</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年度も</a:t>
          </a:r>
          <a:r>
            <a:rPr kumimoji="0" lang="ja-JP" altLang="en-US" sz="1200" b="0" i="0" u="none" strike="noStrike" kern="0" cap="none" spc="0" normalizeH="0" baseline="0" noProof="0">
              <a:ln>
                <a:noFill/>
              </a:ln>
              <a:solidFill>
                <a:prstClr val="black"/>
              </a:solidFill>
              <a:effectLst/>
              <a:uLnTx/>
              <a:uFillTx/>
              <a:latin typeface="+mn-lt"/>
              <a:ea typeface="+mn-ea"/>
              <a:cs typeface="+mn-cs"/>
            </a:rPr>
            <a:t>防災行政無線整備事業</a:t>
          </a:r>
          <a:r>
            <a:rPr kumimoji="0" lang="ja-JP" altLang="ja-JP" sz="1200" b="0" i="0" u="none" strike="noStrike" kern="0" cap="none" spc="0" normalizeH="0" baseline="0" noProof="0">
              <a:ln>
                <a:noFill/>
              </a:ln>
              <a:solidFill>
                <a:prstClr val="black"/>
              </a:solidFill>
              <a:effectLst/>
              <a:uLnTx/>
              <a:uFillTx/>
              <a:latin typeface="+mn-lt"/>
              <a:ea typeface="+mn-ea"/>
              <a:cs typeface="+mn-cs"/>
            </a:rPr>
            <a:t>分など新たな元利償還が開始することとなったため引き続き増加傾向となっている。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今後、政策的事業として実施した「新保健センター建設事業」及び「子ども・子育て環境整備事業」などにより約</a:t>
          </a:r>
          <a:r>
            <a:rPr kumimoji="0" lang="en-US" altLang="ja-JP" sz="1200" b="0" i="0" u="none" strike="noStrike" kern="0" cap="none" spc="0" normalizeH="0" baseline="0" noProof="0">
              <a:ln>
                <a:noFill/>
              </a:ln>
              <a:solidFill>
                <a:prstClr val="black"/>
              </a:solidFill>
              <a:effectLst/>
              <a:uLnTx/>
              <a:uFillTx/>
              <a:latin typeface="+mn-lt"/>
              <a:ea typeface="+mn-ea"/>
              <a:cs typeface="+mn-cs"/>
            </a:rPr>
            <a:t>20</a:t>
          </a:r>
          <a:r>
            <a:rPr kumimoji="0" lang="ja-JP" altLang="ja-JP" sz="1200" b="0" i="0" u="none" strike="noStrike" kern="0" cap="none" spc="0" normalizeH="0" baseline="0" noProof="0">
              <a:ln>
                <a:noFill/>
              </a:ln>
              <a:solidFill>
                <a:prstClr val="black"/>
              </a:solidFill>
              <a:effectLst/>
              <a:uLnTx/>
              <a:uFillTx/>
              <a:latin typeface="+mn-lt"/>
              <a:ea typeface="+mn-ea"/>
              <a:cs typeface="+mn-cs"/>
            </a:rPr>
            <a:t>億円の地方債を発行したことから、平成</a:t>
          </a:r>
          <a:r>
            <a:rPr kumimoji="0" lang="en-US" altLang="ja-JP" sz="1200" b="0" i="0" u="none" strike="noStrike" kern="0" cap="none" spc="0" normalizeH="0" baseline="0" noProof="0">
              <a:ln>
                <a:noFill/>
              </a:ln>
              <a:solidFill>
                <a:prstClr val="black"/>
              </a:solidFill>
              <a:effectLst/>
              <a:uLnTx/>
              <a:uFillTx/>
              <a:latin typeface="+mn-lt"/>
              <a:ea typeface="+mn-ea"/>
              <a:cs typeface="+mn-cs"/>
            </a:rPr>
            <a:t>29</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ja-JP" altLang="en-US" sz="1200" b="0" i="0" u="none" strike="noStrike" kern="0" cap="none" spc="0" normalizeH="0" baseline="0" noProof="0">
              <a:ln>
                <a:noFill/>
              </a:ln>
              <a:solidFill>
                <a:prstClr val="black"/>
              </a:solidFill>
              <a:effectLst/>
              <a:uLnTx/>
              <a:uFillTx/>
              <a:latin typeface="+mn-lt"/>
              <a:ea typeface="+mn-ea"/>
              <a:cs typeface="+mn-cs"/>
            </a:rPr>
            <a:t>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償還がはじまり、それに伴い実質公債費率がさらに上昇していくことが想定される。世代間の負担の公平化と公債費負担の中長期的な平準化に配慮に努め、行政効果及び緊急度・優先度に基づく事業選択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将来負担比率は</a:t>
          </a:r>
          <a:r>
            <a:rPr kumimoji="0" lang="ja-JP" altLang="en-US" sz="1400" b="0" i="0" u="none" strike="noStrike" kern="0" cap="none" spc="0" normalizeH="0" baseline="0" noProof="0">
              <a:ln>
                <a:noFill/>
              </a:ln>
              <a:solidFill>
                <a:prstClr val="black"/>
              </a:solidFill>
              <a:effectLst/>
              <a:uLnTx/>
              <a:uFillTx/>
              <a:latin typeface="+mn-lt"/>
              <a:ea typeface="+mn-ea"/>
              <a:cs typeface="+mn-cs"/>
            </a:rPr>
            <a:t>平成</a:t>
          </a:r>
          <a:r>
            <a:rPr kumimoji="0" lang="en-US" altLang="ja-JP" sz="1400" b="0" i="0" u="none" strike="noStrike" kern="0" cap="none" spc="0" normalizeH="0" baseline="0" noProof="0">
              <a:ln>
                <a:noFill/>
              </a:ln>
              <a:solidFill>
                <a:prstClr val="black"/>
              </a:solidFill>
              <a:effectLst/>
              <a:uLnTx/>
              <a:uFillTx/>
              <a:latin typeface="+mn-lt"/>
              <a:ea typeface="+mn-ea"/>
              <a:cs typeface="+mn-cs"/>
            </a:rPr>
            <a:t>24</a:t>
          </a:r>
          <a:r>
            <a:rPr kumimoji="0" lang="ja-JP" altLang="en-US" sz="1400" b="0" i="0" u="none" strike="noStrike" kern="0" cap="none" spc="0" normalizeH="0" baseline="0" noProof="0">
              <a:ln>
                <a:noFill/>
              </a:ln>
              <a:solidFill>
                <a:prstClr val="black"/>
              </a:solidFill>
              <a:effectLst/>
              <a:uLnTx/>
              <a:uFillTx/>
              <a:latin typeface="+mn-lt"/>
              <a:ea typeface="+mn-ea"/>
              <a:cs typeface="+mn-cs"/>
            </a:rPr>
            <a:t>年度から</a:t>
          </a:r>
          <a:r>
            <a:rPr kumimoji="0" lang="en-US" altLang="ja-JP" sz="1400" b="0" i="0" u="none" strike="noStrike" kern="0" cap="none" spc="0" normalizeH="0" baseline="0" noProof="0">
              <a:ln>
                <a:noFill/>
              </a:ln>
              <a:solidFill>
                <a:prstClr val="black"/>
              </a:solidFill>
              <a:effectLst/>
              <a:uLnTx/>
              <a:uFillTx/>
              <a:latin typeface="+mn-lt"/>
              <a:ea typeface="+mn-ea"/>
              <a:cs typeface="+mn-cs"/>
            </a:rPr>
            <a:t>4</a:t>
          </a:r>
          <a:r>
            <a:rPr kumimoji="0" lang="ja-JP" altLang="en-US" sz="1400" b="0" i="0" u="none" strike="noStrike" kern="0" cap="none" spc="0" normalizeH="0" baseline="0" noProof="0">
              <a:ln>
                <a:noFill/>
              </a:ln>
              <a:solidFill>
                <a:prstClr val="black"/>
              </a:solidFill>
              <a:effectLst/>
              <a:uLnTx/>
              <a:uFillTx/>
              <a:latin typeface="+mn-lt"/>
              <a:ea typeface="+mn-ea"/>
              <a:cs typeface="+mn-cs"/>
            </a:rPr>
            <a:t>年連続の</a:t>
          </a:r>
          <a:r>
            <a:rPr kumimoji="0" lang="ja-JP" altLang="ja-JP" sz="1400" b="0" i="0" u="none" strike="noStrike" kern="0" cap="none" spc="0" normalizeH="0" baseline="0" noProof="0">
              <a:ln>
                <a:noFill/>
              </a:ln>
              <a:solidFill>
                <a:prstClr val="black"/>
              </a:solidFill>
              <a:effectLst/>
              <a:uLnTx/>
              <a:uFillTx/>
              <a:latin typeface="+mn-lt"/>
              <a:ea typeface="+mn-ea"/>
              <a:cs typeface="+mn-cs"/>
            </a:rPr>
            <a:t>上昇の傾向にある。将来負担比率が上昇している主要因としては、平成</a:t>
          </a:r>
          <a:r>
            <a:rPr kumimoji="0" lang="en-US" altLang="ja-JP" sz="1400" b="0" i="0" u="none" strike="noStrike" kern="0" cap="none" spc="0" normalizeH="0" baseline="0" noProof="0">
              <a:ln>
                <a:noFill/>
              </a:ln>
              <a:solidFill>
                <a:prstClr val="black"/>
              </a:solidFill>
              <a:effectLst/>
              <a:uLnTx/>
              <a:uFillTx/>
              <a:latin typeface="+mn-lt"/>
              <a:ea typeface="+mn-ea"/>
              <a:cs typeface="+mn-cs"/>
            </a:rPr>
            <a:t>25</a:t>
          </a:r>
          <a:r>
            <a:rPr kumimoji="0" lang="ja-JP" altLang="ja-JP" sz="1400" b="0" i="0" u="none" strike="noStrike" kern="0" cap="none" spc="0" normalizeH="0" baseline="0" noProof="0">
              <a:ln>
                <a:noFill/>
              </a:ln>
              <a:solidFill>
                <a:prstClr val="black"/>
              </a:solidFill>
              <a:effectLst/>
              <a:uLnTx/>
              <a:uFillTx/>
              <a:latin typeface="+mn-lt"/>
              <a:ea typeface="+mn-ea"/>
              <a:cs typeface="+mn-cs"/>
            </a:rPr>
            <a:t>年度から続いた大型事業（新保健センター等建設事業及び子ども子育て環境整備事業）に際し、合計約</a:t>
          </a:r>
          <a:r>
            <a:rPr kumimoji="0" lang="en-US" altLang="ja-JP" sz="1400" b="0" i="0" u="none" strike="noStrike" kern="0" cap="none" spc="0" normalizeH="0" baseline="0" noProof="0">
              <a:ln>
                <a:noFill/>
              </a:ln>
              <a:solidFill>
                <a:prstClr val="black"/>
              </a:solidFill>
              <a:effectLst/>
              <a:uLnTx/>
              <a:uFillTx/>
              <a:latin typeface="+mn-lt"/>
              <a:ea typeface="+mn-ea"/>
              <a:cs typeface="+mn-cs"/>
            </a:rPr>
            <a:t>20</a:t>
          </a:r>
          <a:r>
            <a:rPr kumimoji="0" lang="ja-JP" altLang="ja-JP" sz="1400" b="0" i="0" u="none" strike="noStrike" kern="0" cap="none" spc="0" normalizeH="0" baseline="0" noProof="0">
              <a:ln>
                <a:noFill/>
              </a:ln>
              <a:solidFill>
                <a:prstClr val="black"/>
              </a:solidFill>
              <a:effectLst/>
              <a:uLnTx/>
              <a:uFillTx/>
              <a:latin typeface="+mn-lt"/>
              <a:ea typeface="+mn-ea"/>
              <a:cs typeface="+mn-cs"/>
            </a:rPr>
            <a:t>億</a:t>
          </a:r>
          <a:r>
            <a:rPr kumimoji="0" lang="ja-JP" altLang="en-US" sz="1400" b="0" i="0" u="none" strike="noStrike" kern="0" cap="none" spc="0" normalizeH="0" baseline="0" noProof="0">
              <a:ln>
                <a:noFill/>
              </a:ln>
              <a:solidFill>
                <a:prstClr val="black"/>
              </a:solidFill>
              <a:effectLst/>
              <a:uLnTx/>
              <a:uFillTx/>
              <a:latin typeface="+mn-lt"/>
              <a:ea typeface="+mn-ea"/>
              <a:cs typeface="+mn-cs"/>
            </a:rPr>
            <a:t>円</a:t>
          </a:r>
          <a:r>
            <a:rPr kumimoji="0" lang="ja-JP" altLang="ja-JP" sz="1400" b="0" i="0" u="none" strike="noStrike" kern="0" cap="none" spc="0" normalizeH="0" baseline="0" noProof="0">
              <a:ln>
                <a:noFill/>
              </a:ln>
              <a:solidFill>
                <a:prstClr val="black"/>
              </a:solidFill>
              <a:effectLst/>
              <a:uLnTx/>
              <a:uFillTx/>
              <a:latin typeface="+mn-lt"/>
              <a:ea typeface="+mn-ea"/>
              <a:cs typeface="+mn-cs"/>
            </a:rPr>
            <a:t>の地方債を発行したことが要因である。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a:t>
          </a:r>
          <a:r>
            <a:rPr kumimoji="0" lang="ja-JP" altLang="ja-JP" sz="1400" b="0" i="0" u="none" strike="noStrike" kern="0" cap="none" spc="0" normalizeH="0" baseline="0" noProof="0">
              <a:ln>
                <a:noFill/>
              </a:ln>
              <a:solidFill>
                <a:prstClr val="black"/>
              </a:solidFill>
              <a:effectLst/>
              <a:uLnTx/>
              <a:uFillTx/>
              <a:latin typeface="+mn-lt"/>
              <a:ea typeface="+mn-ea"/>
              <a:cs typeface="+mn-cs"/>
            </a:rPr>
            <a:t>これらの地方債の償還は平成</a:t>
          </a:r>
          <a:r>
            <a:rPr kumimoji="0" lang="en-US" altLang="ja-JP" sz="1400" b="0" i="0" u="none" strike="noStrike" kern="0" cap="none" spc="0" normalizeH="0" baseline="0" noProof="0">
              <a:ln>
                <a:noFill/>
              </a:ln>
              <a:solidFill>
                <a:prstClr val="black"/>
              </a:solidFill>
              <a:effectLst/>
              <a:uLnTx/>
              <a:uFillTx/>
              <a:latin typeface="+mn-lt"/>
              <a:ea typeface="+mn-ea"/>
              <a:cs typeface="+mn-cs"/>
            </a:rPr>
            <a:t>29</a:t>
          </a:r>
          <a:r>
            <a:rPr kumimoji="0" lang="ja-JP" altLang="ja-JP" sz="1400" b="0" i="0" u="none" strike="noStrike" kern="0" cap="none" spc="0" normalizeH="0" baseline="0" noProof="0">
              <a:ln>
                <a:noFill/>
              </a:ln>
              <a:solidFill>
                <a:prstClr val="black"/>
              </a:solidFill>
              <a:effectLst/>
              <a:uLnTx/>
              <a:uFillTx/>
              <a:latin typeface="+mn-lt"/>
              <a:ea typeface="+mn-ea"/>
              <a:cs typeface="+mn-cs"/>
            </a:rPr>
            <a:t>年度から始まり、実質公債費比率が上昇していくことが考えられるため、今後は市総合計画に沿った長期的な事業計画を明確にし、公債費負担の平準化に配慮し、適正な水準を確保し財政の健全化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・当市では平成２８年度に策定した「富里市公共施設等総合管理計画」において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公共施設等の今後２０年間での総合的かつ計画的な管理を推進する基本方針を定めた。</a:t>
          </a:r>
          <a:endParaRPr lang="ja-JP" altLang="ja-JP">
            <a:effectLst/>
          </a:endParaRPr>
        </a:p>
        <a:p>
          <a:r>
            <a:rPr kumimoji="1" lang="ja-JP" altLang="ja-JP" sz="1100">
              <a:solidFill>
                <a:schemeClr val="dk1"/>
              </a:solidFill>
              <a:effectLst/>
              <a:latin typeface="+mn-lt"/>
              <a:ea typeface="+mn-ea"/>
              <a:cs typeface="+mn-cs"/>
            </a:rPr>
            <a:t>・各公共施設等については個別施設計画を順次策定中であり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今後は当該計画に基づいた施設の維持管理を適切に進めていく計画である。有形固定資産減価償却率については類似団体より高い水準にあるが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今後は財政状況を鑑みつつ各施設の老朽化状況や稼働状況等を踏まえて</a:t>
          </a:r>
          <a:r>
            <a:rPr kumimoji="1" lang="ja-JP" altLang="en-US" sz="1100">
              <a:solidFill>
                <a:schemeClr val="dk1"/>
              </a:solidFill>
              <a:effectLst/>
              <a:latin typeface="+mn-lt"/>
              <a:ea typeface="+mn-ea"/>
              <a:cs typeface="+mn-cs"/>
            </a:rPr>
            <a:t>対応</a:t>
          </a:r>
          <a:r>
            <a:rPr kumimoji="1" lang="ja-JP" altLang="ja-JP" sz="1100">
              <a:solidFill>
                <a:schemeClr val="dk1"/>
              </a:solidFill>
              <a:effectLst/>
              <a:latin typeface="+mn-lt"/>
              <a:ea typeface="+mn-ea"/>
              <a:cs typeface="+mn-cs"/>
            </a:rPr>
            <a:t>を検討していく。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154093</xdr:rowOff>
    </xdr:from>
    <xdr:to>
      <xdr:col>3</xdr:col>
      <xdr:colOff>511175</xdr:colOff>
      <xdr:row>28</xdr:row>
      <xdr:rowOff>84243</xdr:rowOff>
    </xdr:to>
    <xdr:sp macro="" textlink="">
      <xdr:nvSpPr>
        <xdr:cNvPr id="77" name="円/楕円 76"/>
        <xdr:cNvSpPr/>
      </xdr:nvSpPr>
      <xdr:spPr>
        <a:xfrm>
          <a:off x="4000500" y="5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100770</xdr:rowOff>
    </xdr:from>
    <xdr:ext cx="405111" cy="259045"/>
    <xdr:sp macro="" textlink="">
      <xdr:nvSpPr>
        <xdr:cNvPr id="79" name="n_1mainValue有形固定資産減価償却率"/>
        <xdr:cNvSpPr txBox="1"/>
      </xdr:nvSpPr>
      <xdr:spPr>
        <a:xfrm>
          <a:off x="3836043" y="533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8255</xdr:rowOff>
    </xdr:from>
    <xdr:to>
      <xdr:col>5</xdr:col>
      <xdr:colOff>409575</xdr:colOff>
      <xdr:row>35</xdr:row>
      <xdr:rowOff>109855</xdr:rowOff>
    </xdr:to>
    <xdr:sp macro="" textlink="">
      <xdr:nvSpPr>
        <xdr:cNvPr id="66" name="円/楕円 65"/>
        <xdr:cNvSpPr/>
      </xdr:nvSpPr>
      <xdr:spPr>
        <a:xfrm>
          <a:off x="3746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126382</xdr:rowOff>
    </xdr:from>
    <xdr:ext cx="405111" cy="259045"/>
    <xdr:sp macro="" textlink="">
      <xdr:nvSpPr>
        <xdr:cNvPr id="68" name="n_1mainValue【道路】&#10;有形固定資産減価償却率"/>
        <xdr:cNvSpPr txBox="1"/>
      </xdr:nvSpPr>
      <xdr:spPr>
        <a:xfrm>
          <a:off x="3582043"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29423</xdr:rowOff>
    </xdr:from>
    <xdr:to>
      <xdr:col>14</xdr:col>
      <xdr:colOff>79375</xdr:colOff>
      <xdr:row>40</xdr:row>
      <xdr:rowOff>131023</xdr:rowOff>
    </xdr:to>
    <xdr:sp macro="" textlink="">
      <xdr:nvSpPr>
        <xdr:cNvPr id="103" name="円/楕円 102"/>
        <xdr:cNvSpPr/>
      </xdr:nvSpPr>
      <xdr:spPr>
        <a:xfrm>
          <a:off x="9588500" y="6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122150</xdr:rowOff>
    </xdr:from>
    <xdr:ext cx="469744" cy="259045"/>
    <xdr:sp macro="" textlink="">
      <xdr:nvSpPr>
        <xdr:cNvPr id="105" name="n_1mainValue【道路】&#10;一人当たり延長"/>
        <xdr:cNvSpPr txBox="1"/>
      </xdr:nvSpPr>
      <xdr:spPr>
        <a:xfrm>
          <a:off x="9391727" y="69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93980</xdr:rowOff>
    </xdr:from>
    <xdr:to>
      <xdr:col>5</xdr:col>
      <xdr:colOff>409575</xdr:colOff>
      <xdr:row>57</xdr:row>
      <xdr:rowOff>24130</xdr:rowOff>
    </xdr:to>
    <xdr:sp macro="" textlink="">
      <xdr:nvSpPr>
        <xdr:cNvPr id="143" name="円/楕円 142"/>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40657</xdr:rowOff>
    </xdr:from>
    <xdr:ext cx="405111" cy="259045"/>
    <xdr:sp macro="" textlink="">
      <xdr:nvSpPr>
        <xdr:cNvPr id="145" name="n_1mainValue【橋りょう・トンネル】&#10;有形固定資産減価償却率"/>
        <xdr:cNvSpPr txBox="1"/>
      </xdr:nvSpPr>
      <xdr:spPr>
        <a:xfrm>
          <a:off x="3582043"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12690</xdr:rowOff>
    </xdr:from>
    <xdr:to>
      <xdr:col>14</xdr:col>
      <xdr:colOff>79375</xdr:colOff>
      <xdr:row>63</xdr:row>
      <xdr:rowOff>114290</xdr:rowOff>
    </xdr:to>
    <xdr:sp macro="" textlink="">
      <xdr:nvSpPr>
        <xdr:cNvPr id="182" name="円/楕円 181"/>
        <xdr:cNvSpPr/>
      </xdr:nvSpPr>
      <xdr:spPr>
        <a:xfrm>
          <a:off x="9588500" y="108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3"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105417</xdr:rowOff>
    </xdr:from>
    <xdr:ext cx="534377" cy="259045"/>
    <xdr:sp macro="" textlink="">
      <xdr:nvSpPr>
        <xdr:cNvPr id="184" name="n_1mainValue【橋りょう・トンネル】&#10;一人当たり有形固定資産（償却資産）額"/>
        <xdr:cNvSpPr txBox="1"/>
      </xdr:nvSpPr>
      <xdr:spPr>
        <a:xfrm>
          <a:off x="9359411" y="109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0" name="正方形/長方形 19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09" name="正方形/長方形 2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0" name="正方形/長方形 2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1" name="正方形/長方形 2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2" name="正方形/長方形 2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3" name="正方形/長方形 2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4" name="正方形/長方形 2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5" name="正方形/長方形 2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6" name="正方形/長方形 2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7" name="正方形/長方形 2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8" name="正方形/長方形 2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9" name="正方形/長方形 2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0" name="正方形/長方形 2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1" name="正方形/長方形 2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2" name="正方形/長方形 2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3" name="正方形/長方形 2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4" name="正方形/長方形 2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5" name="テキスト ボックス 2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6" name="直線コネクタ 2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7" name="テキスト ボックス 2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8" name="直線コネクタ 2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29" name="テキスト ボックス 2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0" name="直線コネクタ 2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1" name="テキスト ボックス 2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2" name="直線コネクタ 2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3" name="テキスト ボックス 2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4" name="直線コネクタ 2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5" name="テキスト ボックス 2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6" name="直線コネクタ 2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37" name="テキスト ボックス 2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8" name="直線コネクタ 2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9" name="テキスト ボックス 2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241" name="直線コネクタ 240"/>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242"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243" name="直線コネクタ 242"/>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244"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45" name="直線コネクタ 24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246"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247" name="フローチャート : 判断 24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248" name="フローチャート : 判断 247"/>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9" name="テキスト ボックス 2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0" name="テキスト ボックス 2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1" name="テキスト ボックス 2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2" name="テキスト ボックス 2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3" name="テキスト ボックス 2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23495</xdr:rowOff>
    </xdr:from>
    <xdr:to>
      <xdr:col>22</xdr:col>
      <xdr:colOff>415925</xdr:colOff>
      <xdr:row>39</xdr:row>
      <xdr:rowOff>125095</xdr:rowOff>
    </xdr:to>
    <xdr:sp macro="" textlink="">
      <xdr:nvSpPr>
        <xdr:cNvPr id="254" name="円/楕円 253"/>
        <xdr:cNvSpPr/>
      </xdr:nvSpPr>
      <xdr:spPr>
        <a:xfrm>
          <a:off x="15430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255"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116222</xdr:rowOff>
    </xdr:from>
    <xdr:ext cx="405111" cy="259045"/>
    <xdr:sp macro="" textlink="">
      <xdr:nvSpPr>
        <xdr:cNvPr id="256" name="n_1mainValue【認定こども園・幼稚園・保育所】&#10;有形固定資産減価償却率"/>
        <xdr:cNvSpPr txBox="1"/>
      </xdr:nvSpPr>
      <xdr:spPr>
        <a:xfrm>
          <a:off x="15266043"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7" name="正方形/長方形 2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8" name="正方形/長方形 2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9" name="正方形/長方形 2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0" name="正方形/長方形 2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1" name="正方形/長方形 2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2" name="正方形/長方形 2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3" name="正方形/長方形 2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4" name="正方形/長方形 2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5" name="テキスト ボックス 2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6" name="直線コネクタ 2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67" name="直線コネクタ 2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68" name="テキスト ボックス 2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69" name="直線コネクタ 2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0" name="テキスト ボックス 2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1" name="直線コネクタ 2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2" name="テキスト ボックス 2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3" name="直線コネクタ 2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74" name="テキスト ボックス 2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5" name="直線コネクタ 2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6" name="テキスト ボックス 2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278" name="直線コネクタ 277"/>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27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280" name="直線コネクタ 27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281"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282" name="直線コネクタ 281"/>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283"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284" name="フローチャート : 判断 283"/>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285" name="フローチャート : 判断 284"/>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6" name="テキスト ボックス 2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7" name="テキスト ボックス 2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8" name="テキスト ボックス 2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9" name="テキスト ボックス 2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0" name="テキスト ボックス 2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93980</xdr:rowOff>
    </xdr:from>
    <xdr:to>
      <xdr:col>31</xdr:col>
      <xdr:colOff>85725</xdr:colOff>
      <xdr:row>41</xdr:row>
      <xdr:rowOff>24130</xdr:rowOff>
    </xdr:to>
    <xdr:sp macro="" textlink="">
      <xdr:nvSpPr>
        <xdr:cNvPr id="291" name="円/楕円 290"/>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292"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15257</xdr:rowOff>
    </xdr:from>
    <xdr:ext cx="469744" cy="259045"/>
    <xdr:sp macro="" textlink="">
      <xdr:nvSpPr>
        <xdr:cNvPr id="293"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4" name="正方形/長方形 2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5" name="正方形/長方形 2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6" name="正方形/長方形 2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7" name="正方形/長方形 2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8" name="正方形/長方形 2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9" name="正方形/長方形 2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0" name="正方形/長方形 2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1" name="正方形/長方形 3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2" name="テキスト ボックス 3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3" name="直線コネクタ 3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4" name="テキスト ボックス 3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5" name="直線コネクタ 3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6" name="テキスト ボックス 3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07" name="直線コネクタ 3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08" name="テキスト ボックス 3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09" name="直線コネクタ 3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0" name="テキスト ボックス 3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1" name="直線コネクタ 3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2" name="テキスト ボックス 3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3" name="直線コネクタ 3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4" name="テキスト ボックス 3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16" name="直線コネクタ 315"/>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17"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18" name="直線コネクタ 317"/>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19"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20" name="直線コネクタ 319"/>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21"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22" name="フローチャート : 判断 321"/>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23" name="フローチャート : 判断 322"/>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4" name="テキスト ボックス 3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5" name="テキスト ボックス 3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6" name="テキスト ボックス 3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7" name="テキスト ボックス 3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8" name="テキスト ボックス 3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113792</xdr:rowOff>
    </xdr:from>
    <xdr:to>
      <xdr:col>22</xdr:col>
      <xdr:colOff>415925</xdr:colOff>
      <xdr:row>57</xdr:row>
      <xdr:rowOff>43942</xdr:rowOff>
    </xdr:to>
    <xdr:sp macro="" textlink="">
      <xdr:nvSpPr>
        <xdr:cNvPr id="329" name="円/楕円 328"/>
        <xdr:cNvSpPr/>
      </xdr:nvSpPr>
      <xdr:spPr>
        <a:xfrm>
          <a:off x="15430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30"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60469</xdr:rowOff>
    </xdr:from>
    <xdr:ext cx="405111" cy="259045"/>
    <xdr:sp macro="" textlink="">
      <xdr:nvSpPr>
        <xdr:cNvPr id="331" name="n_1mainValue【学校施設】&#10;有形固定資産減価償却率"/>
        <xdr:cNvSpPr txBox="1"/>
      </xdr:nvSpPr>
      <xdr:spPr>
        <a:xfrm>
          <a:off x="15266043"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2" name="正方形/長方形 3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9" name="正方形/長方形 3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0" name="テキスト ボックス 3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1" name="直線コネクタ 3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42" name="直線コネクタ 3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3" name="テキスト ボックス 3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4" name="直線コネクタ 3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5" name="テキスト ボックス 3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6" name="直線コネクタ 3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7" name="テキスト ボックス 3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8" name="直線コネクタ 3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9" name="テキスト ボックス 3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0" name="直線コネクタ 3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1" name="テキスト ボックス 3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2" name="直線コネクタ 3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53" name="テキスト ボックス 3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355" name="直線コネクタ 354"/>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356"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357" name="直線コネクタ 356"/>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358"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359" name="直線コネクタ 358"/>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360"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361" name="フローチャート : 判断 360"/>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362" name="フローチャート : 判断 361"/>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3" name="テキスト ボックス 3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4" name="テキスト ボックス 3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5" name="テキスト ボックス 3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6" name="テキスト ボックス 3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7" name="テキスト ボックス 3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118173</xdr:rowOff>
    </xdr:from>
    <xdr:to>
      <xdr:col>31</xdr:col>
      <xdr:colOff>85725</xdr:colOff>
      <xdr:row>63</xdr:row>
      <xdr:rowOff>48323</xdr:rowOff>
    </xdr:to>
    <xdr:sp macro="" textlink="">
      <xdr:nvSpPr>
        <xdr:cNvPr id="368" name="円/楕円 367"/>
        <xdr:cNvSpPr/>
      </xdr:nvSpPr>
      <xdr:spPr>
        <a:xfrm>
          <a:off x="212725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369"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39450</xdr:rowOff>
    </xdr:from>
    <xdr:ext cx="469744" cy="259045"/>
    <xdr:sp macro="" textlink="">
      <xdr:nvSpPr>
        <xdr:cNvPr id="370" name="n_1mainValue【学校施設】&#10;一人当たり面積"/>
        <xdr:cNvSpPr txBox="1"/>
      </xdr:nvSpPr>
      <xdr:spPr>
        <a:xfrm>
          <a:off x="21075727"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1" name="正方形/長方形 3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2" name="正方形/長方形 3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3" name="正方形/長方形 3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4" name="正方形/長方形 3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5" name="正方形/長方形 3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6" name="正方形/長方形 3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7" name="正方形/長方形 3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8" name="正方形/長方形 3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79" name="正方形/長方形 3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0" name="正方形/長方形 3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1" name="正方形/長方形 3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2" name="正方形/長方形 3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3" name="正方形/長方形 3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4" name="正方形/長方形 3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5" name="正方形/長方形 3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6" name="正方形/長方形 3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7" name="正方形/長方形 3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8" name="正方形/長方形 3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9" name="正方形/長方形 3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0" name="正方形/長方形 3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1" name="正方形/長方形 3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2" name="正方形/長方形 3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3" name="正方形/長方形 3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4" name="正方形/長方形 3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5" name="テキスト ボックス 3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6" name="直線コネクタ 3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7" name="テキスト ボックス 3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98" name="直線コネクタ 3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99" name="テキスト ボックス 3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0" name="直線コネクタ 3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1" name="テキスト ボックス 4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2" name="直線コネクタ 4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3" name="テキスト ボックス 4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4" name="直線コネクタ 4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05" name="テキスト ボックス 4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06" name="直線コネクタ 4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07" name="テキスト ボックス 4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08" name="直線コネクタ 4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09" name="テキスト ボックス 40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0" name="直線コネクタ 4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1" name="テキスト ボックス 4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413" name="直線コネクタ 41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41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415" name="直線コネクタ 41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41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417" name="直線コネクタ 41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41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419" name="フローチャート : 判断 41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420" name="フローチャート : 判断 41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1" name="テキスト ボックス 4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2" name="テキスト ボックス 4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3" name="テキスト ボックス 4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4" name="テキスト ボックス 4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5" name="テキスト ボックス 4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15602</xdr:rowOff>
    </xdr:from>
    <xdr:to>
      <xdr:col>22</xdr:col>
      <xdr:colOff>415925</xdr:colOff>
      <xdr:row>104</xdr:row>
      <xdr:rowOff>117202</xdr:rowOff>
    </xdr:to>
    <xdr:sp macro="" textlink="">
      <xdr:nvSpPr>
        <xdr:cNvPr id="426" name="円/楕円 425"/>
        <xdr:cNvSpPr/>
      </xdr:nvSpPr>
      <xdr:spPr>
        <a:xfrm>
          <a:off x="15430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427"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133729</xdr:rowOff>
    </xdr:from>
    <xdr:ext cx="405111" cy="259045"/>
    <xdr:sp macro="" textlink="">
      <xdr:nvSpPr>
        <xdr:cNvPr id="428" name="n_1mainValue【公民館】&#10;有形固定資産減価償却率"/>
        <xdr:cNvSpPr txBox="1"/>
      </xdr:nvSpPr>
      <xdr:spPr>
        <a:xfrm>
          <a:off x="15266043"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9" name="正方形/長方形 4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0" name="正方形/長方形 4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1" name="正方形/長方形 4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2" name="正方形/長方形 4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3" name="正方形/長方形 4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4" name="正方形/長方形 4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5" name="正方形/長方形 4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6" name="正方形/長方形 4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7" name="テキスト ボックス 4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8" name="直線コネクタ 4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39" name="直線コネクタ 4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0" name="テキスト ボックス 4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1" name="直線コネクタ 4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2" name="テキスト ボックス 4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3" name="直線コネクタ 4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4" name="テキスト ボックス 4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5" name="直線コネクタ 4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6" name="テキスト ボックス 4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7" name="直線コネクタ 4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8" name="テキスト ボックス 4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450" name="直線コネクタ 44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45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452" name="直線コネクタ 45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45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454" name="直線コネクタ 45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45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456" name="フローチャート : 判断 45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457" name="フローチャート : 判断 45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157987</xdr:rowOff>
    </xdr:from>
    <xdr:to>
      <xdr:col>31</xdr:col>
      <xdr:colOff>85725</xdr:colOff>
      <xdr:row>107</xdr:row>
      <xdr:rowOff>88137</xdr:rowOff>
    </xdr:to>
    <xdr:sp macro="" textlink="">
      <xdr:nvSpPr>
        <xdr:cNvPr id="463" name="円/楕円 462"/>
        <xdr:cNvSpPr/>
      </xdr:nvSpPr>
      <xdr:spPr>
        <a:xfrm>
          <a:off x="2127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464"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79264</xdr:rowOff>
    </xdr:from>
    <xdr:ext cx="469744" cy="259045"/>
    <xdr:sp macro="" textlink="">
      <xdr:nvSpPr>
        <xdr:cNvPr id="465" name="n_1mainValue【公民館】&#10;一人当たり面積"/>
        <xdr:cNvSpPr txBox="1"/>
      </xdr:nvSpPr>
      <xdr:spPr>
        <a:xfrm>
          <a:off x="210757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6" name="正方形/長方形 4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7" name="正方形/長方形 4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8" name="テキスト ボックス 4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橋りょう・トンネル、学校施設であり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特に低くなっている施設は認定こども園・幼稚園・保育所である。</a:t>
          </a:r>
          <a:endParaRPr lang="ja-JP" altLang="ja-JP" sz="1400">
            <a:effectLst/>
          </a:endParaRPr>
        </a:p>
        <a:p>
          <a:r>
            <a:rPr kumimoji="1" lang="ja-JP" altLang="ja-JP" sz="1100">
              <a:solidFill>
                <a:schemeClr val="dk1"/>
              </a:solidFill>
              <a:effectLst/>
              <a:latin typeface="+mn-lt"/>
              <a:ea typeface="+mn-ea"/>
              <a:cs typeface="+mn-cs"/>
            </a:rPr>
            <a:t>学校施設については有形固定資産減価償却率</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年度に「富里市教育振興基本計画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さらにその計画に基づく個別施設計画を策定したことろであり、同計画に基づいて老朽化対策に取り組んでいくこととしている。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道路については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類似団体平均を大幅に上回る水準となっている。今後は長期的視点に立った計画的な老朽化対策を図っていく。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年度において葉山保育園と向台保育園を拡充し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それぞれ新しい施設を建設しこども園を新設したことから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施設面積の増加により待機児童の解消は進んだが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同時に一人当たり面積も増加することが予想されることから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今後は維持管理に係る経費の増加に留意しつつ、引き続き、子育て環境の整備に取り組んでいく。</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136434</xdr:rowOff>
    </xdr:from>
    <xdr:to>
      <xdr:col>5</xdr:col>
      <xdr:colOff>409575</xdr:colOff>
      <xdr:row>39</xdr:row>
      <xdr:rowOff>66584</xdr:rowOff>
    </xdr:to>
    <xdr:sp macro="" textlink="">
      <xdr:nvSpPr>
        <xdr:cNvPr id="72" name="円/楕円 71"/>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57711</xdr:rowOff>
    </xdr:from>
    <xdr:ext cx="405111" cy="259045"/>
    <xdr:sp macro="" textlink="">
      <xdr:nvSpPr>
        <xdr:cNvPr id="73" name="n_1mainValue【図書館】&#10;有形固定資産減価償却率"/>
        <xdr:cNvSpPr txBox="1"/>
      </xdr:nvSpPr>
      <xdr:spPr>
        <a:xfrm>
          <a:off x="3582043"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120650</xdr:rowOff>
    </xdr:from>
    <xdr:to>
      <xdr:col>14</xdr:col>
      <xdr:colOff>79375</xdr:colOff>
      <xdr:row>36</xdr:row>
      <xdr:rowOff>50800</xdr:rowOff>
    </xdr:to>
    <xdr:sp macro="" textlink="">
      <xdr:nvSpPr>
        <xdr:cNvPr id="112" name="円/楕円 111"/>
        <xdr:cNvSpPr/>
      </xdr:nvSpPr>
      <xdr:spPr>
        <a:xfrm>
          <a:off x="958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67327</xdr:rowOff>
    </xdr:from>
    <xdr:ext cx="469744" cy="259045"/>
    <xdr:sp macro="" textlink="">
      <xdr:nvSpPr>
        <xdr:cNvPr id="113" name="n_1mainValue【図書館】&#10;一人当たり面積"/>
        <xdr:cNvSpPr txBox="1"/>
      </xdr:nvSpPr>
      <xdr:spPr>
        <a:xfrm>
          <a:off x="93917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111125</xdr:rowOff>
    </xdr:from>
    <xdr:to>
      <xdr:col>5</xdr:col>
      <xdr:colOff>409575</xdr:colOff>
      <xdr:row>59</xdr:row>
      <xdr:rowOff>41275</xdr:rowOff>
    </xdr:to>
    <xdr:sp macro="" textlink="">
      <xdr:nvSpPr>
        <xdr:cNvPr id="152" name="円/楕円 151"/>
        <xdr:cNvSpPr/>
      </xdr:nvSpPr>
      <xdr:spPr>
        <a:xfrm>
          <a:off x="3746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57802</xdr:rowOff>
    </xdr:from>
    <xdr:ext cx="405111" cy="259045"/>
    <xdr:sp macro="" textlink="">
      <xdr:nvSpPr>
        <xdr:cNvPr id="153" name="n_1mainValue【体育館・プール】&#10;有形固定資産減価償却率"/>
        <xdr:cNvSpPr txBox="1"/>
      </xdr:nvSpPr>
      <xdr:spPr>
        <a:xfrm>
          <a:off x="3582043"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31115</xdr:rowOff>
    </xdr:from>
    <xdr:to>
      <xdr:col>14</xdr:col>
      <xdr:colOff>79375</xdr:colOff>
      <xdr:row>63</xdr:row>
      <xdr:rowOff>132715</xdr:rowOff>
    </xdr:to>
    <xdr:sp macro="" textlink="">
      <xdr:nvSpPr>
        <xdr:cNvPr id="191" name="円/楕円 190"/>
        <xdr:cNvSpPr/>
      </xdr:nvSpPr>
      <xdr:spPr>
        <a:xfrm>
          <a:off x="9588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123842</xdr:rowOff>
    </xdr:from>
    <xdr:ext cx="469744" cy="259045"/>
    <xdr:sp macro="" textlink="">
      <xdr:nvSpPr>
        <xdr:cNvPr id="192" name="n_1mainValue【体育館・プール】&#10;一人当たり面積"/>
        <xdr:cNvSpPr txBox="1"/>
      </xdr:nvSpPr>
      <xdr:spPr>
        <a:xfrm>
          <a:off x="93917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48261</xdr:rowOff>
    </xdr:from>
    <xdr:to>
      <xdr:col>5</xdr:col>
      <xdr:colOff>409575</xdr:colOff>
      <xdr:row>82</xdr:row>
      <xdr:rowOff>149861</xdr:rowOff>
    </xdr:to>
    <xdr:sp macro="" textlink="">
      <xdr:nvSpPr>
        <xdr:cNvPr id="231" name="円/楕円 230"/>
        <xdr:cNvSpPr/>
      </xdr:nvSpPr>
      <xdr:spPr>
        <a:xfrm>
          <a:off x="3746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166388</xdr:rowOff>
    </xdr:from>
    <xdr:ext cx="405111" cy="259045"/>
    <xdr:sp macro="" textlink="">
      <xdr:nvSpPr>
        <xdr:cNvPr id="232" name="n_1mainValue【福祉施設】&#10;有形固定資産減価償却率"/>
        <xdr:cNvSpPr txBox="1"/>
      </xdr:nvSpPr>
      <xdr:spPr>
        <a:xfrm>
          <a:off x="3582043"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113030</xdr:rowOff>
    </xdr:from>
    <xdr:to>
      <xdr:col>14</xdr:col>
      <xdr:colOff>79375</xdr:colOff>
      <xdr:row>86</xdr:row>
      <xdr:rowOff>43180</xdr:rowOff>
    </xdr:to>
    <xdr:sp macro="" textlink="">
      <xdr:nvSpPr>
        <xdr:cNvPr id="272" name="円/楕円 271"/>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34307</xdr:rowOff>
    </xdr:from>
    <xdr:ext cx="469744" cy="259045"/>
    <xdr:sp macro="" textlink="">
      <xdr:nvSpPr>
        <xdr:cNvPr id="273" name="n_1mainValue【福祉施設】&#10;一人当たり面積"/>
        <xdr:cNvSpPr txBox="1"/>
      </xdr:nvSpPr>
      <xdr:spPr>
        <a:xfrm>
          <a:off x="9391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14" name="直線コネクタ 313"/>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15"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16" name="直線コネクタ 315"/>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17"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18" name="直線コネクタ 317"/>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19"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20" name="フローチャート : 判断 319"/>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21" name="フローチャート : 判断 320"/>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322"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101600</xdr:rowOff>
    </xdr:from>
    <xdr:to>
      <xdr:col>22</xdr:col>
      <xdr:colOff>415925</xdr:colOff>
      <xdr:row>34</xdr:row>
      <xdr:rowOff>31750</xdr:rowOff>
    </xdr:to>
    <xdr:sp macro="" textlink="">
      <xdr:nvSpPr>
        <xdr:cNvPr id="328" name="円/楕円 327"/>
        <xdr:cNvSpPr/>
      </xdr:nvSpPr>
      <xdr:spPr>
        <a:xfrm>
          <a:off x="15430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48277</xdr:rowOff>
    </xdr:from>
    <xdr:ext cx="405111" cy="259045"/>
    <xdr:sp macro="" textlink="">
      <xdr:nvSpPr>
        <xdr:cNvPr id="329" name="n_1mainValue【一般廃棄物処理施設】&#10;有形固定資産減価償却率"/>
        <xdr:cNvSpPr txBox="1"/>
      </xdr:nvSpPr>
      <xdr:spPr>
        <a:xfrm>
          <a:off x="15266043"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0" name="直線コネクタ 3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41" name="テキスト ボックス 3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2" name="直線コネクタ 3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43" name="テキスト ボックス 3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4" name="直線コネクタ 3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5" name="テキスト ボックス 3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6" name="直線コネクタ 3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7" name="テキスト ボックス 3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9" name="テキスト ボックス 3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351" name="直線コネクタ 350"/>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352"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353" name="直線コネクタ 352"/>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354"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355" name="直線コネクタ 354"/>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356"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357" name="フローチャート : 判断 356"/>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358" name="フローチャート : 判断 357"/>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359"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74664</xdr:rowOff>
    </xdr:from>
    <xdr:to>
      <xdr:col>31</xdr:col>
      <xdr:colOff>85725</xdr:colOff>
      <xdr:row>42</xdr:row>
      <xdr:rowOff>4814</xdr:rowOff>
    </xdr:to>
    <xdr:sp macro="" textlink="">
      <xdr:nvSpPr>
        <xdr:cNvPr id="365" name="円/楕円 364"/>
        <xdr:cNvSpPr/>
      </xdr:nvSpPr>
      <xdr:spPr>
        <a:xfrm>
          <a:off x="21272500" y="71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167391</xdr:rowOff>
    </xdr:from>
    <xdr:ext cx="469744" cy="259045"/>
    <xdr:sp macro="" textlink="">
      <xdr:nvSpPr>
        <xdr:cNvPr id="366" name="n_1mainValue【一般廃棄物処理施設】&#10;一人当たり有形固定資産（償却資産）額"/>
        <xdr:cNvSpPr txBox="1"/>
      </xdr:nvSpPr>
      <xdr:spPr>
        <a:xfrm>
          <a:off x="21075727" y="719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7" name="テキスト ボックス 3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8" name="直線コネクタ 37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9" name="テキスト ボックス 37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0" name="直線コネクタ 37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1" name="テキスト ボックス 38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2" name="直線コネクタ 38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3" name="テキスト ボックス 38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4" name="直線コネクタ 38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5" name="テキスト ボックス 38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114300</xdr:rowOff>
    </xdr:from>
    <xdr:to>
      <xdr:col>23</xdr:col>
      <xdr:colOff>516889</xdr:colOff>
      <xdr:row>62</xdr:row>
      <xdr:rowOff>155448</xdr:rowOff>
    </xdr:to>
    <xdr:cxnSp macro="">
      <xdr:nvCxnSpPr>
        <xdr:cNvPr id="389" name="直線コネクタ 388"/>
        <xdr:cNvCxnSpPr/>
      </xdr:nvCxnSpPr>
      <xdr:spPr>
        <a:xfrm flipV="1">
          <a:off x="16318864" y="9886950"/>
          <a:ext cx="0" cy="89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159275</xdr:rowOff>
    </xdr:from>
    <xdr:ext cx="405111" cy="259045"/>
    <xdr:sp macro="" textlink="">
      <xdr:nvSpPr>
        <xdr:cNvPr id="390" name="【保健センター・保健所】&#10;有形固定資産減価償却率最小値テキスト"/>
        <xdr:cNvSpPr txBox="1"/>
      </xdr:nvSpPr>
      <xdr:spPr>
        <a:xfrm>
          <a:off x="164084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62</xdr:row>
      <xdr:rowOff>155448</xdr:rowOff>
    </xdr:from>
    <xdr:to>
      <xdr:col>23</xdr:col>
      <xdr:colOff>606425</xdr:colOff>
      <xdr:row>62</xdr:row>
      <xdr:rowOff>155448</xdr:rowOff>
    </xdr:to>
    <xdr:cxnSp macro="">
      <xdr:nvCxnSpPr>
        <xdr:cNvPr id="391" name="直線コネクタ 390"/>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60977</xdr:rowOff>
    </xdr:from>
    <xdr:ext cx="405111" cy="259045"/>
    <xdr:sp macro="" textlink="">
      <xdr:nvSpPr>
        <xdr:cNvPr id="392" name="【保健センター・保健所】&#10;有形固定資産減価償却率最大値テキスト"/>
        <xdr:cNvSpPr txBox="1"/>
      </xdr:nvSpPr>
      <xdr:spPr>
        <a:xfrm>
          <a:off x="16408400" y="966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57</xdr:row>
      <xdr:rowOff>114300</xdr:rowOff>
    </xdr:from>
    <xdr:to>
      <xdr:col>23</xdr:col>
      <xdr:colOff>606425</xdr:colOff>
      <xdr:row>57</xdr:row>
      <xdr:rowOff>114300</xdr:rowOff>
    </xdr:to>
    <xdr:cxnSp macro="">
      <xdr:nvCxnSpPr>
        <xdr:cNvPr id="393" name="直線コネクタ 392"/>
        <xdr:cNvCxnSpPr/>
      </xdr:nvCxnSpPr>
      <xdr:spPr>
        <a:xfrm>
          <a:off x="16230600" y="9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99077</xdr:rowOff>
    </xdr:from>
    <xdr:ext cx="405111" cy="259045"/>
    <xdr:sp macro="" textlink="">
      <xdr:nvSpPr>
        <xdr:cNvPr id="394" name="【保健センター・保健所】&#10;有形固定資産減価償却率平均値テキスト"/>
        <xdr:cNvSpPr txBox="1"/>
      </xdr:nvSpPr>
      <xdr:spPr>
        <a:xfrm>
          <a:off x="16408400" y="1038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120650</xdr:rowOff>
    </xdr:from>
    <xdr:to>
      <xdr:col>23</xdr:col>
      <xdr:colOff>568325</xdr:colOff>
      <xdr:row>61</xdr:row>
      <xdr:rowOff>50800</xdr:rowOff>
    </xdr:to>
    <xdr:sp macro="" textlink="">
      <xdr:nvSpPr>
        <xdr:cNvPr id="395" name="フローチャート : 判断 394"/>
        <xdr:cNvSpPr/>
      </xdr:nvSpPr>
      <xdr:spPr>
        <a:xfrm>
          <a:off x="162687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111506</xdr:rowOff>
    </xdr:from>
    <xdr:to>
      <xdr:col>22</xdr:col>
      <xdr:colOff>415925</xdr:colOff>
      <xdr:row>61</xdr:row>
      <xdr:rowOff>41656</xdr:rowOff>
    </xdr:to>
    <xdr:sp macro="" textlink="">
      <xdr:nvSpPr>
        <xdr:cNvPr id="396" name="フローチャート : 判断 395"/>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58183</xdr:rowOff>
    </xdr:from>
    <xdr:ext cx="405111" cy="259045"/>
    <xdr:sp macro="" textlink="">
      <xdr:nvSpPr>
        <xdr:cNvPr id="397" name="n_1aveValue【保健センター・保健所】&#10;有形固定資産減価償却率"/>
        <xdr:cNvSpPr txBox="1"/>
      </xdr:nvSpPr>
      <xdr:spPr>
        <a:xfrm>
          <a:off x="15266043"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63500</xdr:rowOff>
    </xdr:from>
    <xdr:to>
      <xdr:col>22</xdr:col>
      <xdr:colOff>415925</xdr:colOff>
      <xdr:row>64</xdr:row>
      <xdr:rowOff>165100</xdr:rowOff>
    </xdr:to>
    <xdr:sp macro="" textlink="">
      <xdr:nvSpPr>
        <xdr:cNvPr id="403" name="円/楕円 402"/>
        <xdr:cNvSpPr/>
      </xdr:nvSpPr>
      <xdr:spPr>
        <a:xfrm>
          <a:off x="15430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156227</xdr:rowOff>
    </xdr:from>
    <xdr:ext cx="405111" cy="259045"/>
    <xdr:sp macro="" textlink="">
      <xdr:nvSpPr>
        <xdr:cNvPr id="404" name="n_1mainValue【保健センター・保健所】&#10;有形固定資産減価償却率"/>
        <xdr:cNvSpPr txBox="1"/>
      </xdr:nvSpPr>
      <xdr:spPr>
        <a:xfrm>
          <a:off x="15266043"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5" name="直線コネクタ 41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6" name="テキスト ボックス 41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7" name="直線コネクタ 41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8" name="テキスト ボックス 41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9" name="直線コネクタ 41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0" name="テキスト ボックス 41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1" name="直線コネクタ 42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2" name="テキスト ボックス 42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3" name="直線コネクタ 42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4" name="テキスト ボックス 42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5" name="直線コネクタ 42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6" name="テキスト ボックス 42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0" name="直線コネクタ 429"/>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2" name="直線コネクタ 43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3"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4" name="直線コネクタ 433"/>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35"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36" name="フローチャート : 判断 435"/>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37" name="フローチャート : 判断 436"/>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38"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9" name="テキスト ボックス 4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68943</xdr:rowOff>
    </xdr:from>
    <xdr:to>
      <xdr:col>31</xdr:col>
      <xdr:colOff>85725</xdr:colOff>
      <xdr:row>60</xdr:row>
      <xdr:rowOff>170543</xdr:rowOff>
    </xdr:to>
    <xdr:sp macro="" textlink="">
      <xdr:nvSpPr>
        <xdr:cNvPr id="444" name="円/楕円 443"/>
        <xdr:cNvSpPr/>
      </xdr:nvSpPr>
      <xdr:spPr>
        <a:xfrm>
          <a:off x="212725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161670</xdr:rowOff>
    </xdr:from>
    <xdr:ext cx="469744" cy="259045"/>
    <xdr:sp macro="" textlink="">
      <xdr:nvSpPr>
        <xdr:cNvPr id="445" name="n_1mainValue【保健センター・保健所】&#10;一人当たり面積"/>
        <xdr:cNvSpPr txBox="1"/>
      </xdr:nvSpPr>
      <xdr:spPr>
        <a:xfrm>
          <a:off x="21075727" y="10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5" name="テキスト ボックス 46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69" name="直線コネクタ 468"/>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0"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1" name="直線コネクタ 470"/>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2"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3" name="直線コネクタ 472"/>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4"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75" name="フローチャート : 判断 474"/>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76" name="フローチャート : 判断 475"/>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77"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111125</xdr:rowOff>
    </xdr:from>
    <xdr:to>
      <xdr:col>22</xdr:col>
      <xdr:colOff>415925</xdr:colOff>
      <xdr:row>80</xdr:row>
      <xdr:rowOff>41275</xdr:rowOff>
    </xdr:to>
    <xdr:sp macro="" textlink="">
      <xdr:nvSpPr>
        <xdr:cNvPr id="483" name="円/楕円 482"/>
        <xdr:cNvSpPr/>
      </xdr:nvSpPr>
      <xdr:spPr>
        <a:xfrm>
          <a:off x="15430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57802</xdr:rowOff>
    </xdr:from>
    <xdr:ext cx="405111" cy="259045"/>
    <xdr:sp macro="" textlink="">
      <xdr:nvSpPr>
        <xdr:cNvPr id="484" name="n_1mainValue【消防施設】&#10;有形固定資産減価償却率"/>
        <xdr:cNvSpPr txBox="1"/>
      </xdr:nvSpPr>
      <xdr:spPr>
        <a:xfrm>
          <a:off x="15266043"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5" name="直線コネクタ 4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6" name="テキスト ボックス 4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7" name="直線コネクタ 4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8" name="テキスト ボックス 4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9" name="直線コネクタ 4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0" name="テキスト ボックス 4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1" name="直線コネクタ 5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2" name="テキスト ボックス 5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3" name="直線コネクタ 5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4" name="テキスト ボックス 5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5" name="直線コネクタ 5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6" name="テキスト ボックス 5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0" name="直線コネクタ 509"/>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1"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2" name="直線コネクタ 511"/>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3"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4" name="直線コネクタ 513"/>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15"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16" name="フローチャート : 判断 515"/>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17" name="フローチャート : 判断 516"/>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18"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24856</xdr:rowOff>
    </xdr:from>
    <xdr:to>
      <xdr:col>31</xdr:col>
      <xdr:colOff>85725</xdr:colOff>
      <xdr:row>83</xdr:row>
      <xdr:rowOff>126456</xdr:rowOff>
    </xdr:to>
    <xdr:sp macro="" textlink="">
      <xdr:nvSpPr>
        <xdr:cNvPr id="524" name="円/楕円 523"/>
        <xdr:cNvSpPr/>
      </xdr:nvSpPr>
      <xdr:spPr>
        <a:xfrm>
          <a:off x="21272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117583</xdr:rowOff>
    </xdr:from>
    <xdr:ext cx="469744" cy="259045"/>
    <xdr:sp macro="" textlink="">
      <xdr:nvSpPr>
        <xdr:cNvPr id="525" name="n_1mainValue【消防施設】&#10;一人当たり面積"/>
        <xdr:cNvSpPr txBox="1"/>
      </xdr:nvSpPr>
      <xdr:spPr>
        <a:xfrm>
          <a:off x="21075727" y="143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36" name="直線コネクタ 5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37" name="テキスト ボックス 53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8" name="直線コネクタ 5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9" name="テキスト ボックス 5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0" name="直線コネクタ 5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1" name="テキスト ボックス 5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2" name="直線コネクタ 5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3" name="テキスト ボックス 5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4" name="直線コネクタ 5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45" name="テキスト ボックス 5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49" name="直線コネクタ 548"/>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0"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1" name="直線コネクタ 550"/>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2"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3" name="直線コネクタ 552"/>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4"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55" name="フローチャート : 判断 55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56" name="フローチャート : 判断 555"/>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557"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120650</xdr:rowOff>
    </xdr:from>
    <xdr:to>
      <xdr:col>22</xdr:col>
      <xdr:colOff>415925</xdr:colOff>
      <xdr:row>105</xdr:row>
      <xdr:rowOff>50800</xdr:rowOff>
    </xdr:to>
    <xdr:sp macro="" textlink="">
      <xdr:nvSpPr>
        <xdr:cNvPr id="563" name="円/楕円 562"/>
        <xdr:cNvSpPr/>
      </xdr:nvSpPr>
      <xdr:spPr>
        <a:xfrm>
          <a:off x="15430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41927</xdr:rowOff>
    </xdr:from>
    <xdr:ext cx="405111" cy="259045"/>
    <xdr:sp macro="" textlink="">
      <xdr:nvSpPr>
        <xdr:cNvPr id="564" name="n_1mainValue【庁舎】&#10;有形固定資産減価償却率"/>
        <xdr:cNvSpPr txBox="1"/>
      </xdr:nvSpPr>
      <xdr:spPr>
        <a:xfrm>
          <a:off x="15266043"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5" name="テキスト ボックス 5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6" name="直線コネクタ 5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7" name="テキスト ボックス 5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8" name="直線コネクタ 5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9" name="テキスト ボックス 5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0" name="直線コネクタ 5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1" name="テキスト ボックス 5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2" name="直線コネクタ 5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3" name="テキスト ボックス 5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4" name="直線コネクタ 5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5" name="テキスト ボックス 5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89" name="直線コネクタ 588"/>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0"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1" name="直線コネクタ 590"/>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2"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3" name="直線コネクタ 592"/>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4"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95" name="フローチャート : 判断 594"/>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96" name="フローチャート : 判断 595"/>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97"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143511</xdr:rowOff>
    </xdr:from>
    <xdr:to>
      <xdr:col>31</xdr:col>
      <xdr:colOff>85725</xdr:colOff>
      <xdr:row>107</xdr:row>
      <xdr:rowOff>73661</xdr:rowOff>
    </xdr:to>
    <xdr:sp macro="" textlink="">
      <xdr:nvSpPr>
        <xdr:cNvPr id="603" name="円/楕円 602"/>
        <xdr:cNvSpPr/>
      </xdr:nvSpPr>
      <xdr:spPr>
        <a:xfrm>
          <a:off x="21272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64788</xdr:rowOff>
    </xdr:from>
    <xdr:ext cx="469744" cy="259045"/>
    <xdr:sp macro="" textlink="">
      <xdr:nvSpPr>
        <xdr:cNvPr id="604" name="n_1mainValue【庁舎】&#10;一人当たり面積"/>
        <xdr:cNvSpPr txBox="1"/>
      </xdr:nvSpPr>
      <xdr:spPr>
        <a:xfrm>
          <a:off x="21075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一般廃棄物処理施設と体育館・プールであり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特に低くなっている施設は保健センターと庁舎である。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一般廃棄物処理施設については有形固定資産減価償却率</a:t>
          </a:r>
          <a:r>
            <a:rPr kumimoji="1" lang="en-US" altLang="ja-JP" sz="1100">
              <a:solidFill>
                <a:schemeClr val="dk1"/>
              </a:solidFill>
              <a:effectLst/>
              <a:latin typeface="+mn-lt"/>
              <a:ea typeface="+mn-ea"/>
              <a:cs typeface="+mn-cs"/>
            </a:rPr>
            <a:t>95.0</a:t>
          </a:r>
          <a:r>
            <a:rPr kumimoji="1" lang="ja-JP" altLang="ja-JP" sz="1100">
              <a:solidFill>
                <a:schemeClr val="dk1"/>
              </a:solidFill>
              <a:effectLst/>
              <a:latin typeface="+mn-lt"/>
              <a:ea typeface="+mn-ea"/>
              <a:cs typeface="+mn-cs"/>
            </a:rPr>
            <a:t>％となっている。現在は不燃ごみや資源ごみ等の回収・分別のみを行っているが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分別施設等すべての施設で老朽化が進んでいる。。</a:t>
          </a:r>
          <a:endParaRPr lang="ja-JP" altLang="ja-JP" sz="1400">
            <a:effectLst/>
          </a:endParaRPr>
        </a:p>
        <a:p>
          <a:r>
            <a:rPr kumimoji="1" lang="ja-JP" altLang="ja-JP" sz="1100">
              <a:solidFill>
                <a:schemeClr val="dk1"/>
              </a:solidFill>
              <a:effectLst/>
              <a:latin typeface="+mn-lt"/>
              <a:ea typeface="+mn-ea"/>
              <a:cs typeface="+mn-cs"/>
            </a:rPr>
            <a:t>体育館・プールの有形固定資産減価償却率は</a:t>
          </a:r>
          <a:r>
            <a:rPr kumimoji="1" lang="en-US" altLang="ja-JP" sz="1100">
              <a:solidFill>
                <a:schemeClr val="dk1"/>
              </a:solidFill>
              <a:effectLst/>
              <a:latin typeface="+mn-lt"/>
              <a:ea typeface="+mn-ea"/>
              <a:cs typeface="+mn-cs"/>
            </a:rPr>
            <a:t>69.5</a:t>
          </a:r>
          <a:r>
            <a:rPr kumimoji="1" lang="ja-JP" altLang="ja-JP" sz="1100">
              <a:solidFill>
                <a:schemeClr val="dk1"/>
              </a:solidFill>
              <a:effectLst/>
              <a:latin typeface="+mn-lt"/>
              <a:ea typeface="+mn-ea"/>
              <a:cs typeface="+mn-cs"/>
            </a:rPr>
            <a:t>％であり類似団体平均を上回る水準となっている。またプールについては近年児童数が減少している傾向であることから活用頻度等を踏まえて利用方法を検討していく必要がある。</a:t>
          </a:r>
          <a:endParaRPr lang="ja-JP" altLang="ja-JP" sz="1400">
            <a:effectLst/>
          </a:endParaRPr>
        </a:p>
        <a:p>
          <a:r>
            <a:rPr kumimoji="1" lang="ja-JP" altLang="ja-JP" sz="1100">
              <a:solidFill>
                <a:schemeClr val="dk1"/>
              </a:solidFill>
              <a:effectLst/>
              <a:latin typeface="+mn-lt"/>
              <a:ea typeface="+mn-ea"/>
              <a:cs typeface="+mn-cs"/>
            </a:rPr>
            <a:t>保健センターについては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年度に新保健センター兼防災拠点施設を市役所敷地内に新たに建設したことにより有形固定資産減価償却率</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庁舎については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保健センターを建設するため古い庁舎を取り壊したことにより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今後全ての施設において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財政状況を鑑みつつ各施設の老朽化状況や稼働状況等を踏まえて</a:t>
          </a:r>
          <a:r>
            <a:rPr kumimoji="1" lang="ja-JP" altLang="en-US" sz="1100">
              <a:solidFill>
                <a:schemeClr val="dk1"/>
              </a:solidFill>
              <a:effectLst/>
              <a:latin typeface="+mn-lt"/>
              <a:ea typeface="+mn-ea"/>
              <a:cs typeface="+mn-cs"/>
            </a:rPr>
            <a:t>対応</a:t>
          </a:r>
          <a:r>
            <a:rPr kumimoji="1" lang="ja-JP" altLang="ja-JP" sz="1100">
              <a:solidFill>
                <a:schemeClr val="dk1"/>
              </a:solidFill>
              <a:effectLst/>
              <a:latin typeface="+mn-lt"/>
              <a:ea typeface="+mn-ea"/>
              <a:cs typeface="+mn-cs"/>
            </a:rPr>
            <a:t>を検討していく。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財政力指数については、類似団体平均値よりも上回っており、数値自体は平成</a:t>
          </a:r>
          <a:r>
            <a:rPr kumimoji="1" lang="en-US" altLang="ja-JP" sz="1300">
              <a:latin typeface="ＭＳ Ｐゴシック"/>
            </a:rPr>
            <a:t>27</a:t>
          </a:r>
          <a:r>
            <a:rPr kumimoji="1" lang="ja-JP" altLang="en-US" sz="1300">
              <a:latin typeface="ＭＳ Ｐゴシック"/>
            </a:rPr>
            <a:t>年度と比べると</a:t>
          </a:r>
          <a:r>
            <a:rPr kumimoji="1" lang="en-US" altLang="ja-JP" sz="1300">
              <a:latin typeface="ＭＳ Ｐゴシック"/>
            </a:rPr>
            <a:t>0.01</a:t>
          </a:r>
          <a:r>
            <a:rPr kumimoji="1" lang="ja-JP" altLang="en-US" sz="1300">
              <a:latin typeface="ＭＳ Ｐゴシック"/>
            </a:rPr>
            <a:t>ポイント改善した。</a:t>
          </a:r>
        </a:p>
        <a:p>
          <a:r>
            <a:rPr kumimoji="1" lang="ja-JP" altLang="en-US" sz="1300">
              <a:latin typeface="ＭＳ Ｐゴシック"/>
            </a:rPr>
            <a:t>　基準財政需要額は、新保健センター等建設工事が終了したことにより衛生費などの減があるものの、全体では</a:t>
          </a:r>
          <a:r>
            <a:rPr kumimoji="1" lang="en-US" altLang="ja-JP" sz="1300">
              <a:latin typeface="ＭＳ Ｐゴシック"/>
            </a:rPr>
            <a:t>1,544</a:t>
          </a:r>
          <a:r>
            <a:rPr kumimoji="1" lang="ja-JP" altLang="en-US" sz="1300">
              <a:latin typeface="ＭＳ Ｐゴシック"/>
            </a:rPr>
            <a:t>千円の増となった。また、基準財政収入額については、個人並びに法人市民税や固定資産税などの増収から、前年度比</a:t>
          </a:r>
          <a:r>
            <a:rPr kumimoji="1" lang="en-US" altLang="ja-JP" sz="1300">
              <a:latin typeface="ＭＳ Ｐゴシック"/>
            </a:rPr>
            <a:t>91,196</a:t>
          </a:r>
          <a:r>
            <a:rPr kumimoji="1" lang="ja-JP" altLang="en-US" sz="1300">
              <a:latin typeface="ＭＳ Ｐゴシック"/>
            </a:rPr>
            <a:t>千円の増額となった。</a:t>
          </a:r>
        </a:p>
        <a:p>
          <a:r>
            <a:rPr kumimoji="1" lang="ja-JP" altLang="en-US" sz="1300">
              <a:latin typeface="ＭＳ Ｐゴシック"/>
            </a:rPr>
            <a:t>　今後も厳しい財政状況が継続することを十分に認識の上、最大限の創意工夫に努め、今後とも歳出の削減及び歳入確保を図る。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128058</xdr:rowOff>
    </xdr:to>
    <xdr:cxnSp macro="">
      <xdr:nvCxnSpPr>
        <xdr:cNvPr id="68" name="直線コネクタ 67"/>
        <xdr:cNvCxnSpPr/>
      </xdr:nvCxnSpPr>
      <xdr:spPr>
        <a:xfrm flipV="1">
          <a:off x="4114800" y="66230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38</xdr:row>
      <xdr:rowOff>148167</xdr:rowOff>
    </xdr:to>
    <xdr:cxnSp macro="">
      <xdr:nvCxnSpPr>
        <xdr:cNvPr id="71" name="直線コネクタ 70"/>
        <xdr:cNvCxnSpPr/>
      </xdr:nvCxnSpPr>
      <xdr:spPr>
        <a:xfrm flipV="1">
          <a:off x="3225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148167</xdr:rowOff>
    </xdr:to>
    <xdr:cxnSp macro="">
      <xdr:nvCxnSpPr>
        <xdr:cNvPr id="74" name="直線コネクタ 73"/>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38</xdr:row>
      <xdr:rowOff>148167</xdr:rowOff>
    </xdr:to>
    <xdr:cxnSp macro="">
      <xdr:nvCxnSpPr>
        <xdr:cNvPr id="77" name="直線コネクタ 76"/>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8"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77258</xdr:rowOff>
    </xdr:from>
    <xdr:to>
      <xdr:col>6</xdr:col>
      <xdr:colOff>50800</xdr:colOff>
      <xdr:row>39</xdr:row>
      <xdr:rowOff>7408</xdr:rowOff>
    </xdr:to>
    <xdr:sp macro="" textlink="">
      <xdr:nvSpPr>
        <xdr:cNvPr id="89" name="円/楕円 88"/>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17585</xdr:rowOff>
    </xdr:from>
    <xdr:ext cx="736600" cy="259045"/>
    <xdr:sp macro="" textlink="">
      <xdr:nvSpPr>
        <xdr:cNvPr id="90" name="テキスト ボックス 89"/>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300">
              <a:latin typeface="ＭＳ Ｐゴシック"/>
            </a:rPr>
            <a:t>経常収支比率については、前年度に比べ</a:t>
          </a:r>
          <a:r>
            <a:rPr kumimoji="1" lang="en-US" altLang="ja-JP" sz="1300">
              <a:latin typeface="ＭＳ Ｐゴシック"/>
            </a:rPr>
            <a:t>1.1</a:t>
          </a:r>
          <a:r>
            <a:rPr kumimoji="1" lang="ja-JP" altLang="en-US" sz="1300">
              <a:latin typeface="ＭＳ Ｐゴシック"/>
            </a:rPr>
            <a:t>ポイント上昇し、類似団体平均を若干上回った。</a:t>
          </a:r>
        </a:p>
        <a:p>
          <a:r>
            <a:rPr kumimoji="1" lang="ja-JP" altLang="en-US" sz="1300">
              <a:latin typeface="ＭＳ Ｐゴシック"/>
            </a:rPr>
            <a:t>　これは人件費、公債費の増加など経常経費充当一般財源が</a:t>
          </a:r>
          <a:r>
            <a:rPr kumimoji="1" lang="en-US" altLang="ja-JP" sz="1300">
              <a:latin typeface="ＭＳ Ｐゴシック"/>
            </a:rPr>
            <a:t>12,674</a:t>
          </a:r>
          <a:r>
            <a:rPr kumimoji="1" lang="ja-JP" altLang="en-US" sz="1300">
              <a:latin typeface="ＭＳ Ｐゴシック"/>
            </a:rPr>
            <a:t>千円増となったことや年度間の財政状況を注視しながら、臨時財政対策債の借入を</a:t>
          </a:r>
          <a:r>
            <a:rPr kumimoji="1" lang="en-US" altLang="ja-JP" sz="1300">
              <a:latin typeface="ＭＳ Ｐゴシック"/>
            </a:rPr>
            <a:t>100,000</a:t>
          </a:r>
          <a:r>
            <a:rPr kumimoji="1" lang="ja-JP" altLang="en-US" sz="1300">
              <a:latin typeface="ＭＳ Ｐゴシック"/>
            </a:rPr>
            <a:t>千円抑制したことなどが要因である。</a:t>
          </a:r>
        </a:p>
        <a:p>
          <a:r>
            <a:rPr kumimoji="1" lang="ja-JP" altLang="en-US" sz="1300">
              <a:latin typeface="ＭＳ Ｐゴシック"/>
            </a:rPr>
            <a:t>　今後も、さらなる歳入の確保に努めることと併せ、経常的経費の削減を行い、引き続き行政の効率化に努める。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35741</xdr:rowOff>
    </xdr:from>
    <xdr:to>
      <xdr:col>7</xdr:col>
      <xdr:colOff>152400</xdr:colOff>
      <xdr:row>60</xdr:row>
      <xdr:rowOff>73660</xdr:rowOff>
    </xdr:to>
    <xdr:cxnSp macro="">
      <xdr:nvCxnSpPr>
        <xdr:cNvPr id="133" name="直線コネクタ 132"/>
        <xdr:cNvCxnSpPr/>
      </xdr:nvCxnSpPr>
      <xdr:spPr>
        <a:xfrm>
          <a:off x="4114800" y="10322741"/>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114119</xdr:rowOff>
    </xdr:from>
    <xdr:to>
      <xdr:col>6</xdr:col>
      <xdr:colOff>0</xdr:colOff>
      <xdr:row>60</xdr:row>
      <xdr:rowOff>35741</xdr:rowOff>
    </xdr:to>
    <xdr:cxnSp macro="">
      <xdr:nvCxnSpPr>
        <xdr:cNvPr id="136" name="直線コネクタ 135"/>
        <xdr:cNvCxnSpPr/>
      </xdr:nvCxnSpPr>
      <xdr:spPr>
        <a:xfrm>
          <a:off x="3225800" y="1022966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114119</xdr:rowOff>
    </xdr:from>
    <xdr:to>
      <xdr:col>4</xdr:col>
      <xdr:colOff>482600</xdr:colOff>
      <xdr:row>59</xdr:row>
      <xdr:rowOff>148590</xdr:rowOff>
    </xdr:to>
    <xdr:cxnSp macro="">
      <xdr:nvCxnSpPr>
        <xdr:cNvPr id="139" name="直線コネクタ 138"/>
        <xdr:cNvCxnSpPr/>
      </xdr:nvCxnSpPr>
      <xdr:spPr>
        <a:xfrm flipV="1">
          <a:off x="2336800" y="102296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142603</xdr:rowOff>
    </xdr:from>
    <xdr:to>
      <xdr:col>4</xdr:col>
      <xdr:colOff>533400</xdr:colOff>
      <xdr:row>60</xdr:row>
      <xdr:rowOff>72753</xdr:rowOff>
    </xdr:to>
    <xdr:sp macro="" textlink="">
      <xdr:nvSpPr>
        <xdr:cNvPr id="140" name="フローチャート : 判断 139"/>
        <xdr:cNvSpPr/>
      </xdr:nvSpPr>
      <xdr:spPr>
        <a:xfrm>
          <a:off x="3175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57530</xdr:rowOff>
    </xdr:from>
    <xdr:ext cx="762000" cy="259045"/>
    <xdr:sp macro="" textlink="">
      <xdr:nvSpPr>
        <xdr:cNvPr id="141" name="テキスト ボックス 140"/>
        <xdr:cNvSpPr txBox="1"/>
      </xdr:nvSpPr>
      <xdr:spPr>
        <a:xfrm>
          <a:off x="2844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77107</xdr:rowOff>
    </xdr:to>
    <xdr:cxnSp macro="">
      <xdr:nvCxnSpPr>
        <xdr:cNvPr id="142" name="直線コネクタ 141"/>
        <xdr:cNvCxnSpPr/>
      </xdr:nvCxnSpPr>
      <xdr:spPr>
        <a:xfrm flipV="1">
          <a:off x="1447800" y="1026414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97790</xdr:rowOff>
    </xdr:from>
    <xdr:to>
      <xdr:col>3</xdr:col>
      <xdr:colOff>330200</xdr:colOff>
      <xdr:row>60</xdr:row>
      <xdr:rowOff>27940</xdr:rowOff>
    </xdr:to>
    <xdr:sp macro="" textlink="">
      <xdr:nvSpPr>
        <xdr:cNvPr id="143" name="フローチャート : 判断 142"/>
        <xdr:cNvSpPr/>
      </xdr:nvSpPr>
      <xdr:spPr>
        <a:xfrm>
          <a:off x="2286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44" name="テキスト ボックス 143"/>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118473</xdr:rowOff>
    </xdr:from>
    <xdr:to>
      <xdr:col>2</xdr:col>
      <xdr:colOff>127000</xdr:colOff>
      <xdr:row>60</xdr:row>
      <xdr:rowOff>48623</xdr:rowOff>
    </xdr:to>
    <xdr:sp macro="" textlink="">
      <xdr:nvSpPr>
        <xdr:cNvPr id="145" name="フローチャート : 判断 144"/>
        <xdr:cNvSpPr/>
      </xdr:nvSpPr>
      <xdr:spPr>
        <a:xfrm>
          <a:off x="139700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58800</xdr:rowOff>
    </xdr:from>
    <xdr:ext cx="762000" cy="259045"/>
    <xdr:sp macro="" textlink="">
      <xdr:nvSpPr>
        <xdr:cNvPr id="146" name="テキスト ボックス 145"/>
        <xdr:cNvSpPr txBox="1"/>
      </xdr:nvSpPr>
      <xdr:spPr>
        <a:xfrm>
          <a:off x="1066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52" name="円/楕円 151"/>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166387</xdr:rowOff>
    </xdr:from>
    <xdr:ext cx="762000" cy="259045"/>
    <xdr:sp macro="" textlink="">
      <xdr:nvSpPr>
        <xdr:cNvPr id="153" name="財政構造の弾力性該当値テキスト"/>
        <xdr:cNvSpPr txBox="1"/>
      </xdr:nvSpPr>
      <xdr:spPr>
        <a:xfrm>
          <a:off x="5041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156391</xdr:rowOff>
    </xdr:from>
    <xdr:to>
      <xdr:col>6</xdr:col>
      <xdr:colOff>50800</xdr:colOff>
      <xdr:row>60</xdr:row>
      <xdr:rowOff>86541</xdr:rowOff>
    </xdr:to>
    <xdr:sp macro="" textlink="">
      <xdr:nvSpPr>
        <xdr:cNvPr id="154" name="円/楕円 153"/>
        <xdr:cNvSpPr/>
      </xdr:nvSpPr>
      <xdr:spPr>
        <a:xfrm>
          <a:off x="4064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71318</xdr:rowOff>
    </xdr:from>
    <xdr:ext cx="736600" cy="259045"/>
    <xdr:sp macro="" textlink="">
      <xdr:nvSpPr>
        <xdr:cNvPr id="155" name="テキスト ボックス 154"/>
        <xdr:cNvSpPr txBox="1"/>
      </xdr:nvSpPr>
      <xdr:spPr>
        <a:xfrm>
          <a:off x="3733800" y="1035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63319</xdr:rowOff>
    </xdr:from>
    <xdr:to>
      <xdr:col>4</xdr:col>
      <xdr:colOff>533400</xdr:colOff>
      <xdr:row>59</xdr:row>
      <xdr:rowOff>164919</xdr:rowOff>
    </xdr:to>
    <xdr:sp macro="" textlink="">
      <xdr:nvSpPr>
        <xdr:cNvPr id="156" name="円/楕円 155"/>
        <xdr:cNvSpPr/>
      </xdr:nvSpPr>
      <xdr:spPr>
        <a:xfrm>
          <a:off x="3175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3646</xdr:rowOff>
    </xdr:from>
    <xdr:ext cx="762000" cy="259045"/>
    <xdr:sp macro="" textlink="">
      <xdr:nvSpPr>
        <xdr:cNvPr id="157" name="テキスト ボックス 156"/>
        <xdr:cNvSpPr txBox="1"/>
      </xdr:nvSpPr>
      <xdr:spPr>
        <a:xfrm>
          <a:off x="2844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97790</xdr:rowOff>
    </xdr:from>
    <xdr:to>
      <xdr:col>3</xdr:col>
      <xdr:colOff>330200</xdr:colOff>
      <xdr:row>60</xdr:row>
      <xdr:rowOff>27940</xdr:rowOff>
    </xdr:to>
    <xdr:sp macro="" textlink="">
      <xdr:nvSpPr>
        <xdr:cNvPr id="158" name="円/楕円 157"/>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12717</xdr:rowOff>
    </xdr:from>
    <xdr:ext cx="762000" cy="259045"/>
    <xdr:sp macro="" textlink="">
      <xdr:nvSpPr>
        <xdr:cNvPr id="159" name="テキスト ボックス 158"/>
        <xdr:cNvSpPr txBox="1"/>
      </xdr:nvSpPr>
      <xdr:spPr>
        <a:xfrm>
          <a:off x="1955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26307</xdr:rowOff>
    </xdr:from>
    <xdr:to>
      <xdr:col>2</xdr:col>
      <xdr:colOff>127000</xdr:colOff>
      <xdr:row>60</xdr:row>
      <xdr:rowOff>127907</xdr:rowOff>
    </xdr:to>
    <xdr:sp macro="" textlink="">
      <xdr:nvSpPr>
        <xdr:cNvPr id="160" name="円/楕円 159"/>
        <xdr:cNvSpPr/>
      </xdr:nvSpPr>
      <xdr:spPr>
        <a:xfrm>
          <a:off x="1397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112684</xdr:rowOff>
    </xdr:from>
    <xdr:ext cx="762000" cy="259045"/>
    <xdr:sp macro="" textlink="">
      <xdr:nvSpPr>
        <xdr:cNvPr id="161" name="テキスト ボックス 160"/>
        <xdr:cNvSpPr txBox="1"/>
      </xdr:nvSpPr>
      <xdr:spPr>
        <a:xfrm>
          <a:off x="1066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人件費については、前年度比増減率で</a:t>
          </a:r>
          <a:r>
            <a:rPr kumimoji="1" lang="en-US" altLang="ja-JP" sz="1300">
              <a:latin typeface="ＭＳ Ｐゴシック"/>
            </a:rPr>
            <a:t>2.2</a:t>
          </a:r>
          <a:r>
            <a:rPr kumimoji="1" lang="ja-JP" altLang="en-US" sz="1300">
              <a:latin typeface="ＭＳ Ｐゴシック"/>
            </a:rPr>
            <a:t>パーセントの増、物件費については、</a:t>
          </a:r>
          <a:r>
            <a:rPr kumimoji="1" lang="en-US" altLang="ja-JP" sz="1300">
              <a:latin typeface="ＭＳ Ｐゴシック"/>
            </a:rPr>
            <a:t>1.5</a:t>
          </a:r>
          <a:r>
            <a:rPr kumimoji="1" lang="en-US" altLang="ja-JP" sz="1300" baseline="0">
              <a:latin typeface="ＭＳ Ｐゴシック"/>
            </a:rPr>
            <a:t> </a:t>
          </a:r>
          <a:r>
            <a:rPr kumimoji="1" lang="ja-JP" altLang="en-US" sz="1300">
              <a:latin typeface="ＭＳ Ｐゴシック"/>
            </a:rPr>
            <a:t>パーセントの増となったものの類似団体平均値を下回っている。</a:t>
          </a:r>
        </a:p>
        <a:p>
          <a:r>
            <a:rPr kumimoji="1" lang="ja-JP" altLang="en-US" sz="1300">
              <a:latin typeface="ＭＳ Ｐゴシック"/>
            </a:rPr>
            <a:t>　物件費は、子ども子育て環境整備工事管理業務委託料などの増により、前年度に比べ</a:t>
          </a:r>
          <a:r>
            <a:rPr kumimoji="1" lang="en-US" altLang="ja-JP" sz="1300">
              <a:latin typeface="ＭＳ Ｐゴシック"/>
            </a:rPr>
            <a:t>32,543</a:t>
          </a:r>
          <a:r>
            <a:rPr kumimoji="1" lang="ja-JP" altLang="en-US" sz="1300">
              <a:latin typeface="ＭＳ Ｐゴシック"/>
            </a:rPr>
            <a:t>千円の増額となった。</a:t>
          </a:r>
        </a:p>
        <a:p>
          <a:r>
            <a:rPr kumimoji="1" lang="ja-JP" altLang="en-US" sz="1300">
              <a:latin typeface="ＭＳ Ｐゴシック"/>
            </a:rPr>
            <a:t>　今後も行政改革等を推進し、市民サービスの向上、協働のまちづくりを図りながら、経費の節減、組織と人事管理の適正化に努める。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4983</xdr:rowOff>
    </xdr:from>
    <xdr:to>
      <xdr:col>7</xdr:col>
      <xdr:colOff>152400</xdr:colOff>
      <xdr:row>81</xdr:row>
      <xdr:rowOff>5393</xdr:rowOff>
    </xdr:to>
    <xdr:cxnSp macro="">
      <xdr:nvCxnSpPr>
        <xdr:cNvPr id="196" name="直線コネクタ 195"/>
        <xdr:cNvCxnSpPr/>
      </xdr:nvCxnSpPr>
      <xdr:spPr>
        <a:xfrm flipV="1">
          <a:off x="4114800" y="13892433"/>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142370</xdr:rowOff>
    </xdr:from>
    <xdr:to>
      <xdr:col>6</xdr:col>
      <xdr:colOff>0</xdr:colOff>
      <xdr:row>81</xdr:row>
      <xdr:rowOff>5393</xdr:rowOff>
    </xdr:to>
    <xdr:cxnSp macro="">
      <xdr:nvCxnSpPr>
        <xdr:cNvPr id="199" name="直線コネクタ 198"/>
        <xdr:cNvCxnSpPr/>
      </xdr:nvCxnSpPr>
      <xdr:spPr>
        <a:xfrm>
          <a:off x="3225800" y="13858370"/>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138139</xdr:rowOff>
    </xdr:from>
    <xdr:to>
      <xdr:col>4</xdr:col>
      <xdr:colOff>482600</xdr:colOff>
      <xdr:row>80</xdr:row>
      <xdr:rowOff>142370</xdr:rowOff>
    </xdr:to>
    <xdr:cxnSp macro="">
      <xdr:nvCxnSpPr>
        <xdr:cNvPr id="202" name="直線コネクタ 201"/>
        <xdr:cNvCxnSpPr/>
      </xdr:nvCxnSpPr>
      <xdr:spPr>
        <a:xfrm>
          <a:off x="2336800" y="13854139"/>
          <a:ext cx="889000" cy="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33837</xdr:rowOff>
    </xdr:from>
    <xdr:to>
      <xdr:col>4</xdr:col>
      <xdr:colOff>533400</xdr:colOff>
      <xdr:row>81</xdr:row>
      <xdr:rowOff>135437</xdr:rowOff>
    </xdr:to>
    <xdr:sp macro="" textlink="">
      <xdr:nvSpPr>
        <xdr:cNvPr id="203" name="フローチャート : 判断 202"/>
        <xdr:cNvSpPr/>
      </xdr:nvSpPr>
      <xdr:spPr>
        <a:xfrm>
          <a:off x="3175000" y="1392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120214</xdr:rowOff>
    </xdr:from>
    <xdr:ext cx="762000" cy="259045"/>
    <xdr:sp macro="" textlink="">
      <xdr:nvSpPr>
        <xdr:cNvPr id="204" name="テキスト ボックス 203"/>
        <xdr:cNvSpPr txBox="1"/>
      </xdr:nvSpPr>
      <xdr:spPr>
        <a:xfrm>
          <a:off x="2844800" y="1400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138139</xdr:rowOff>
    </xdr:from>
    <xdr:to>
      <xdr:col>3</xdr:col>
      <xdr:colOff>279400</xdr:colOff>
      <xdr:row>80</xdr:row>
      <xdr:rowOff>162590</xdr:rowOff>
    </xdr:to>
    <xdr:cxnSp macro="">
      <xdr:nvCxnSpPr>
        <xdr:cNvPr id="205" name="直線コネクタ 204"/>
        <xdr:cNvCxnSpPr/>
      </xdr:nvCxnSpPr>
      <xdr:spPr>
        <a:xfrm flipV="1">
          <a:off x="1447800" y="13854139"/>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25913</xdr:rowOff>
    </xdr:from>
    <xdr:to>
      <xdr:col>3</xdr:col>
      <xdr:colOff>330200</xdr:colOff>
      <xdr:row>81</xdr:row>
      <xdr:rowOff>127513</xdr:rowOff>
    </xdr:to>
    <xdr:sp macro="" textlink="">
      <xdr:nvSpPr>
        <xdr:cNvPr id="206" name="フローチャート : 判断 205"/>
        <xdr:cNvSpPr/>
      </xdr:nvSpPr>
      <xdr:spPr>
        <a:xfrm>
          <a:off x="2286000" y="1391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112290</xdr:rowOff>
    </xdr:from>
    <xdr:ext cx="762000" cy="259045"/>
    <xdr:sp macro="" textlink="">
      <xdr:nvSpPr>
        <xdr:cNvPr id="207" name="テキスト ボックス 206"/>
        <xdr:cNvSpPr txBox="1"/>
      </xdr:nvSpPr>
      <xdr:spPr>
        <a:xfrm>
          <a:off x="1955800" y="1399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13784</xdr:rowOff>
    </xdr:from>
    <xdr:to>
      <xdr:col>2</xdr:col>
      <xdr:colOff>127000</xdr:colOff>
      <xdr:row>81</xdr:row>
      <xdr:rowOff>115384</xdr:rowOff>
    </xdr:to>
    <xdr:sp macro="" textlink="">
      <xdr:nvSpPr>
        <xdr:cNvPr id="208" name="フローチャート : 判断 207"/>
        <xdr:cNvSpPr/>
      </xdr:nvSpPr>
      <xdr:spPr>
        <a:xfrm>
          <a:off x="1397000" y="1390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100161</xdr:rowOff>
    </xdr:from>
    <xdr:ext cx="762000" cy="259045"/>
    <xdr:sp macro="" textlink="">
      <xdr:nvSpPr>
        <xdr:cNvPr id="209" name="テキスト ボックス 208"/>
        <xdr:cNvSpPr txBox="1"/>
      </xdr:nvSpPr>
      <xdr:spPr>
        <a:xfrm>
          <a:off x="1066800" y="1398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125633</xdr:rowOff>
    </xdr:from>
    <xdr:to>
      <xdr:col>7</xdr:col>
      <xdr:colOff>203200</xdr:colOff>
      <xdr:row>81</xdr:row>
      <xdr:rowOff>55783</xdr:rowOff>
    </xdr:to>
    <xdr:sp macro="" textlink="">
      <xdr:nvSpPr>
        <xdr:cNvPr id="215" name="円/楕円 214"/>
        <xdr:cNvSpPr/>
      </xdr:nvSpPr>
      <xdr:spPr>
        <a:xfrm>
          <a:off x="4902200" y="1384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142160</xdr:rowOff>
    </xdr:from>
    <xdr:ext cx="762000" cy="259045"/>
    <xdr:sp macro="" textlink="">
      <xdr:nvSpPr>
        <xdr:cNvPr id="216" name="人件費・物件費等の状況該当値テキスト"/>
        <xdr:cNvSpPr txBox="1"/>
      </xdr:nvSpPr>
      <xdr:spPr>
        <a:xfrm>
          <a:off x="5041900" y="136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126043</xdr:rowOff>
    </xdr:from>
    <xdr:to>
      <xdr:col>6</xdr:col>
      <xdr:colOff>50800</xdr:colOff>
      <xdr:row>81</xdr:row>
      <xdr:rowOff>56193</xdr:rowOff>
    </xdr:to>
    <xdr:sp macro="" textlink="">
      <xdr:nvSpPr>
        <xdr:cNvPr id="217" name="円/楕円 216"/>
        <xdr:cNvSpPr/>
      </xdr:nvSpPr>
      <xdr:spPr>
        <a:xfrm>
          <a:off x="4064000" y="138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66370</xdr:rowOff>
    </xdr:from>
    <xdr:ext cx="736600" cy="259045"/>
    <xdr:sp macro="" textlink="">
      <xdr:nvSpPr>
        <xdr:cNvPr id="218" name="テキスト ボックス 217"/>
        <xdr:cNvSpPr txBox="1"/>
      </xdr:nvSpPr>
      <xdr:spPr>
        <a:xfrm>
          <a:off x="3733800" y="1361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111,460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91570</xdr:rowOff>
    </xdr:from>
    <xdr:to>
      <xdr:col>4</xdr:col>
      <xdr:colOff>533400</xdr:colOff>
      <xdr:row>81</xdr:row>
      <xdr:rowOff>21720</xdr:rowOff>
    </xdr:to>
    <xdr:sp macro="" textlink="">
      <xdr:nvSpPr>
        <xdr:cNvPr id="219" name="円/楕円 218"/>
        <xdr:cNvSpPr/>
      </xdr:nvSpPr>
      <xdr:spPr>
        <a:xfrm>
          <a:off x="3175000" y="138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31897</xdr:rowOff>
    </xdr:from>
    <xdr:ext cx="762000" cy="259045"/>
    <xdr:sp macro="" textlink="">
      <xdr:nvSpPr>
        <xdr:cNvPr id="220" name="テキスト ボックス 219"/>
        <xdr:cNvSpPr txBox="1"/>
      </xdr:nvSpPr>
      <xdr:spPr>
        <a:xfrm>
          <a:off x="2844800" y="1357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107,174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87339</xdr:rowOff>
    </xdr:from>
    <xdr:to>
      <xdr:col>3</xdr:col>
      <xdr:colOff>330200</xdr:colOff>
      <xdr:row>81</xdr:row>
      <xdr:rowOff>17489</xdr:rowOff>
    </xdr:to>
    <xdr:sp macro="" textlink="">
      <xdr:nvSpPr>
        <xdr:cNvPr id="221" name="円/楕円 220"/>
        <xdr:cNvSpPr/>
      </xdr:nvSpPr>
      <xdr:spPr>
        <a:xfrm>
          <a:off x="2286000" y="138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27666</xdr:rowOff>
    </xdr:from>
    <xdr:ext cx="762000" cy="259045"/>
    <xdr:sp macro="" textlink="">
      <xdr:nvSpPr>
        <xdr:cNvPr id="222" name="テキスト ボックス 221"/>
        <xdr:cNvSpPr txBox="1"/>
      </xdr:nvSpPr>
      <xdr:spPr>
        <a:xfrm>
          <a:off x="1955800" y="1357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106,648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111790</xdr:rowOff>
    </xdr:from>
    <xdr:to>
      <xdr:col>2</xdr:col>
      <xdr:colOff>127000</xdr:colOff>
      <xdr:row>81</xdr:row>
      <xdr:rowOff>41940</xdr:rowOff>
    </xdr:to>
    <xdr:sp macro="" textlink="">
      <xdr:nvSpPr>
        <xdr:cNvPr id="223" name="円/楕円 222"/>
        <xdr:cNvSpPr/>
      </xdr:nvSpPr>
      <xdr:spPr>
        <a:xfrm>
          <a:off x="1397000" y="138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52117</xdr:rowOff>
    </xdr:from>
    <xdr:ext cx="762000" cy="259045"/>
    <xdr:sp macro="" textlink="">
      <xdr:nvSpPr>
        <xdr:cNvPr id="224" name="テキスト ボックス 223"/>
        <xdr:cNvSpPr txBox="1"/>
      </xdr:nvSpPr>
      <xdr:spPr>
        <a:xfrm>
          <a:off x="1066800" y="1359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給与制度の総合的見直し及び初任給の見直し、さらには昇給抑制等により給与水準の適正化に努めた結果、前年度に比べ</a:t>
          </a:r>
          <a:r>
            <a:rPr kumimoji="1" lang="en-US" altLang="ja-JP" sz="1300">
              <a:latin typeface="ＭＳ Ｐゴシック"/>
            </a:rPr>
            <a:t>0.1</a:t>
          </a:r>
          <a:r>
            <a:rPr kumimoji="1" lang="ja-JP" altLang="en-US" sz="1300">
              <a:latin typeface="ＭＳ Ｐゴシック"/>
            </a:rPr>
            <a:t>ポイントの改善が図られた。</a:t>
          </a:r>
        </a:p>
        <a:p>
          <a:r>
            <a:rPr kumimoji="1" lang="ja-JP" altLang="en-US" sz="1300">
              <a:latin typeface="ＭＳ Ｐゴシック"/>
            </a:rPr>
            <a:t>　今後においても継続して地域の民間給与の状況を踏まえ、給与体系、昇給及び昇格基準の見直しを図り、給与の適正化に努めて行く。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49848</xdr:rowOff>
    </xdr:from>
    <xdr:to>
      <xdr:col>24</xdr:col>
      <xdr:colOff>558800</xdr:colOff>
      <xdr:row>85</xdr:row>
      <xdr:rowOff>55880</xdr:rowOff>
    </xdr:to>
    <xdr:cxnSp macro="">
      <xdr:nvCxnSpPr>
        <xdr:cNvPr id="254" name="直線コネクタ 253"/>
        <xdr:cNvCxnSpPr/>
      </xdr:nvCxnSpPr>
      <xdr:spPr>
        <a:xfrm flipV="1">
          <a:off x="16179800" y="1462309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43814</xdr:rowOff>
    </xdr:from>
    <xdr:to>
      <xdr:col>23</xdr:col>
      <xdr:colOff>406400</xdr:colOff>
      <xdr:row>85</xdr:row>
      <xdr:rowOff>55880</xdr:rowOff>
    </xdr:to>
    <xdr:cxnSp macro="">
      <xdr:nvCxnSpPr>
        <xdr:cNvPr id="257" name="直線コネクタ 256"/>
        <xdr:cNvCxnSpPr/>
      </xdr:nvCxnSpPr>
      <xdr:spPr>
        <a:xfrm>
          <a:off x="15290800" y="1461706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43814</xdr:rowOff>
    </xdr:from>
    <xdr:to>
      <xdr:col>22</xdr:col>
      <xdr:colOff>203200</xdr:colOff>
      <xdr:row>85</xdr:row>
      <xdr:rowOff>134302</xdr:rowOff>
    </xdr:to>
    <xdr:cxnSp macro="">
      <xdr:nvCxnSpPr>
        <xdr:cNvPr id="260" name="直線コネクタ 259"/>
        <xdr:cNvCxnSpPr/>
      </xdr:nvCxnSpPr>
      <xdr:spPr>
        <a:xfrm flipV="1">
          <a:off x="14401800" y="14617064"/>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37782</xdr:rowOff>
    </xdr:from>
    <xdr:to>
      <xdr:col>22</xdr:col>
      <xdr:colOff>254000</xdr:colOff>
      <xdr:row>84</xdr:row>
      <xdr:rowOff>139382</xdr:rowOff>
    </xdr:to>
    <xdr:sp macro="" textlink="">
      <xdr:nvSpPr>
        <xdr:cNvPr id="261" name="フローチャート : 判断 260"/>
        <xdr:cNvSpPr/>
      </xdr:nvSpPr>
      <xdr:spPr>
        <a:xfrm>
          <a:off x="15240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149559</xdr:rowOff>
    </xdr:from>
    <xdr:ext cx="762000" cy="259045"/>
    <xdr:sp macro="" textlink="">
      <xdr:nvSpPr>
        <xdr:cNvPr id="262" name="テキスト ボックス 261"/>
        <xdr:cNvSpPr txBox="1"/>
      </xdr:nvSpPr>
      <xdr:spPr>
        <a:xfrm>
          <a:off x="14909800" y="142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88</xdr:row>
      <xdr:rowOff>102552</xdr:rowOff>
    </xdr:to>
    <xdr:cxnSp macro="">
      <xdr:nvCxnSpPr>
        <xdr:cNvPr id="263" name="直線コネクタ 262"/>
        <xdr:cNvCxnSpPr/>
      </xdr:nvCxnSpPr>
      <xdr:spPr>
        <a:xfrm flipV="1">
          <a:off x="13512800" y="14707552"/>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37782</xdr:rowOff>
    </xdr:from>
    <xdr:to>
      <xdr:col>21</xdr:col>
      <xdr:colOff>50800</xdr:colOff>
      <xdr:row>84</xdr:row>
      <xdr:rowOff>139382</xdr:rowOff>
    </xdr:to>
    <xdr:sp macro="" textlink="">
      <xdr:nvSpPr>
        <xdr:cNvPr id="264" name="フローチャート : 判断 263"/>
        <xdr:cNvSpPr/>
      </xdr:nvSpPr>
      <xdr:spPr>
        <a:xfrm>
          <a:off x="14351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149559</xdr:rowOff>
    </xdr:from>
    <xdr:ext cx="762000" cy="259045"/>
    <xdr:sp macro="" textlink="">
      <xdr:nvSpPr>
        <xdr:cNvPr id="265" name="テキスト ボックス 264"/>
        <xdr:cNvSpPr txBox="1"/>
      </xdr:nvSpPr>
      <xdr:spPr>
        <a:xfrm>
          <a:off x="14020800" y="1420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6" name="フローチャート : 判断 265"/>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7" name="テキスト ボックス 266"/>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73" name="円/楕円 272"/>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142575</xdr:rowOff>
    </xdr:from>
    <xdr:ext cx="762000" cy="259045"/>
    <xdr:sp macro="" textlink="">
      <xdr:nvSpPr>
        <xdr:cNvPr id="274" name="給与水準   （国との比較）該当値テキスト"/>
        <xdr:cNvSpPr txBox="1"/>
      </xdr:nvSpPr>
      <xdr:spPr>
        <a:xfrm>
          <a:off x="17106900" y="14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164464</xdr:rowOff>
    </xdr:from>
    <xdr:to>
      <xdr:col>22</xdr:col>
      <xdr:colOff>254000</xdr:colOff>
      <xdr:row>85</xdr:row>
      <xdr:rowOff>94614</xdr:rowOff>
    </xdr:to>
    <xdr:sp macro="" textlink="">
      <xdr:nvSpPr>
        <xdr:cNvPr id="277" name="円/楕円 276"/>
        <xdr:cNvSpPr/>
      </xdr:nvSpPr>
      <xdr:spPr>
        <a:xfrm>
          <a:off x="15240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79391</xdr:rowOff>
    </xdr:from>
    <xdr:ext cx="762000" cy="259045"/>
    <xdr:sp macro="" textlink="">
      <xdr:nvSpPr>
        <xdr:cNvPr id="278" name="テキスト ボックス 277"/>
        <xdr:cNvSpPr txBox="1"/>
      </xdr:nvSpPr>
      <xdr:spPr>
        <a:xfrm>
          <a:off x="14909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83502</xdr:rowOff>
    </xdr:from>
    <xdr:to>
      <xdr:col>21</xdr:col>
      <xdr:colOff>50800</xdr:colOff>
      <xdr:row>86</xdr:row>
      <xdr:rowOff>13652</xdr:rowOff>
    </xdr:to>
    <xdr:sp macro="" textlink="">
      <xdr:nvSpPr>
        <xdr:cNvPr id="279" name="円/楕円 278"/>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169879</xdr:rowOff>
    </xdr:from>
    <xdr:ext cx="762000" cy="259045"/>
    <xdr:sp macro="" textlink="">
      <xdr:nvSpPr>
        <xdr:cNvPr id="280" name="テキスト ボックス 279"/>
        <xdr:cNvSpPr txBox="1"/>
      </xdr:nvSpPr>
      <xdr:spPr>
        <a:xfrm>
          <a:off x="14020800" y="147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51752</xdr:rowOff>
    </xdr:from>
    <xdr:to>
      <xdr:col>19</xdr:col>
      <xdr:colOff>533400</xdr:colOff>
      <xdr:row>88</xdr:row>
      <xdr:rowOff>153352</xdr:rowOff>
    </xdr:to>
    <xdr:sp macro="" textlink="">
      <xdr:nvSpPr>
        <xdr:cNvPr id="281" name="円/楕円 280"/>
        <xdr:cNvSpPr/>
      </xdr:nvSpPr>
      <xdr:spPr>
        <a:xfrm>
          <a:off x="13462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138129</xdr:rowOff>
    </xdr:from>
    <xdr:ext cx="762000" cy="259045"/>
    <xdr:sp macro="" textlink="">
      <xdr:nvSpPr>
        <xdr:cNvPr id="282" name="テキスト ボックス 281"/>
        <xdr:cNvSpPr txBox="1"/>
      </xdr:nvSpPr>
      <xdr:spPr>
        <a:xfrm>
          <a:off x="13131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定員管理については、定員適正化計画、集中改革プラン及び行政改革により、事務事業及び組織体制の整理合理化等による定員の削減を図っている。</a:t>
          </a:r>
        </a:p>
        <a:p>
          <a:r>
            <a:rPr kumimoji="1" lang="ja-JP" altLang="en-US" sz="1300">
              <a:latin typeface="ＭＳ Ｐゴシック"/>
            </a:rPr>
            <a:t>　しかしながら、単独で消防本部・署を設置していることから、消防職員数を含め算出した職員数を類似団体と比較することも要因となり、平均を上回る状況となる。</a:t>
          </a:r>
        </a:p>
        <a:p>
          <a:r>
            <a:rPr kumimoji="1" lang="ja-JP" altLang="en-US" sz="1300">
              <a:latin typeface="ＭＳ Ｐゴシック"/>
            </a:rPr>
            <a:t>　このことから、平成</a:t>
          </a:r>
          <a:r>
            <a:rPr kumimoji="1" lang="en-US" altLang="ja-JP" sz="1300">
              <a:latin typeface="ＭＳ Ｐゴシック"/>
            </a:rPr>
            <a:t>27</a:t>
          </a:r>
          <a:r>
            <a:rPr kumimoji="1" lang="ja-JP" altLang="en-US" sz="1300">
              <a:latin typeface="ＭＳ Ｐゴシック"/>
            </a:rPr>
            <a:t>年度より新たな定員適正化計画に基づき定員管理を進めているところである。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69971</xdr:rowOff>
    </xdr:from>
    <xdr:to>
      <xdr:col>24</xdr:col>
      <xdr:colOff>558800</xdr:colOff>
      <xdr:row>61</xdr:row>
      <xdr:rowOff>78015</xdr:rowOff>
    </xdr:to>
    <xdr:cxnSp macro="">
      <xdr:nvCxnSpPr>
        <xdr:cNvPr id="319" name="直線コネクタ 318"/>
        <xdr:cNvCxnSpPr/>
      </xdr:nvCxnSpPr>
      <xdr:spPr>
        <a:xfrm flipV="1">
          <a:off x="16179800" y="1052842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0"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69971</xdr:rowOff>
    </xdr:from>
    <xdr:to>
      <xdr:col>23</xdr:col>
      <xdr:colOff>406400</xdr:colOff>
      <xdr:row>61</xdr:row>
      <xdr:rowOff>78015</xdr:rowOff>
    </xdr:to>
    <xdr:cxnSp macro="">
      <xdr:nvCxnSpPr>
        <xdr:cNvPr id="322" name="直線コネクタ 321"/>
        <xdr:cNvCxnSpPr/>
      </xdr:nvCxnSpPr>
      <xdr:spPr>
        <a:xfrm>
          <a:off x="15290800" y="10528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4" name="テキスト ボックス 323"/>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67673</xdr:rowOff>
    </xdr:from>
    <xdr:to>
      <xdr:col>22</xdr:col>
      <xdr:colOff>203200</xdr:colOff>
      <xdr:row>61</xdr:row>
      <xdr:rowOff>69971</xdr:rowOff>
    </xdr:to>
    <xdr:cxnSp macro="">
      <xdr:nvCxnSpPr>
        <xdr:cNvPr id="325" name="直線コネクタ 324"/>
        <xdr:cNvCxnSpPr/>
      </xdr:nvCxnSpPr>
      <xdr:spPr>
        <a:xfrm>
          <a:off x="14401800" y="1052612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6" name="フローチャート : 判断 325"/>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7" name="テキスト ボックス 326"/>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67673</xdr:rowOff>
    </xdr:to>
    <xdr:cxnSp macro="">
      <xdr:nvCxnSpPr>
        <xdr:cNvPr id="328" name="直線コネクタ 327"/>
        <xdr:cNvCxnSpPr/>
      </xdr:nvCxnSpPr>
      <xdr:spPr>
        <a:xfrm>
          <a:off x="13512800" y="1052267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29" name="フローチャート : 判断 328"/>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0" name="テキスト ボックス 329"/>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1" name="フローチャート : 判断 330"/>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2" name="テキスト ボックス 331"/>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19171</xdr:rowOff>
    </xdr:from>
    <xdr:to>
      <xdr:col>24</xdr:col>
      <xdr:colOff>609600</xdr:colOff>
      <xdr:row>61</xdr:row>
      <xdr:rowOff>120771</xdr:rowOff>
    </xdr:to>
    <xdr:sp macro="" textlink="">
      <xdr:nvSpPr>
        <xdr:cNvPr id="338" name="円/楕円 337"/>
        <xdr:cNvSpPr/>
      </xdr:nvSpPr>
      <xdr:spPr>
        <a:xfrm>
          <a:off x="169672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35698</xdr:rowOff>
    </xdr:from>
    <xdr:ext cx="762000" cy="259045"/>
    <xdr:sp macro="" textlink="">
      <xdr:nvSpPr>
        <xdr:cNvPr id="339" name="定員管理の状況該当値テキスト"/>
        <xdr:cNvSpPr txBox="1"/>
      </xdr:nvSpPr>
      <xdr:spPr>
        <a:xfrm>
          <a:off x="17106900" y="103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27215</xdr:rowOff>
    </xdr:from>
    <xdr:to>
      <xdr:col>23</xdr:col>
      <xdr:colOff>457200</xdr:colOff>
      <xdr:row>61</xdr:row>
      <xdr:rowOff>128815</xdr:rowOff>
    </xdr:to>
    <xdr:sp macro="" textlink="">
      <xdr:nvSpPr>
        <xdr:cNvPr id="340" name="円/楕円 339"/>
        <xdr:cNvSpPr/>
      </xdr:nvSpPr>
      <xdr:spPr>
        <a:xfrm>
          <a:off x="16129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138992</xdr:rowOff>
    </xdr:from>
    <xdr:ext cx="736600" cy="259045"/>
    <xdr:sp macro="" textlink="">
      <xdr:nvSpPr>
        <xdr:cNvPr id="341" name="テキスト ボックス 340"/>
        <xdr:cNvSpPr txBox="1"/>
      </xdr:nvSpPr>
      <xdr:spPr>
        <a:xfrm>
          <a:off x="15798800" y="1025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19171</xdr:rowOff>
    </xdr:from>
    <xdr:to>
      <xdr:col>22</xdr:col>
      <xdr:colOff>254000</xdr:colOff>
      <xdr:row>61</xdr:row>
      <xdr:rowOff>120771</xdr:rowOff>
    </xdr:to>
    <xdr:sp macro="" textlink="">
      <xdr:nvSpPr>
        <xdr:cNvPr id="342" name="円/楕円 341"/>
        <xdr:cNvSpPr/>
      </xdr:nvSpPr>
      <xdr:spPr>
        <a:xfrm>
          <a:off x="15240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105548</xdr:rowOff>
    </xdr:from>
    <xdr:ext cx="762000" cy="259045"/>
    <xdr:sp macro="" textlink="">
      <xdr:nvSpPr>
        <xdr:cNvPr id="343" name="テキスト ボックス 342"/>
        <xdr:cNvSpPr txBox="1"/>
      </xdr:nvSpPr>
      <xdr:spPr>
        <a:xfrm>
          <a:off x="14909800" y="105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16873</xdr:rowOff>
    </xdr:from>
    <xdr:to>
      <xdr:col>21</xdr:col>
      <xdr:colOff>50800</xdr:colOff>
      <xdr:row>61</xdr:row>
      <xdr:rowOff>118473</xdr:rowOff>
    </xdr:to>
    <xdr:sp macro="" textlink="">
      <xdr:nvSpPr>
        <xdr:cNvPr id="344" name="円/楕円 343"/>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103250</xdr:rowOff>
    </xdr:from>
    <xdr:ext cx="762000" cy="259045"/>
    <xdr:sp macro="" textlink="">
      <xdr:nvSpPr>
        <xdr:cNvPr id="345" name="テキスト ボックス 344"/>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6" name="円/楕円 345"/>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47" name="テキスト ボックス 346"/>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18</a:t>
          </a:r>
          <a:r>
            <a:rPr kumimoji="1" lang="ja-JP" altLang="en-US" sz="1300">
              <a:latin typeface="ＭＳ Ｐゴシック"/>
            </a:rPr>
            <a:t>年度以降減少傾向にあったが、大口借入の元金償還が始まったことから平成</a:t>
          </a:r>
          <a:r>
            <a:rPr kumimoji="1" lang="en-US" altLang="ja-JP" sz="1300">
              <a:latin typeface="ＭＳ Ｐゴシック"/>
            </a:rPr>
            <a:t>27</a:t>
          </a:r>
          <a:r>
            <a:rPr kumimoji="1" lang="ja-JP" altLang="en-US" sz="1300">
              <a:latin typeface="ＭＳ Ｐゴシック"/>
            </a:rPr>
            <a:t>年度から上昇に転じ、平成</a:t>
          </a:r>
          <a:r>
            <a:rPr kumimoji="1" lang="en-US" altLang="ja-JP" sz="1300">
              <a:latin typeface="ＭＳ Ｐゴシック"/>
            </a:rPr>
            <a:t>28</a:t>
          </a:r>
          <a:r>
            <a:rPr kumimoji="1" lang="ja-JP" altLang="en-US" sz="1300">
              <a:latin typeface="ＭＳ Ｐゴシック"/>
            </a:rPr>
            <a:t>年度は前年度比</a:t>
          </a:r>
          <a:r>
            <a:rPr kumimoji="1" lang="en-US" altLang="ja-JP" sz="1300">
              <a:latin typeface="ＭＳ Ｐゴシック"/>
            </a:rPr>
            <a:t>0.8</a:t>
          </a:r>
          <a:r>
            <a:rPr kumimoji="1" lang="ja-JP" altLang="en-US" sz="1300">
              <a:latin typeface="ＭＳ Ｐゴシック"/>
            </a:rPr>
            <a:t>ポイント上昇した。</a:t>
          </a:r>
        </a:p>
        <a:p>
          <a:r>
            <a:rPr kumimoji="1" lang="ja-JP" altLang="en-US" sz="1300">
              <a:latin typeface="ＭＳ Ｐゴシック"/>
            </a:rPr>
            <a:t>　単年度の公債費比率は平成</a:t>
          </a:r>
          <a:r>
            <a:rPr kumimoji="1" lang="en-US" altLang="ja-JP" sz="1300">
              <a:latin typeface="ＭＳ Ｐゴシック"/>
            </a:rPr>
            <a:t>25</a:t>
          </a:r>
          <a:r>
            <a:rPr kumimoji="1" lang="ja-JP" altLang="en-US" sz="1300">
              <a:latin typeface="ＭＳ Ｐゴシック"/>
            </a:rPr>
            <a:t>年度を底として</a:t>
          </a:r>
          <a:r>
            <a:rPr kumimoji="1" lang="en-US" altLang="ja-JP" sz="1300">
              <a:latin typeface="ＭＳ Ｐゴシック"/>
            </a:rPr>
            <a:t>26</a:t>
          </a:r>
          <a:r>
            <a:rPr kumimoji="1" lang="ja-JP" altLang="en-US" sz="1300">
              <a:latin typeface="ＭＳ Ｐゴシック"/>
            </a:rPr>
            <a:t>年度から微増、</a:t>
          </a:r>
          <a:r>
            <a:rPr kumimoji="1" lang="en-US" altLang="ja-JP" sz="1300">
              <a:latin typeface="ＭＳ Ｐゴシック"/>
            </a:rPr>
            <a:t>27</a:t>
          </a:r>
          <a:r>
            <a:rPr kumimoji="1" lang="ja-JP" altLang="en-US" sz="1300">
              <a:latin typeface="ＭＳ Ｐゴシック"/>
            </a:rPr>
            <a:t>年度からは増加してきており、新規市債の発行に際しては、その事業効果の精査と公債費負担の中長期的な平準化に配慮するように努める。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82867</xdr:rowOff>
    </xdr:from>
    <xdr:to>
      <xdr:col>24</xdr:col>
      <xdr:colOff>558800</xdr:colOff>
      <xdr:row>36</xdr:row>
      <xdr:rowOff>98954</xdr:rowOff>
    </xdr:to>
    <xdr:cxnSp macro="">
      <xdr:nvCxnSpPr>
        <xdr:cNvPr id="381" name="直線コネクタ 380"/>
        <xdr:cNvCxnSpPr/>
      </xdr:nvCxnSpPr>
      <xdr:spPr>
        <a:xfrm>
          <a:off x="16179800" y="62550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2"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74824</xdr:rowOff>
    </xdr:from>
    <xdr:to>
      <xdr:col>23</xdr:col>
      <xdr:colOff>406400</xdr:colOff>
      <xdr:row>36</xdr:row>
      <xdr:rowOff>82867</xdr:rowOff>
    </xdr:to>
    <xdr:cxnSp macro="">
      <xdr:nvCxnSpPr>
        <xdr:cNvPr id="384" name="直線コネクタ 383"/>
        <xdr:cNvCxnSpPr/>
      </xdr:nvCxnSpPr>
      <xdr:spPr>
        <a:xfrm>
          <a:off x="15290800" y="62470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6" name="テキスト ボックス 38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74824</xdr:rowOff>
    </xdr:from>
    <xdr:to>
      <xdr:col>22</xdr:col>
      <xdr:colOff>203200</xdr:colOff>
      <xdr:row>36</xdr:row>
      <xdr:rowOff>80857</xdr:rowOff>
    </xdr:to>
    <xdr:cxnSp macro="">
      <xdr:nvCxnSpPr>
        <xdr:cNvPr id="387" name="直線コネクタ 386"/>
        <xdr:cNvCxnSpPr/>
      </xdr:nvCxnSpPr>
      <xdr:spPr>
        <a:xfrm flipV="1">
          <a:off x="14401800" y="624702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36</xdr:row>
      <xdr:rowOff>134620</xdr:rowOff>
    </xdr:from>
    <xdr:to>
      <xdr:col>22</xdr:col>
      <xdr:colOff>254000</xdr:colOff>
      <xdr:row>37</xdr:row>
      <xdr:rowOff>64770</xdr:rowOff>
    </xdr:to>
    <xdr:sp macro="" textlink="">
      <xdr:nvSpPr>
        <xdr:cNvPr id="388" name="フローチャート : 判断 387"/>
        <xdr:cNvSpPr/>
      </xdr:nvSpPr>
      <xdr:spPr>
        <a:xfrm>
          <a:off x="1524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49547</xdr:rowOff>
    </xdr:from>
    <xdr:ext cx="762000" cy="259045"/>
    <xdr:sp macro="" textlink="">
      <xdr:nvSpPr>
        <xdr:cNvPr id="389" name="テキスト ボックス 388"/>
        <xdr:cNvSpPr txBox="1"/>
      </xdr:nvSpPr>
      <xdr:spPr>
        <a:xfrm>
          <a:off x="149098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80857</xdr:rowOff>
    </xdr:from>
    <xdr:to>
      <xdr:col>21</xdr:col>
      <xdr:colOff>0</xdr:colOff>
      <xdr:row>36</xdr:row>
      <xdr:rowOff>96943</xdr:rowOff>
    </xdr:to>
    <xdr:cxnSp macro="">
      <xdr:nvCxnSpPr>
        <xdr:cNvPr id="390" name="直線コネクタ 389"/>
        <xdr:cNvCxnSpPr/>
      </xdr:nvCxnSpPr>
      <xdr:spPr>
        <a:xfrm flipV="1">
          <a:off x="13512800" y="62530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36</xdr:row>
      <xdr:rowOff>150707</xdr:rowOff>
    </xdr:from>
    <xdr:to>
      <xdr:col>21</xdr:col>
      <xdr:colOff>50800</xdr:colOff>
      <xdr:row>37</xdr:row>
      <xdr:rowOff>80857</xdr:rowOff>
    </xdr:to>
    <xdr:sp macro="" textlink="">
      <xdr:nvSpPr>
        <xdr:cNvPr id="391" name="フローチャート :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36</xdr:row>
      <xdr:rowOff>164783</xdr:rowOff>
    </xdr:from>
    <xdr:to>
      <xdr:col>19</xdr:col>
      <xdr:colOff>533400</xdr:colOff>
      <xdr:row>37</xdr:row>
      <xdr:rowOff>94933</xdr:rowOff>
    </xdr:to>
    <xdr:sp macro="" textlink="">
      <xdr:nvSpPr>
        <xdr:cNvPr id="393" name="フローチャート : 判断 392"/>
        <xdr:cNvSpPr/>
      </xdr:nvSpPr>
      <xdr:spPr>
        <a:xfrm>
          <a:off x="13462000" y="633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79710</xdr:rowOff>
    </xdr:from>
    <xdr:ext cx="762000" cy="259045"/>
    <xdr:sp macro="" textlink="">
      <xdr:nvSpPr>
        <xdr:cNvPr id="394" name="テキスト ボックス 393"/>
        <xdr:cNvSpPr txBox="1"/>
      </xdr:nvSpPr>
      <xdr:spPr>
        <a:xfrm>
          <a:off x="13131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48154</xdr:rowOff>
    </xdr:from>
    <xdr:to>
      <xdr:col>24</xdr:col>
      <xdr:colOff>609600</xdr:colOff>
      <xdr:row>36</xdr:row>
      <xdr:rowOff>149754</xdr:rowOff>
    </xdr:to>
    <xdr:sp macro="" textlink="">
      <xdr:nvSpPr>
        <xdr:cNvPr id="400" name="円/楕円 399"/>
        <xdr:cNvSpPr/>
      </xdr:nvSpPr>
      <xdr:spPr>
        <a:xfrm>
          <a:off x="169672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140881</xdr:rowOff>
    </xdr:from>
    <xdr:ext cx="762000" cy="259045"/>
    <xdr:sp macro="" textlink="">
      <xdr:nvSpPr>
        <xdr:cNvPr id="401" name="公債費負担の状況該当値テキスト"/>
        <xdr:cNvSpPr txBox="1"/>
      </xdr:nvSpPr>
      <xdr:spPr>
        <a:xfrm>
          <a:off x="17106900" y="61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32067</xdr:rowOff>
    </xdr:from>
    <xdr:to>
      <xdr:col>23</xdr:col>
      <xdr:colOff>457200</xdr:colOff>
      <xdr:row>36</xdr:row>
      <xdr:rowOff>133667</xdr:rowOff>
    </xdr:to>
    <xdr:sp macro="" textlink="">
      <xdr:nvSpPr>
        <xdr:cNvPr id="402" name="円/楕円 401"/>
        <xdr:cNvSpPr/>
      </xdr:nvSpPr>
      <xdr:spPr>
        <a:xfrm>
          <a:off x="16129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143844</xdr:rowOff>
    </xdr:from>
    <xdr:ext cx="736600" cy="259045"/>
    <xdr:sp macro="" textlink="">
      <xdr:nvSpPr>
        <xdr:cNvPr id="403" name="テキスト ボックス 402"/>
        <xdr:cNvSpPr txBox="1"/>
      </xdr:nvSpPr>
      <xdr:spPr>
        <a:xfrm>
          <a:off x="15798800" y="597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24024</xdr:rowOff>
    </xdr:from>
    <xdr:to>
      <xdr:col>22</xdr:col>
      <xdr:colOff>254000</xdr:colOff>
      <xdr:row>36</xdr:row>
      <xdr:rowOff>125624</xdr:rowOff>
    </xdr:to>
    <xdr:sp macro="" textlink="">
      <xdr:nvSpPr>
        <xdr:cNvPr id="404" name="円/楕円 403"/>
        <xdr:cNvSpPr/>
      </xdr:nvSpPr>
      <xdr:spPr>
        <a:xfrm>
          <a:off x="15240000" y="61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135801</xdr:rowOff>
    </xdr:from>
    <xdr:ext cx="762000" cy="259045"/>
    <xdr:sp macro="" textlink="">
      <xdr:nvSpPr>
        <xdr:cNvPr id="405" name="テキスト ボックス 404"/>
        <xdr:cNvSpPr txBox="1"/>
      </xdr:nvSpPr>
      <xdr:spPr>
        <a:xfrm>
          <a:off x="14909800" y="596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30057</xdr:rowOff>
    </xdr:from>
    <xdr:to>
      <xdr:col>21</xdr:col>
      <xdr:colOff>50800</xdr:colOff>
      <xdr:row>36</xdr:row>
      <xdr:rowOff>131657</xdr:rowOff>
    </xdr:to>
    <xdr:sp macro="" textlink="">
      <xdr:nvSpPr>
        <xdr:cNvPr id="406" name="円/楕円 405"/>
        <xdr:cNvSpPr/>
      </xdr:nvSpPr>
      <xdr:spPr>
        <a:xfrm>
          <a:off x="14351000" y="62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141834</xdr:rowOff>
    </xdr:from>
    <xdr:ext cx="762000" cy="259045"/>
    <xdr:sp macro="" textlink="">
      <xdr:nvSpPr>
        <xdr:cNvPr id="407" name="テキスト ボックス 406"/>
        <xdr:cNvSpPr txBox="1"/>
      </xdr:nvSpPr>
      <xdr:spPr>
        <a:xfrm>
          <a:off x="14020800" y="597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46143</xdr:rowOff>
    </xdr:from>
    <xdr:to>
      <xdr:col>19</xdr:col>
      <xdr:colOff>533400</xdr:colOff>
      <xdr:row>36</xdr:row>
      <xdr:rowOff>147743</xdr:rowOff>
    </xdr:to>
    <xdr:sp macro="" textlink="">
      <xdr:nvSpPr>
        <xdr:cNvPr id="408" name="円/楕円 407"/>
        <xdr:cNvSpPr/>
      </xdr:nvSpPr>
      <xdr:spPr>
        <a:xfrm>
          <a:off x="13462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157920</xdr:rowOff>
    </xdr:from>
    <xdr:ext cx="762000" cy="259045"/>
    <xdr:sp macro="" textlink="">
      <xdr:nvSpPr>
        <xdr:cNvPr id="409" name="テキスト ボックス 408"/>
        <xdr:cNvSpPr txBox="1"/>
      </xdr:nvSpPr>
      <xdr:spPr>
        <a:xfrm>
          <a:off x="13131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算定の分子構造である退職手当負担見込額などは増、地方債現在高は</a:t>
          </a:r>
          <a:r>
            <a:rPr kumimoji="1" lang="en-US" altLang="ja-JP" sz="1300">
              <a:latin typeface="ＭＳ Ｐゴシック"/>
            </a:rPr>
            <a:t>287,876</a:t>
          </a:r>
          <a:r>
            <a:rPr kumimoji="1" lang="ja-JP" altLang="en-US" sz="1300">
              <a:latin typeface="ＭＳ Ｐゴシック"/>
            </a:rPr>
            <a:t>千円の増などにより、将来負担額は</a:t>
          </a:r>
          <a:r>
            <a:rPr kumimoji="1" lang="en-US" altLang="ja-JP" sz="1300">
              <a:latin typeface="ＭＳ Ｐゴシック"/>
            </a:rPr>
            <a:t>364,227</a:t>
          </a:r>
          <a:r>
            <a:rPr kumimoji="1" lang="ja-JP" altLang="en-US" sz="1300">
              <a:latin typeface="ＭＳ Ｐゴシック"/>
            </a:rPr>
            <a:t>千円の増となった。また、将来負担額から控除される充当可能財源等も</a:t>
          </a:r>
          <a:r>
            <a:rPr kumimoji="1" lang="en-US" altLang="ja-JP" sz="1300">
              <a:latin typeface="ＭＳ Ｐゴシック"/>
            </a:rPr>
            <a:t>110,837</a:t>
          </a:r>
          <a:r>
            <a:rPr kumimoji="1" lang="ja-JP" altLang="en-US" sz="1300">
              <a:latin typeface="ＭＳ Ｐゴシック"/>
            </a:rPr>
            <a:t>千円の増となったが、算定の分母構造である標準財政規模が</a:t>
          </a:r>
          <a:r>
            <a:rPr kumimoji="1" lang="en-US" altLang="ja-JP" sz="1300">
              <a:latin typeface="ＭＳ Ｐゴシック"/>
            </a:rPr>
            <a:t>100,004</a:t>
          </a:r>
          <a:r>
            <a:rPr kumimoji="1" lang="ja-JP" altLang="en-US" sz="1300">
              <a:latin typeface="ＭＳ Ｐゴシック"/>
            </a:rPr>
            <a:t>千円の減となったことから、将来負担比率については、前年度から</a:t>
          </a:r>
          <a:r>
            <a:rPr kumimoji="1" lang="en-US" altLang="ja-JP" sz="1300">
              <a:latin typeface="ＭＳ Ｐゴシック"/>
            </a:rPr>
            <a:t>3.3</a:t>
          </a:r>
          <a:r>
            <a:rPr kumimoji="1" lang="ja-JP" altLang="en-US" sz="1300">
              <a:latin typeface="ＭＳ Ｐゴシック"/>
            </a:rPr>
            <a:t>ポイント上昇しており、４年連続の上昇となり類似団体平均値を上回っている。</a:t>
          </a:r>
        </a:p>
        <a:p>
          <a:r>
            <a:rPr kumimoji="1" lang="ja-JP" altLang="en-US" sz="1300">
              <a:latin typeface="ＭＳ Ｐゴシック"/>
            </a:rPr>
            <a:t>　これは、このところ続いた大型事業に伴う大口地方債の借入が主な要因である。</a:t>
          </a:r>
        </a:p>
        <a:p>
          <a:r>
            <a:rPr kumimoji="1" lang="ja-JP" altLang="en-US" sz="1300">
              <a:latin typeface="ＭＳ Ｐゴシック"/>
            </a:rPr>
            <a:t>　今後は公債費負担の平準化に配慮し、適正な水準を確保することに努める。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29197</xdr:rowOff>
    </xdr:from>
    <xdr:to>
      <xdr:col>24</xdr:col>
      <xdr:colOff>558800</xdr:colOff>
      <xdr:row>15</xdr:row>
      <xdr:rowOff>37160</xdr:rowOff>
    </xdr:to>
    <xdr:cxnSp macro="">
      <xdr:nvCxnSpPr>
        <xdr:cNvPr id="441" name="直線コネクタ 440"/>
        <xdr:cNvCxnSpPr/>
      </xdr:nvCxnSpPr>
      <xdr:spPr>
        <a:xfrm>
          <a:off x="16179800" y="2600947"/>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2"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24613</xdr:rowOff>
    </xdr:from>
    <xdr:to>
      <xdr:col>23</xdr:col>
      <xdr:colOff>406400</xdr:colOff>
      <xdr:row>15</xdr:row>
      <xdr:rowOff>29197</xdr:rowOff>
    </xdr:to>
    <xdr:cxnSp macro="">
      <xdr:nvCxnSpPr>
        <xdr:cNvPr id="444" name="直線コネクタ 443"/>
        <xdr:cNvCxnSpPr/>
      </xdr:nvCxnSpPr>
      <xdr:spPr>
        <a:xfrm>
          <a:off x="15290800" y="2596363"/>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6" name="テキスト ボックス 445"/>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169037</xdr:rowOff>
    </xdr:from>
    <xdr:to>
      <xdr:col>22</xdr:col>
      <xdr:colOff>203200</xdr:colOff>
      <xdr:row>15</xdr:row>
      <xdr:rowOff>24613</xdr:rowOff>
    </xdr:to>
    <xdr:cxnSp macro="">
      <xdr:nvCxnSpPr>
        <xdr:cNvPr id="447" name="直線コネクタ 446"/>
        <xdr:cNvCxnSpPr/>
      </xdr:nvCxnSpPr>
      <xdr:spPr>
        <a:xfrm>
          <a:off x="14401800" y="2569337"/>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110757</xdr:rowOff>
    </xdr:from>
    <xdr:to>
      <xdr:col>22</xdr:col>
      <xdr:colOff>254000</xdr:colOff>
      <xdr:row>15</xdr:row>
      <xdr:rowOff>40907</xdr:rowOff>
    </xdr:to>
    <xdr:sp macro="" textlink="">
      <xdr:nvSpPr>
        <xdr:cNvPr id="448" name="フローチャート : 判断 447"/>
        <xdr:cNvSpPr/>
      </xdr:nvSpPr>
      <xdr:spPr>
        <a:xfrm>
          <a:off x="15240000" y="251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51084</xdr:rowOff>
    </xdr:from>
    <xdr:ext cx="762000" cy="259045"/>
    <xdr:sp macro="" textlink="">
      <xdr:nvSpPr>
        <xdr:cNvPr id="449" name="テキスト ボックス 448"/>
        <xdr:cNvSpPr txBox="1"/>
      </xdr:nvSpPr>
      <xdr:spPr>
        <a:xfrm>
          <a:off x="14909800" y="227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117158</xdr:rowOff>
    </xdr:from>
    <xdr:to>
      <xdr:col>21</xdr:col>
      <xdr:colOff>0</xdr:colOff>
      <xdr:row>14</xdr:row>
      <xdr:rowOff>169037</xdr:rowOff>
    </xdr:to>
    <xdr:cxnSp macro="">
      <xdr:nvCxnSpPr>
        <xdr:cNvPr id="450" name="直線コネクタ 449"/>
        <xdr:cNvCxnSpPr/>
      </xdr:nvCxnSpPr>
      <xdr:spPr>
        <a:xfrm>
          <a:off x="13512800" y="2517458"/>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121374</xdr:rowOff>
    </xdr:from>
    <xdr:to>
      <xdr:col>21</xdr:col>
      <xdr:colOff>50800</xdr:colOff>
      <xdr:row>15</xdr:row>
      <xdr:rowOff>51524</xdr:rowOff>
    </xdr:to>
    <xdr:sp macro="" textlink="">
      <xdr:nvSpPr>
        <xdr:cNvPr id="451" name="フローチャート : 判断 450"/>
        <xdr:cNvSpPr/>
      </xdr:nvSpPr>
      <xdr:spPr>
        <a:xfrm>
          <a:off x="14351000" y="25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36301</xdr:rowOff>
    </xdr:from>
    <xdr:ext cx="762000" cy="259045"/>
    <xdr:sp macro="" textlink="">
      <xdr:nvSpPr>
        <xdr:cNvPr id="452" name="テキスト ボックス 451"/>
        <xdr:cNvSpPr txBox="1"/>
      </xdr:nvSpPr>
      <xdr:spPr>
        <a:xfrm>
          <a:off x="14020800" y="260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140437</xdr:rowOff>
    </xdr:from>
    <xdr:to>
      <xdr:col>19</xdr:col>
      <xdr:colOff>533400</xdr:colOff>
      <xdr:row>15</xdr:row>
      <xdr:rowOff>70587</xdr:rowOff>
    </xdr:to>
    <xdr:sp macro="" textlink="">
      <xdr:nvSpPr>
        <xdr:cNvPr id="453" name="フローチャート : 判断 452"/>
        <xdr:cNvSpPr/>
      </xdr:nvSpPr>
      <xdr:spPr>
        <a:xfrm>
          <a:off x="13462000" y="254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55364</xdr:rowOff>
    </xdr:from>
    <xdr:ext cx="762000" cy="259045"/>
    <xdr:sp macro="" textlink="">
      <xdr:nvSpPr>
        <xdr:cNvPr id="454" name="テキスト ボックス 453"/>
        <xdr:cNvSpPr txBox="1"/>
      </xdr:nvSpPr>
      <xdr:spPr>
        <a:xfrm>
          <a:off x="13131800" y="2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157810</xdr:rowOff>
    </xdr:from>
    <xdr:to>
      <xdr:col>24</xdr:col>
      <xdr:colOff>609600</xdr:colOff>
      <xdr:row>15</xdr:row>
      <xdr:rowOff>87960</xdr:rowOff>
    </xdr:to>
    <xdr:sp macro="" textlink="">
      <xdr:nvSpPr>
        <xdr:cNvPr id="460" name="円/楕円 459"/>
        <xdr:cNvSpPr/>
      </xdr:nvSpPr>
      <xdr:spPr>
        <a:xfrm>
          <a:off x="16967200" y="25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129887</xdr:rowOff>
    </xdr:from>
    <xdr:ext cx="762000" cy="259045"/>
    <xdr:sp macro="" textlink="">
      <xdr:nvSpPr>
        <xdr:cNvPr id="461" name="将来負担の状況該当値テキスト"/>
        <xdr:cNvSpPr txBox="1"/>
      </xdr:nvSpPr>
      <xdr:spPr>
        <a:xfrm>
          <a:off x="17106900" y="253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149847</xdr:rowOff>
    </xdr:from>
    <xdr:to>
      <xdr:col>23</xdr:col>
      <xdr:colOff>457200</xdr:colOff>
      <xdr:row>15</xdr:row>
      <xdr:rowOff>79997</xdr:rowOff>
    </xdr:to>
    <xdr:sp macro="" textlink="">
      <xdr:nvSpPr>
        <xdr:cNvPr id="462" name="円/楕円 461"/>
        <xdr:cNvSpPr/>
      </xdr:nvSpPr>
      <xdr:spPr>
        <a:xfrm>
          <a:off x="16129000" y="25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64774</xdr:rowOff>
    </xdr:from>
    <xdr:ext cx="736600" cy="259045"/>
    <xdr:sp macro="" textlink="">
      <xdr:nvSpPr>
        <xdr:cNvPr id="463" name="テキスト ボックス 462"/>
        <xdr:cNvSpPr txBox="1"/>
      </xdr:nvSpPr>
      <xdr:spPr>
        <a:xfrm>
          <a:off x="15798800" y="263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145263</xdr:rowOff>
    </xdr:from>
    <xdr:to>
      <xdr:col>22</xdr:col>
      <xdr:colOff>254000</xdr:colOff>
      <xdr:row>15</xdr:row>
      <xdr:rowOff>75413</xdr:rowOff>
    </xdr:to>
    <xdr:sp macro="" textlink="">
      <xdr:nvSpPr>
        <xdr:cNvPr id="464" name="円/楕円 463"/>
        <xdr:cNvSpPr/>
      </xdr:nvSpPr>
      <xdr:spPr>
        <a:xfrm>
          <a:off x="15240000" y="25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60190</xdr:rowOff>
    </xdr:from>
    <xdr:ext cx="762000" cy="259045"/>
    <xdr:sp macro="" textlink="">
      <xdr:nvSpPr>
        <xdr:cNvPr id="465" name="テキスト ボックス 464"/>
        <xdr:cNvSpPr txBox="1"/>
      </xdr:nvSpPr>
      <xdr:spPr>
        <a:xfrm>
          <a:off x="14909800" y="2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118237</xdr:rowOff>
    </xdr:from>
    <xdr:to>
      <xdr:col>21</xdr:col>
      <xdr:colOff>50800</xdr:colOff>
      <xdr:row>15</xdr:row>
      <xdr:rowOff>48387</xdr:rowOff>
    </xdr:to>
    <xdr:sp macro="" textlink="">
      <xdr:nvSpPr>
        <xdr:cNvPr id="466" name="円/楕円 465"/>
        <xdr:cNvSpPr/>
      </xdr:nvSpPr>
      <xdr:spPr>
        <a:xfrm>
          <a:off x="14351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58564</xdr:rowOff>
    </xdr:from>
    <xdr:ext cx="762000" cy="259045"/>
    <xdr:sp macro="" textlink="">
      <xdr:nvSpPr>
        <xdr:cNvPr id="467" name="テキスト ボックス 466"/>
        <xdr:cNvSpPr txBox="1"/>
      </xdr:nvSpPr>
      <xdr:spPr>
        <a:xfrm>
          <a:off x="14020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66358</xdr:rowOff>
    </xdr:from>
    <xdr:to>
      <xdr:col>19</xdr:col>
      <xdr:colOff>533400</xdr:colOff>
      <xdr:row>14</xdr:row>
      <xdr:rowOff>167958</xdr:rowOff>
    </xdr:to>
    <xdr:sp macro="" textlink="">
      <xdr:nvSpPr>
        <xdr:cNvPr id="468" name="円/楕円 467"/>
        <xdr:cNvSpPr/>
      </xdr:nvSpPr>
      <xdr:spPr>
        <a:xfrm>
          <a:off x="13462000" y="24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6685</xdr:rowOff>
    </xdr:from>
    <xdr:ext cx="762000" cy="259045"/>
    <xdr:sp macro="" textlink="">
      <xdr:nvSpPr>
        <xdr:cNvPr id="469" name="テキスト ボックス 468"/>
        <xdr:cNvSpPr txBox="1"/>
      </xdr:nvSpPr>
      <xdr:spPr>
        <a:xfrm>
          <a:off x="13131800" y="223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定員適正化計画、集中改革プラン及び行政改革により、定員の計画的な管理実施しているところであるが、類似団体との比較では、単独で消防本部・署を設置しており、消防職員を含めた人件費となることからも、平均を大きく上回る結果となる。</a:t>
          </a:r>
        </a:p>
        <a:p>
          <a:r>
            <a:rPr kumimoji="1" lang="ja-JP" altLang="en-US" sz="1300">
              <a:latin typeface="ＭＳ Ｐゴシック"/>
            </a:rPr>
            <a:t>　このことから、業務量と定員のバランスに配慮し、給与体系等の見直しもあわせ、今後も引き続き職員の平均年齢の上昇の影響による人件費の上昇を抑え、さらには人件費の抑制を図っていくこととする。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39</xdr:row>
      <xdr:rowOff>101854</xdr:rowOff>
    </xdr:to>
    <xdr:cxnSp macro="">
      <xdr:nvCxnSpPr>
        <xdr:cNvPr id="59" name="直線コネクタ 58"/>
        <xdr:cNvCxnSpPr/>
      </xdr:nvCxnSpPr>
      <xdr:spPr>
        <a:xfrm flipV="1">
          <a:off x="4826000" y="5901436"/>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73931</xdr:rowOff>
    </xdr:from>
    <xdr:ext cx="762000" cy="259045"/>
    <xdr:sp macro="" textlink="">
      <xdr:nvSpPr>
        <xdr:cNvPr id="60" name="人件費最小値テキスト"/>
        <xdr:cNvSpPr txBox="1"/>
      </xdr:nvSpPr>
      <xdr:spPr>
        <a:xfrm>
          <a:off x="4914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39</xdr:row>
      <xdr:rowOff>101854</xdr:rowOff>
    </xdr:from>
    <xdr:to>
      <xdr:col>7</xdr:col>
      <xdr:colOff>104775</xdr:colOff>
      <xdr:row>39</xdr:row>
      <xdr:rowOff>101854</xdr:rowOff>
    </xdr:to>
    <xdr:cxnSp macro="">
      <xdr:nvCxnSpPr>
        <xdr:cNvPr id="61" name="直線コネクタ 60"/>
        <xdr:cNvCxnSpPr/>
      </xdr:nvCxnSpPr>
      <xdr:spPr>
        <a:xfrm>
          <a:off x="4737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28702</xdr:rowOff>
    </xdr:from>
    <xdr:to>
      <xdr:col>7</xdr:col>
      <xdr:colOff>15875</xdr:colOff>
      <xdr:row>39</xdr:row>
      <xdr:rowOff>74422</xdr:rowOff>
    </xdr:to>
    <xdr:cxnSp macro="">
      <xdr:nvCxnSpPr>
        <xdr:cNvPr id="64" name="直線コネクタ 63"/>
        <xdr:cNvCxnSpPr/>
      </xdr:nvCxnSpPr>
      <xdr:spPr>
        <a:xfrm>
          <a:off x="3987800" y="67152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149352</xdr:rowOff>
    </xdr:from>
    <xdr:to>
      <xdr:col>7</xdr:col>
      <xdr:colOff>66675</xdr:colOff>
      <xdr:row>37</xdr:row>
      <xdr:rowOff>79502</xdr:rowOff>
    </xdr:to>
    <xdr:sp macro="" textlink="">
      <xdr:nvSpPr>
        <xdr:cNvPr id="66" name="フローチャート :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28702</xdr:rowOff>
    </xdr:from>
    <xdr:to>
      <xdr:col>5</xdr:col>
      <xdr:colOff>549275</xdr:colOff>
      <xdr:row>39</xdr:row>
      <xdr:rowOff>28702</xdr:rowOff>
    </xdr:to>
    <xdr:cxnSp macro="">
      <xdr:nvCxnSpPr>
        <xdr:cNvPr id="67" name="直線コネクタ 66"/>
        <xdr:cNvCxnSpPr/>
      </xdr:nvCxnSpPr>
      <xdr:spPr>
        <a:xfrm>
          <a:off x="3098800" y="6715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28702</xdr:rowOff>
    </xdr:from>
    <xdr:to>
      <xdr:col>4</xdr:col>
      <xdr:colOff>346075</xdr:colOff>
      <xdr:row>39</xdr:row>
      <xdr:rowOff>161290</xdr:rowOff>
    </xdr:to>
    <xdr:cxnSp macro="">
      <xdr:nvCxnSpPr>
        <xdr:cNvPr id="70" name="直線コネクタ 69"/>
        <xdr:cNvCxnSpPr/>
      </xdr:nvCxnSpPr>
      <xdr:spPr>
        <a:xfrm flipV="1">
          <a:off x="2209800" y="67152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71" name="フローチャート :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161290</xdr:rowOff>
    </xdr:from>
    <xdr:to>
      <xdr:col>3</xdr:col>
      <xdr:colOff>142875</xdr:colOff>
      <xdr:row>40</xdr:row>
      <xdr:rowOff>90424</xdr:rowOff>
    </xdr:to>
    <xdr:cxnSp macro="">
      <xdr:nvCxnSpPr>
        <xdr:cNvPr id="73" name="直線コネクタ 72"/>
        <xdr:cNvCxnSpPr/>
      </xdr:nvCxnSpPr>
      <xdr:spPr>
        <a:xfrm flipV="1">
          <a:off x="1320800" y="68478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149352</xdr:rowOff>
    </xdr:from>
    <xdr:to>
      <xdr:col>3</xdr:col>
      <xdr:colOff>193675</xdr:colOff>
      <xdr:row>37</xdr:row>
      <xdr:rowOff>79502</xdr:rowOff>
    </xdr:to>
    <xdr:sp macro="" textlink="">
      <xdr:nvSpPr>
        <xdr:cNvPr id="74" name="フローチャート : 判断 73"/>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89679</xdr:rowOff>
    </xdr:from>
    <xdr:ext cx="762000" cy="259045"/>
    <xdr:sp macro="" textlink="">
      <xdr:nvSpPr>
        <xdr:cNvPr id="75" name="テキスト ボックス 74"/>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23622</xdr:rowOff>
    </xdr:from>
    <xdr:to>
      <xdr:col>7</xdr:col>
      <xdr:colOff>66675</xdr:colOff>
      <xdr:row>39</xdr:row>
      <xdr:rowOff>125222</xdr:rowOff>
    </xdr:to>
    <xdr:sp macro="" textlink="">
      <xdr:nvSpPr>
        <xdr:cNvPr id="83" name="円/楕円 82"/>
        <xdr:cNvSpPr/>
      </xdr:nvSpPr>
      <xdr:spPr>
        <a:xfrm>
          <a:off x="4775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103649</xdr:rowOff>
    </xdr:from>
    <xdr:ext cx="762000" cy="259045"/>
    <xdr:sp macro="" textlink="">
      <xdr:nvSpPr>
        <xdr:cNvPr id="84" name="人件費該当値テキスト"/>
        <xdr:cNvSpPr txBox="1"/>
      </xdr:nvSpPr>
      <xdr:spPr>
        <a:xfrm>
          <a:off x="4914900" y="661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149352</xdr:rowOff>
    </xdr:from>
    <xdr:to>
      <xdr:col>5</xdr:col>
      <xdr:colOff>600075</xdr:colOff>
      <xdr:row>39</xdr:row>
      <xdr:rowOff>79502</xdr:rowOff>
    </xdr:to>
    <xdr:sp macro="" textlink="">
      <xdr:nvSpPr>
        <xdr:cNvPr id="85" name="円/楕円 84"/>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64279</xdr:rowOff>
    </xdr:from>
    <xdr:ext cx="736600" cy="259045"/>
    <xdr:sp macro="" textlink="">
      <xdr:nvSpPr>
        <xdr:cNvPr id="86" name="テキスト ボックス 85"/>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149352</xdr:rowOff>
    </xdr:from>
    <xdr:to>
      <xdr:col>4</xdr:col>
      <xdr:colOff>396875</xdr:colOff>
      <xdr:row>39</xdr:row>
      <xdr:rowOff>79502</xdr:rowOff>
    </xdr:to>
    <xdr:sp macro="" textlink="">
      <xdr:nvSpPr>
        <xdr:cNvPr id="87" name="円/楕円 86"/>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64279</xdr:rowOff>
    </xdr:from>
    <xdr:ext cx="762000" cy="259045"/>
    <xdr:sp macro="" textlink="">
      <xdr:nvSpPr>
        <xdr:cNvPr id="88" name="テキスト ボックス 87"/>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110490</xdr:rowOff>
    </xdr:from>
    <xdr:to>
      <xdr:col>3</xdr:col>
      <xdr:colOff>193675</xdr:colOff>
      <xdr:row>40</xdr:row>
      <xdr:rowOff>40640</xdr:rowOff>
    </xdr:to>
    <xdr:sp macro="" textlink="">
      <xdr:nvSpPr>
        <xdr:cNvPr id="89" name="円/楕円 88"/>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25417</xdr:rowOff>
    </xdr:from>
    <xdr:ext cx="762000" cy="259045"/>
    <xdr:sp macro="" textlink="">
      <xdr:nvSpPr>
        <xdr:cNvPr id="90" name="テキスト ボックス 89"/>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39624</xdr:rowOff>
    </xdr:from>
    <xdr:to>
      <xdr:col>1</xdr:col>
      <xdr:colOff>676275</xdr:colOff>
      <xdr:row>40</xdr:row>
      <xdr:rowOff>141224</xdr:rowOff>
    </xdr:to>
    <xdr:sp macro="" textlink="">
      <xdr:nvSpPr>
        <xdr:cNvPr id="91" name="円/楕円 90"/>
        <xdr:cNvSpPr/>
      </xdr:nvSpPr>
      <xdr:spPr>
        <a:xfrm>
          <a:off x="1270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126001</xdr:rowOff>
    </xdr:from>
    <xdr:ext cx="762000" cy="259045"/>
    <xdr:sp macro="" textlink="">
      <xdr:nvSpPr>
        <xdr:cNvPr id="92" name="テキスト ボックス 91"/>
        <xdr:cNvSpPr txBox="1"/>
      </xdr:nvSpPr>
      <xdr:spPr>
        <a:xfrm>
          <a:off x="939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a:t>
          </a:r>
          <a:r>
            <a:rPr kumimoji="1" lang="en-US" altLang="ja-JP" sz="1300">
              <a:latin typeface="ＭＳ Ｐゴシック"/>
            </a:rPr>
            <a:t>0.2</a:t>
          </a:r>
          <a:r>
            <a:rPr kumimoji="1" lang="ja-JP" altLang="en-US" sz="1300">
              <a:latin typeface="ＭＳ Ｐゴシック"/>
            </a:rPr>
            <a:t>ポイント減少したが、類似団体平均値を上回っている状態で推移している。</a:t>
          </a:r>
        </a:p>
        <a:p>
          <a:r>
            <a:rPr kumimoji="1" lang="ja-JP" altLang="en-US" sz="1300">
              <a:latin typeface="ＭＳ Ｐゴシック"/>
            </a:rPr>
            <a:t>　廃棄物処理委託料、自立相談支援業務委託料などで増があったもの、廃棄物処理施設等維持管理事業で基金を活用し委託業務を行ったことによるもの。</a:t>
          </a:r>
        </a:p>
        <a:p>
          <a:r>
            <a:rPr kumimoji="1" lang="ja-JP" altLang="en-US" sz="1300">
              <a:latin typeface="ＭＳ Ｐゴシック"/>
            </a:rPr>
            <a:t>　今後も業務の効率化、低コスト化を推進し、委託業務内容の縮減を図り、更なる物件費の削減に努める。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2" name="直線コネクタ 121"/>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3"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4" name="直線コネクタ 123"/>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5"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6" name="直線コネクタ 125"/>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61686</xdr:rowOff>
    </xdr:from>
    <xdr:to>
      <xdr:col>24</xdr:col>
      <xdr:colOff>31750</xdr:colOff>
      <xdr:row>18</xdr:row>
      <xdr:rowOff>83457</xdr:rowOff>
    </xdr:to>
    <xdr:cxnSp macro="">
      <xdr:nvCxnSpPr>
        <xdr:cNvPr id="127" name="直線コネクタ 126"/>
        <xdr:cNvCxnSpPr/>
      </xdr:nvCxnSpPr>
      <xdr:spPr>
        <a:xfrm flipV="1">
          <a:off x="15671800" y="31477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28"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29" name="フローチャート : 判断 128"/>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83457</xdr:rowOff>
    </xdr:from>
    <xdr:to>
      <xdr:col>22</xdr:col>
      <xdr:colOff>565150</xdr:colOff>
      <xdr:row>18</xdr:row>
      <xdr:rowOff>83457</xdr:rowOff>
    </xdr:to>
    <xdr:cxnSp macro="">
      <xdr:nvCxnSpPr>
        <xdr:cNvPr id="130" name="直線コネクタ 129"/>
        <xdr:cNvCxnSpPr/>
      </xdr:nvCxnSpPr>
      <xdr:spPr>
        <a:xfrm>
          <a:off x="14782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1" name="フローチャート : 判断 130"/>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2" name="テキスト ボックス 131"/>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83457</xdr:rowOff>
    </xdr:from>
    <xdr:to>
      <xdr:col>21</xdr:col>
      <xdr:colOff>361950</xdr:colOff>
      <xdr:row>18</xdr:row>
      <xdr:rowOff>83457</xdr:rowOff>
    </xdr:to>
    <xdr:cxnSp macro="">
      <xdr:nvCxnSpPr>
        <xdr:cNvPr id="133" name="直線コネクタ 132"/>
        <xdr:cNvCxnSpPr/>
      </xdr:nvCxnSpPr>
      <xdr:spPr>
        <a:xfrm>
          <a:off x="13893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138793</xdr:rowOff>
    </xdr:from>
    <xdr:to>
      <xdr:col>21</xdr:col>
      <xdr:colOff>412750</xdr:colOff>
      <xdr:row>18</xdr:row>
      <xdr:rowOff>68943</xdr:rowOff>
    </xdr:to>
    <xdr:sp macro="" textlink="">
      <xdr:nvSpPr>
        <xdr:cNvPr id="134" name="フローチャート : 判断 133"/>
        <xdr:cNvSpPr/>
      </xdr:nvSpPr>
      <xdr:spPr>
        <a:xfrm>
          <a:off x="14732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79120</xdr:rowOff>
    </xdr:from>
    <xdr:ext cx="762000" cy="259045"/>
    <xdr:sp macro="" textlink="">
      <xdr:nvSpPr>
        <xdr:cNvPr id="135" name="テキスト ボックス 134"/>
        <xdr:cNvSpPr txBox="1"/>
      </xdr:nvSpPr>
      <xdr:spPr>
        <a:xfrm>
          <a:off x="14401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83457</xdr:rowOff>
    </xdr:from>
    <xdr:to>
      <xdr:col>20</xdr:col>
      <xdr:colOff>158750</xdr:colOff>
      <xdr:row>19</xdr:row>
      <xdr:rowOff>42636</xdr:rowOff>
    </xdr:to>
    <xdr:cxnSp macro="">
      <xdr:nvCxnSpPr>
        <xdr:cNvPr id="136" name="直線コネクタ 135"/>
        <xdr:cNvCxnSpPr/>
      </xdr:nvCxnSpPr>
      <xdr:spPr>
        <a:xfrm flipV="1">
          <a:off x="13004800" y="31695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62593</xdr:rowOff>
    </xdr:from>
    <xdr:to>
      <xdr:col>20</xdr:col>
      <xdr:colOff>209550</xdr:colOff>
      <xdr:row>17</xdr:row>
      <xdr:rowOff>164193</xdr:rowOff>
    </xdr:to>
    <xdr:sp macro="" textlink="">
      <xdr:nvSpPr>
        <xdr:cNvPr id="137" name="フローチャート : 判断 136"/>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2920</xdr:rowOff>
    </xdr:from>
    <xdr:ext cx="762000" cy="259045"/>
    <xdr:sp macro="" textlink="">
      <xdr:nvSpPr>
        <xdr:cNvPr id="138" name="テキスト ボックス 137"/>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9" name="フローチャート : 判断 138"/>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40" name="テキスト ボックス 139"/>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6" name="円/楕円 145"/>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47"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32657</xdr:rowOff>
    </xdr:from>
    <xdr:to>
      <xdr:col>22</xdr:col>
      <xdr:colOff>615950</xdr:colOff>
      <xdr:row>18</xdr:row>
      <xdr:rowOff>134257</xdr:rowOff>
    </xdr:to>
    <xdr:sp macro="" textlink="">
      <xdr:nvSpPr>
        <xdr:cNvPr id="148" name="円/楕円 147"/>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119034</xdr:rowOff>
    </xdr:from>
    <xdr:ext cx="736600" cy="259045"/>
    <xdr:sp macro="" textlink="">
      <xdr:nvSpPr>
        <xdr:cNvPr id="149" name="テキスト ボックス 148"/>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32657</xdr:rowOff>
    </xdr:from>
    <xdr:to>
      <xdr:col>21</xdr:col>
      <xdr:colOff>412750</xdr:colOff>
      <xdr:row>18</xdr:row>
      <xdr:rowOff>134257</xdr:rowOff>
    </xdr:to>
    <xdr:sp macro="" textlink="">
      <xdr:nvSpPr>
        <xdr:cNvPr id="150" name="円/楕円 149"/>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119034</xdr:rowOff>
    </xdr:from>
    <xdr:ext cx="762000" cy="259045"/>
    <xdr:sp macro="" textlink="">
      <xdr:nvSpPr>
        <xdr:cNvPr id="151" name="テキスト ボックス 150"/>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32657</xdr:rowOff>
    </xdr:from>
    <xdr:to>
      <xdr:col>20</xdr:col>
      <xdr:colOff>209550</xdr:colOff>
      <xdr:row>18</xdr:row>
      <xdr:rowOff>134257</xdr:rowOff>
    </xdr:to>
    <xdr:sp macro="" textlink="">
      <xdr:nvSpPr>
        <xdr:cNvPr id="152" name="円/楕円 151"/>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119034</xdr:rowOff>
    </xdr:from>
    <xdr:ext cx="762000" cy="259045"/>
    <xdr:sp macro="" textlink="">
      <xdr:nvSpPr>
        <xdr:cNvPr id="153" name="テキスト ボックス 152"/>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163286</xdr:rowOff>
    </xdr:from>
    <xdr:to>
      <xdr:col>19</xdr:col>
      <xdr:colOff>6350</xdr:colOff>
      <xdr:row>19</xdr:row>
      <xdr:rowOff>93436</xdr:rowOff>
    </xdr:to>
    <xdr:sp macro="" textlink="">
      <xdr:nvSpPr>
        <xdr:cNvPr id="154" name="円/楕円 153"/>
        <xdr:cNvSpPr/>
      </xdr:nvSpPr>
      <xdr:spPr>
        <a:xfrm>
          <a:off x="12954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78213</xdr:rowOff>
    </xdr:from>
    <xdr:ext cx="762000" cy="259045"/>
    <xdr:sp macro="" textlink="">
      <xdr:nvSpPr>
        <xdr:cNvPr id="155" name="テキスト ボックス 154"/>
        <xdr:cNvSpPr txBox="1"/>
      </xdr:nvSpPr>
      <xdr:spPr>
        <a:xfrm>
          <a:off x="12623800" y="33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a:t>
          </a:r>
          <a:r>
            <a:rPr kumimoji="1" lang="en-US" altLang="ja-JP" sz="1300">
              <a:latin typeface="ＭＳ Ｐゴシック"/>
            </a:rPr>
            <a:t>1.7</a:t>
          </a:r>
          <a:r>
            <a:rPr kumimoji="1" lang="ja-JP" altLang="en-US" sz="1300">
              <a:latin typeface="ＭＳ Ｐゴシック"/>
            </a:rPr>
            <a:t>ポイント減少したが、類似団体平均を上回る状況であり、事業費では前年度比</a:t>
          </a:r>
          <a:r>
            <a:rPr kumimoji="1" lang="en-US" altLang="ja-JP" sz="1300">
              <a:latin typeface="ＭＳ Ｐゴシック"/>
            </a:rPr>
            <a:t>2.6</a:t>
          </a:r>
          <a:r>
            <a:rPr kumimoji="1" lang="ja-JP" altLang="en-US" sz="1300">
              <a:latin typeface="ＭＳ Ｐゴシック"/>
            </a:rPr>
            <a:t>ポイントの増である。</a:t>
          </a:r>
        </a:p>
        <a:p>
          <a:r>
            <a:rPr kumimoji="1" lang="ja-JP" altLang="en-US" sz="1300">
              <a:latin typeface="ＭＳ Ｐゴシック"/>
            </a:rPr>
            <a:t>　数値が</a:t>
          </a:r>
          <a:r>
            <a:rPr kumimoji="1" lang="en-US" altLang="ja-JP" sz="1300">
              <a:latin typeface="ＭＳ Ｐゴシック"/>
            </a:rPr>
            <a:t>1.7</a:t>
          </a:r>
          <a:r>
            <a:rPr kumimoji="1" lang="ja-JP" altLang="en-US" sz="1300">
              <a:latin typeface="ＭＳ Ｐゴシック"/>
            </a:rPr>
            <a:t>ポイント減少した要因は生活保護費負担金過年度分の増額など挙げられる。</a:t>
          </a:r>
        </a:p>
        <a:p>
          <a:r>
            <a:rPr kumimoji="1" lang="ja-JP" altLang="en-US" sz="1300">
              <a:latin typeface="ＭＳ Ｐゴシック"/>
            </a:rPr>
            <a:t>　今後も少子高齢化対策をはじめ障害児給付費などに関する扶助費の増加が見込まれることから、給付水準や市単独事業の見直し等の検討により適正水準に止めるよう努める。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5" name="直線コネクタ 184"/>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58</xdr:row>
      <xdr:rowOff>29028</xdr:rowOff>
    </xdr:to>
    <xdr:cxnSp macro="">
      <xdr:nvCxnSpPr>
        <xdr:cNvPr id="190" name="直線コネクタ 189"/>
        <xdr:cNvCxnSpPr/>
      </xdr:nvCxnSpPr>
      <xdr:spPr>
        <a:xfrm flipV="1">
          <a:off x="3987800" y="97880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2" name="フローチャート :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58</xdr:row>
      <xdr:rowOff>29028</xdr:rowOff>
    </xdr:to>
    <xdr:cxnSp macro="">
      <xdr:nvCxnSpPr>
        <xdr:cNvPr id="193" name="直線コネクタ 192"/>
        <xdr:cNvCxnSpPr/>
      </xdr:nvCxnSpPr>
      <xdr:spPr>
        <a:xfrm>
          <a:off x="3098800" y="9809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4" name="フローチャート : 判断 193"/>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5" name="テキスト ボックス 194"/>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15422</xdr:rowOff>
    </xdr:from>
    <xdr:to>
      <xdr:col>4</xdr:col>
      <xdr:colOff>346075</xdr:colOff>
      <xdr:row>57</xdr:row>
      <xdr:rowOff>37193</xdr:rowOff>
    </xdr:to>
    <xdr:cxnSp macro="">
      <xdr:nvCxnSpPr>
        <xdr:cNvPr id="196" name="直線コネクタ 195"/>
        <xdr:cNvCxnSpPr/>
      </xdr:nvCxnSpPr>
      <xdr:spPr>
        <a:xfrm>
          <a:off x="2209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146957</xdr:rowOff>
    </xdr:from>
    <xdr:to>
      <xdr:col>4</xdr:col>
      <xdr:colOff>396875</xdr:colOff>
      <xdr:row>57</xdr:row>
      <xdr:rowOff>77107</xdr:rowOff>
    </xdr:to>
    <xdr:sp macro="" textlink="">
      <xdr:nvSpPr>
        <xdr:cNvPr id="197" name="フローチャート : 判断 196"/>
        <xdr:cNvSpPr/>
      </xdr:nvSpPr>
      <xdr:spPr>
        <a:xfrm>
          <a:off x="3048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87284</xdr:rowOff>
    </xdr:from>
    <xdr:ext cx="762000" cy="259045"/>
    <xdr:sp macro="" textlink="">
      <xdr:nvSpPr>
        <xdr:cNvPr id="198" name="テキスト ボックス 197"/>
        <xdr:cNvSpPr txBox="1"/>
      </xdr:nvSpPr>
      <xdr:spPr>
        <a:xfrm>
          <a:off x="2717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15422</xdr:rowOff>
    </xdr:from>
    <xdr:to>
      <xdr:col>3</xdr:col>
      <xdr:colOff>142875</xdr:colOff>
      <xdr:row>57</xdr:row>
      <xdr:rowOff>37193</xdr:rowOff>
    </xdr:to>
    <xdr:cxnSp macro="">
      <xdr:nvCxnSpPr>
        <xdr:cNvPr id="199" name="直線コネクタ 198"/>
        <xdr:cNvCxnSpPr/>
      </xdr:nvCxnSpPr>
      <xdr:spPr>
        <a:xfrm flipV="1">
          <a:off x="1320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103415</xdr:rowOff>
    </xdr:from>
    <xdr:to>
      <xdr:col>3</xdr:col>
      <xdr:colOff>193675</xdr:colOff>
      <xdr:row>57</xdr:row>
      <xdr:rowOff>33565</xdr:rowOff>
    </xdr:to>
    <xdr:sp macro="" textlink="">
      <xdr:nvSpPr>
        <xdr:cNvPr id="200" name="フローチャート : 判断 199"/>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43742</xdr:rowOff>
    </xdr:from>
    <xdr:ext cx="762000" cy="259045"/>
    <xdr:sp macro="" textlink="">
      <xdr:nvSpPr>
        <xdr:cNvPr id="201" name="テキスト ボックス 200"/>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81643</xdr:rowOff>
    </xdr:from>
    <xdr:to>
      <xdr:col>1</xdr:col>
      <xdr:colOff>676275</xdr:colOff>
      <xdr:row>57</xdr:row>
      <xdr:rowOff>11793</xdr:rowOff>
    </xdr:to>
    <xdr:sp macro="" textlink="">
      <xdr:nvSpPr>
        <xdr:cNvPr id="202" name="フローチャート : 判断 201"/>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21970</xdr:rowOff>
    </xdr:from>
    <xdr:ext cx="762000" cy="259045"/>
    <xdr:sp macro="" textlink="">
      <xdr:nvSpPr>
        <xdr:cNvPr id="203" name="テキスト ボックス 202"/>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9" name="円/楕円 208"/>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10"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11" name="円/楕円 210"/>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212" name="テキスト ボックス 211"/>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136072</xdr:rowOff>
    </xdr:from>
    <xdr:to>
      <xdr:col>3</xdr:col>
      <xdr:colOff>193675</xdr:colOff>
      <xdr:row>57</xdr:row>
      <xdr:rowOff>66222</xdr:rowOff>
    </xdr:to>
    <xdr:sp macro="" textlink="">
      <xdr:nvSpPr>
        <xdr:cNvPr id="215" name="円/楕円 214"/>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50999</xdr:rowOff>
    </xdr:from>
    <xdr:ext cx="762000" cy="259045"/>
    <xdr:sp macro="" textlink="">
      <xdr:nvSpPr>
        <xdr:cNvPr id="216" name="テキスト ボックス 215"/>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7" name="円/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その他に係る経常経費（繰出金等）は</a:t>
          </a:r>
          <a:r>
            <a:rPr kumimoji="1" lang="en-US" altLang="ja-JP" sz="1300">
              <a:latin typeface="ＭＳ Ｐゴシック"/>
            </a:rPr>
            <a:t>0.1</a:t>
          </a:r>
          <a:r>
            <a:rPr kumimoji="1" lang="ja-JP" altLang="en-US" sz="1300">
              <a:latin typeface="ＭＳ Ｐゴシック"/>
            </a:rPr>
            <a:t>ポイント上昇したが、類似団体平均を下回っている。</a:t>
          </a:r>
        </a:p>
        <a:p>
          <a:r>
            <a:rPr kumimoji="1" lang="ja-JP" altLang="en-US" sz="1300">
              <a:latin typeface="ＭＳ Ｐゴシック"/>
            </a:rPr>
            <a:t>　国民健康保険特別会計への繰出金が減少となったが、それ以外の特別会計への繰出金は増加傾向にある。</a:t>
          </a:r>
        </a:p>
        <a:p>
          <a:r>
            <a:rPr kumimoji="1" lang="ja-JP" altLang="en-US" sz="1300">
              <a:latin typeface="ＭＳ Ｐゴシック"/>
            </a:rPr>
            <a:t>　今後も繰出基準に基づく適正な繰出しと、特別会計は独立採算の原則に沿った運営を行い、普通会計の負担軽減を図るように努める。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6" name="直線コネクタ 245"/>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7"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48" name="直線コネクタ 247"/>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81280</xdr:rowOff>
    </xdr:from>
    <xdr:to>
      <xdr:col>24</xdr:col>
      <xdr:colOff>31750</xdr:colOff>
      <xdr:row>54</xdr:row>
      <xdr:rowOff>88900</xdr:rowOff>
    </xdr:to>
    <xdr:cxnSp macro="">
      <xdr:nvCxnSpPr>
        <xdr:cNvPr id="251" name="直線コネクタ 250"/>
        <xdr:cNvCxnSpPr/>
      </xdr:nvCxnSpPr>
      <xdr:spPr>
        <a:xfrm>
          <a:off x="15671800" y="9339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2"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3" name="フローチャート : 判断 252"/>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58420</xdr:rowOff>
    </xdr:from>
    <xdr:to>
      <xdr:col>22</xdr:col>
      <xdr:colOff>565150</xdr:colOff>
      <xdr:row>54</xdr:row>
      <xdr:rowOff>81280</xdr:rowOff>
    </xdr:to>
    <xdr:cxnSp macro="">
      <xdr:nvCxnSpPr>
        <xdr:cNvPr id="254" name="直線コネクタ 253"/>
        <xdr:cNvCxnSpPr/>
      </xdr:nvCxnSpPr>
      <xdr:spPr>
        <a:xfrm>
          <a:off x="14782800" y="931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5" name="フローチャート : 判断 254"/>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6" name="テキスト ボックス 255"/>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161290</xdr:rowOff>
    </xdr:from>
    <xdr:to>
      <xdr:col>21</xdr:col>
      <xdr:colOff>361950</xdr:colOff>
      <xdr:row>54</xdr:row>
      <xdr:rowOff>58420</xdr:rowOff>
    </xdr:to>
    <xdr:cxnSp macro="">
      <xdr:nvCxnSpPr>
        <xdr:cNvPr id="257" name="直線コネクタ 256"/>
        <xdr:cNvCxnSpPr/>
      </xdr:nvCxnSpPr>
      <xdr:spPr>
        <a:xfrm>
          <a:off x="13893800" y="9248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58" name="フローチャート : 判断 257"/>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6367</xdr:rowOff>
    </xdr:from>
    <xdr:ext cx="762000" cy="259045"/>
    <xdr:sp macro="" textlink="">
      <xdr:nvSpPr>
        <xdr:cNvPr id="259" name="テキスト ボックス 258"/>
        <xdr:cNvSpPr txBox="1"/>
      </xdr:nvSpPr>
      <xdr:spPr>
        <a:xfrm>
          <a:off x="14401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53</xdr:row>
      <xdr:rowOff>161290</xdr:rowOff>
    </xdr:to>
    <xdr:cxnSp macro="">
      <xdr:nvCxnSpPr>
        <xdr:cNvPr id="260" name="直線コネクタ 259"/>
        <xdr:cNvCxnSpPr/>
      </xdr:nvCxnSpPr>
      <xdr:spPr>
        <a:xfrm>
          <a:off x="13004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76200</xdr:rowOff>
    </xdr:from>
    <xdr:to>
      <xdr:col>20</xdr:col>
      <xdr:colOff>209550</xdr:colOff>
      <xdr:row>55</xdr:row>
      <xdr:rowOff>6350</xdr:rowOff>
    </xdr:to>
    <xdr:sp macro="" textlink="">
      <xdr:nvSpPr>
        <xdr:cNvPr id="261" name="フローチャート : 判断 260"/>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162577</xdr:rowOff>
    </xdr:from>
    <xdr:ext cx="762000" cy="259045"/>
    <xdr:sp macro="" textlink="">
      <xdr:nvSpPr>
        <xdr:cNvPr id="262" name="テキスト ボックス 261"/>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3" name="フローチャート : 判断 262"/>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162577</xdr:rowOff>
    </xdr:from>
    <xdr:ext cx="762000" cy="259045"/>
    <xdr:sp macro="" textlink="">
      <xdr:nvSpPr>
        <xdr:cNvPr id="264" name="テキスト ボックス 263"/>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0" name="円/楕円 269"/>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71"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30480</xdr:rowOff>
    </xdr:from>
    <xdr:to>
      <xdr:col>22</xdr:col>
      <xdr:colOff>615950</xdr:colOff>
      <xdr:row>54</xdr:row>
      <xdr:rowOff>132080</xdr:rowOff>
    </xdr:to>
    <xdr:sp macro="" textlink="">
      <xdr:nvSpPr>
        <xdr:cNvPr id="272" name="円/楕円 271"/>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73" name="テキスト ボックス 272"/>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xdr:rowOff>
    </xdr:from>
    <xdr:to>
      <xdr:col>21</xdr:col>
      <xdr:colOff>412750</xdr:colOff>
      <xdr:row>54</xdr:row>
      <xdr:rowOff>109220</xdr:rowOff>
    </xdr:to>
    <xdr:sp macro="" textlink="">
      <xdr:nvSpPr>
        <xdr:cNvPr id="274" name="円/楕円 273"/>
        <xdr:cNvSpPr/>
      </xdr:nvSpPr>
      <xdr:spPr>
        <a:xfrm>
          <a:off x="14732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119397</xdr:rowOff>
    </xdr:from>
    <xdr:ext cx="762000" cy="259045"/>
    <xdr:sp macro="" textlink="">
      <xdr:nvSpPr>
        <xdr:cNvPr id="275" name="テキスト ボックス 274"/>
        <xdr:cNvSpPr txBox="1"/>
      </xdr:nvSpPr>
      <xdr:spPr>
        <a:xfrm>
          <a:off x="14401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110490</xdr:rowOff>
    </xdr:from>
    <xdr:to>
      <xdr:col>20</xdr:col>
      <xdr:colOff>209550</xdr:colOff>
      <xdr:row>54</xdr:row>
      <xdr:rowOff>40640</xdr:rowOff>
    </xdr:to>
    <xdr:sp macro="" textlink="">
      <xdr:nvSpPr>
        <xdr:cNvPr id="276" name="円/楕円 275"/>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50817</xdr:rowOff>
    </xdr:from>
    <xdr:ext cx="762000" cy="259045"/>
    <xdr:sp macro="" textlink="">
      <xdr:nvSpPr>
        <xdr:cNvPr id="277" name="テキスト ボックス 276"/>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110490</xdr:rowOff>
    </xdr:from>
    <xdr:to>
      <xdr:col>19</xdr:col>
      <xdr:colOff>6350</xdr:colOff>
      <xdr:row>54</xdr:row>
      <xdr:rowOff>40640</xdr:rowOff>
    </xdr:to>
    <xdr:sp macro="" textlink="">
      <xdr:nvSpPr>
        <xdr:cNvPr id="278" name="円/楕円 277"/>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50817</xdr:rowOff>
    </xdr:from>
    <xdr:ext cx="762000" cy="259045"/>
    <xdr:sp macro="" textlink="">
      <xdr:nvSpPr>
        <xdr:cNvPr id="279" name="テキスト ボックス 278"/>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補助費等については、</a:t>
          </a:r>
          <a:r>
            <a:rPr kumimoji="1" lang="en-US" altLang="ja-JP" sz="1300">
              <a:latin typeface="ＭＳ Ｐゴシック"/>
            </a:rPr>
            <a:t>0.9</a:t>
          </a:r>
          <a:r>
            <a:rPr kumimoji="1" lang="ja-JP" altLang="en-US" sz="1300">
              <a:latin typeface="ＭＳ Ｐゴシック"/>
            </a:rPr>
            <a:t>ポイント増加したが、類似団体平均値に比べ低い数値で推移している。</a:t>
          </a:r>
          <a:endParaRPr kumimoji="1" lang="en-US" altLang="ja-JP" sz="1300">
            <a:latin typeface="ＭＳ Ｐゴシック"/>
          </a:endParaRPr>
        </a:p>
        <a:p>
          <a:r>
            <a:rPr kumimoji="1" lang="ja-JP" altLang="en-US" sz="1300">
              <a:latin typeface="ＭＳ Ｐゴシック"/>
            </a:rPr>
            <a:t>　数値が</a:t>
          </a:r>
          <a:r>
            <a:rPr kumimoji="1" lang="en-US" altLang="ja-JP" sz="1300">
              <a:latin typeface="ＭＳ Ｐゴシック"/>
            </a:rPr>
            <a:t>0.9</a:t>
          </a:r>
          <a:r>
            <a:rPr kumimoji="1" lang="ja-JP" altLang="en-US" sz="1300">
              <a:latin typeface="ＭＳ Ｐゴシック"/>
            </a:rPr>
            <a:t>ポイント増加した要因は、成田富里いずみ清掃工場維持管理費負担金、民間保育所運営費等補助金などが増額したためである。</a:t>
          </a:r>
        </a:p>
        <a:p>
          <a:r>
            <a:rPr kumimoji="1" lang="ja-JP" altLang="en-US" sz="1300">
              <a:latin typeface="ＭＳ Ｐゴシック"/>
            </a:rPr>
            <a:t>　今後も補助金の全体的な見直し検討（補助目的の達成度、公平性、透明性など）を行い、最大の効果が得られるよう補助のあり方を考慮していく。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4" name="直線コネクタ 303"/>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7"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08" name="直線コネクタ 307"/>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42418</xdr:rowOff>
    </xdr:to>
    <xdr:cxnSp macro="">
      <xdr:nvCxnSpPr>
        <xdr:cNvPr id="309" name="直線コネクタ 308"/>
        <xdr:cNvCxnSpPr/>
      </xdr:nvCxnSpPr>
      <xdr:spPr>
        <a:xfrm>
          <a:off x="15671800" y="60020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0"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1" name="フローチャート : 判断 310"/>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1270</xdr:rowOff>
    </xdr:to>
    <xdr:cxnSp macro="">
      <xdr:nvCxnSpPr>
        <xdr:cNvPr id="312" name="直線コネクタ 311"/>
        <xdr:cNvCxnSpPr/>
      </xdr:nvCxnSpPr>
      <xdr:spPr>
        <a:xfrm>
          <a:off x="14782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3" name="フローチャート : 判断 312"/>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4" name="テキスト ボックス 313"/>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5842</xdr:rowOff>
    </xdr:to>
    <xdr:cxnSp macro="">
      <xdr:nvCxnSpPr>
        <xdr:cNvPr id="315" name="直線コネクタ 314"/>
        <xdr:cNvCxnSpPr/>
      </xdr:nvCxnSpPr>
      <xdr:spPr>
        <a:xfrm flipV="1">
          <a:off x="13893800" y="6002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35</xdr:row>
      <xdr:rowOff>5842</xdr:rowOff>
    </xdr:to>
    <xdr:cxnSp macro="">
      <xdr:nvCxnSpPr>
        <xdr:cNvPr id="318" name="直線コネクタ 317"/>
        <xdr:cNvCxnSpPr/>
      </xdr:nvCxnSpPr>
      <xdr:spPr>
        <a:xfrm>
          <a:off x="13004800" y="59608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163068</xdr:rowOff>
    </xdr:from>
    <xdr:to>
      <xdr:col>24</xdr:col>
      <xdr:colOff>82550</xdr:colOff>
      <xdr:row>35</xdr:row>
      <xdr:rowOff>93218</xdr:rowOff>
    </xdr:to>
    <xdr:sp macro="" textlink="">
      <xdr:nvSpPr>
        <xdr:cNvPr id="328" name="円/楕円 327"/>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8145</xdr:rowOff>
    </xdr:from>
    <xdr:ext cx="762000" cy="259045"/>
    <xdr:sp macro="" textlink="">
      <xdr:nvSpPr>
        <xdr:cNvPr id="329"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0" name="円/楕円 329"/>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1" name="テキスト ボックス 33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32" name="円/楕円 331"/>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33" name="テキスト ボックス 332"/>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4" name="円/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6" name="円/楕円 335"/>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7" name="テキスト ボックス 336"/>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公債費については昨年度よりも</a:t>
          </a:r>
          <a:r>
            <a:rPr kumimoji="1" lang="en-US" altLang="ja-JP" sz="1300">
              <a:latin typeface="ＭＳ Ｐゴシック"/>
            </a:rPr>
            <a:t>1.0</a:t>
          </a:r>
          <a:r>
            <a:rPr kumimoji="1" lang="ja-JP" altLang="en-US" sz="1300">
              <a:latin typeface="ＭＳ Ｐゴシック"/>
            </a:rPr>
            <a:t>ポイント上昇したが、類似団体平均値よりは低い数値で推移している。</a:t>
          </a:r>
        </a:p>
        <a:p>
          <a:r>
            <a:rPr kumimoji="1" lang="ja-JP" altLang="en-US" sz="1300">
              <a:latin typeface="ＭＳ Ｐゴシック"/>
            </a:rPr>
            <a:t>　数値が</a:t>
          </a:r>
          <a:r>
            <a:rPr kumimoji="1" lang="en-US" altLang="ja-JP" sz="1300">
              <a:latin typeface="ＭＳ Ｐゴシック"/>
            </a:rPr>
            <a:t>1.0</a:t>
          </a:r>
          <a:r>
            <a:rPr kumimoji="1" lang="ja-JP" altLang="en-US" sz="1300">
              <a:latin typeface="ＭＳ Ｐゴシック"/>
            </a:rPr>
            <a:t>ポイント上昇した主な要因は、平成</a:t>
          </a:r>
          <a:r>
            <a:rPr kumimoji="1" lang="en-US" altLang="ja-JP" sz="1300">
              <a:latin typeface="ＭＳ Ｐゴシック"/>
            </a:rPr>
            <a:t>26</a:t>
          </a:r>
          <a:r>
            <a:rPr kumimoji="1" lang="ja-JP" altLang="en-US" sz="1300">
              <a:latin typeface="ＭＳ Ｐゴシック"/>
            </a:rPr>
            <a:t>年から大口借入の元金償還額が増加したためである。</a:t>
          </a:r>
        </a:p>
        <a:p>
          <a:r>
            <a:rPr kumimoji="1" lang="ja-JP" altLang="en-US" sz="1300">
              <a:latin typeface="ＭＳ Ｐゴシック"/>
            </a:rPr>
            <a:t>　今後、大口の地方債償還が控えており、増嵩が見込まれるため、新規地方債の発行に際しては、その事業効果の精査と公債費負担の中長期的な平準化に配慮するように努める。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4" name="直線コネクタ 363"/>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5"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6" name="直線コネクタ 365"/>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7"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68" name="直線コネクタ 367"/>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77470</xdr:rowOff>
    </xdr:from>
    <xdr:to>
      <xdr:col>7</xdr:col>
      <xdr:colOff>15875</xdr:colOff>
      <xdr:row>74</xdr:row>
      <xdr:rowOff>96520</xdr:rowOff>
    </xdr:to>
    <xdr:cxnSp macro="">
      <xdr:nvCxnSpPr>
        <xdr:cNvPr id="369" name="直線コネクタ 368"/>
        <xdr:cNvCxnSpPr/>
      </xdr:nvCxnSpPr>
      <xdr:spPr>
        <a:xfrm>
          <a:off x="3987800" y="127647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60325</xdr:rowOff>
    </xdr:from>
    <xdr:to>
      <xdr:col>5</xdr:col>
      <xdr:colOff>549275</xdr:colOff>
      <xdr:row>74</xdr:row>
      <xdr:rowOff>77470</xdr:rowOff>
    </xdr:to>
    <xdr:cxnSp macro="">
      <xdr:nvCxnSpPr>
        <xdr:cNvPr id="372" name="直線コネクタ 371"/>
        <xdr:cNvCxnSpPr/>
      </xdr:nvCxnSpPr>
      <xdr:spPr>
        <a:xfrm>
          <a:off x="3098800" y="127476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3" name="フローチャート : 判断 372"/>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4" name="テキスト ボックス 373"/>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43180</xdr:rowOff>
    </xdr:from>
    <xdr:to>
      <xdr:col>4</xdr:col>
      <xdr:colOff>346075</xdr:colOff>
      <xdr:row>74</xdr:row>
      <xdr:rowOff>60325</xdr:rowOff>
    </xdr:to>
    <xdr:cxnSp macro="">
      <xdr:nvCxnSpPr>
        <xdr:cNvPr id="375" name="直線コネクタ 374"/>
        <xdr:cNvCxnSpPr/>
      </xdr:nvCxnSpPr>
      <xdr:spPr>
        <a:xfrm>
          <a:off x="2209800" y="127304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104775</xdr:rowOff>
    </xdr:from>
    <xdr:to>
      <xdr:col>4</xdr:col>
      <xdr:colOff>396875</xdr:colOff>
      <xdr:row>75</xdr:row>
      <xdr:rowOff>34925</xdr:rowOff>
    </xdr:to>
    <xdr:sp macro="" textlink="">
      <xdr:nvSpPr>
        <xdr:cNvPr id="376" name="フローチャート : 判断 375"/>
        <xdr:cNvSpPr/>
      </xdr:nvSpPr>
      <xdr:spPr>
        <a:xfrm>
          <a:off x="3048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19702</xdr:rowOff>
    </xdr:from>
    <xdr:ext cx="762000" cy="259045"/>
    <xdr:sp macro="" textlink="">
      <xdr:nvSpPr>
        <xdr:cNvPr id="377" name="テキスト ボックス 376"/>
        <xdr:cNvSpPr txBox="1"/>
      </xdr:nvSpPr>
      <xdr:spPr>
        <a:xfrm>
          <a:off x="2717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43180</xdr:rowOff>
    </xdr:from>
    <xdr:to>
      <xdr:col>3</xdr:col>
      <xdr:colOff>142875</xdr:colOff>
      <xdr:row>74</xdr:row>
      <xdr:rowOff>48895</xdr:rowOff>
    </xdr:to>
    <xdr:cxnSp macro="">
      <xdr:nvCxnSpPr>
        <xdr:cNvPr id="378" name="直線コネクタ 377"/>
        <xdr:cNvCxnSpPr/>
      </xdr:nvCxnSpPr>
      <xdr:spPr>
        <a:xfrm flipV="1">
          <a:off x="1320800" y="12730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106680</xdr:rowOff>
    </xdr:from>
    <xdr:to>
      <xdr:col>3</xdr:col>
      <xdr:colOff>193675</xdr:colOff>
      <xdr:row>75</xdr:row>
      <xdr:rowOff>36830</xdr:rowOff>
    </xdr:to>
    <xdr:sp macro="" textlink="">
      <xdr:nvSpPr>
        <xdr:cNvPr id="379" name="フローチャート : 判断 378"/>
        <xdr:cNvSpPr/>
      </xdr:nvSpPr>
      <xdr:spPr>
        <a:xfrm>
          <a:off x="2159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21607</xdr:rowOff>
    </xdr:from>
    <xdr:ext cx="762000" cy="259045"/>
    <xdr:sp macro="" textlink="">
      <xdr:nvSpPr>
        <xdr:cNvPr id="380" name="テキスト ボックス 379"/>
        <xdr:cNvSpPr txBox="1"/>
      </xdr:nvSpPr>
      <xdr:spPr>
        <a:xfrm>
          <a:off x="1828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81" name="フローチャート : 判断 380"/>
        <xdr:cNvSpPr/>
      </xdr:nvSpPr>
      <xdr:spPr>
        <a:xfrm>
          <a:off x="12700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25417</xdr:rowOff>
    </xdr:from>
    <xdr:ext cx="762000" cy="259045"/>
    <xdr:sp macro="" textlink="">
      <xdr:nvSpPr>
        <xdr:cNvPr id="382" name="テキスト ボックス 381"/>
        <xdr:cNvSpPr txBox="1"/>
      </xdr:nvSpPr>
      <xdr:spPr>
        <a:xfrm>
          <a:off x="939800" y="1288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45720</xdr:rowOff>
    </xdr:from>
    <xdr:to>
      <xdr:col>7</xdr:col>
      <xdr:colOff>66675</xdr:colOff>
      <xdr:row>74</xdr:row>
      <xdr:rowOff>147320</xdr:rowOff>
    </xdr:to>
    <xdr:sp macro="" textlink="">
      <xdr:nvSpPr>
        <xdr:cNvPr id="388" name="円/楕円 387"/>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125747</xdr:rowOff>
    </xdr:from>
    <xdr:ext cx="762000" cy="259045"/>
    <xdr:sp macro="" textlink="">
      <xdr:nvSpPr>
        <xdr:cNvPr id="389" name="公債費該当値テキスト"/>
        <xdr:cNvSpPr txBox="1"/>
      </xdr:nvSpPr>
      <xdr:spPr>
        <a:xfrm>
          <a:off x="4914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26670</xdr:rowOff>
    </xdr:from>
    <xdr:to>
      <xdr:col>5</xdr:col>
      <xdr:colOff>600075</xdr:colOff>
      <xdr:row>74</xdr:row>
      <xdr:rowOff>128270</xdr:rowOff>
    </xdr:to>
    <xdr:sp macro="" textlink="">
      <xdr:nvSpPr>
        <xdr:cNvPr id="390" name="円/楕円 389"/>
        <xdr:cNvSpPr/>
      </xdr:nvSpPr>
      <xdr:spPr>
        <a:xfrm>
          <a:off x="3937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138447</xdr:rowOff>
    </xdr:from>
    <xdr:ext cx="736600" cy="259045"/>
    <xdr:sp macro="" textlink="">
      <xdr:nvSpPr>
        <xdr:cNvPr id="391" name="テキスト ボックス 390"/>
        <xdr:cNvSpPr txBox="1"/>
      </xdr:nvSpPr>
      <xdr:spPr>
        <a:xfrm>
          <a:off x="3606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9525</xdr:rowOff>
    </xdr:from>
    <xdr:to>
      <xdr:col>4</xdr:col>
      <xdr:colOff>396875</xdr:colOff>
      <xdr:row>74</xdr:row>
      <xdr:rowOff>111125</xdr:rowOff>
    </xdr:to>
    <xdr:sp macro="" textlink="">
      <xdr:nvSpPr>
        <xdr:cNvPr id="392" name="円/楕円 391"/>
        <xdr:cNvSpPr/>
      </xdr:nvSpPr>
      <xdr:spPr>
        <a:xfrm>
          <a:off x="3048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121302</xdr:rowOff>
    </xdr:from>
    <xdr:ext cx="762000" cy="259045"/>
    <xdr:sp macro="" textlink="">
      <xdr:nvSpPr>
        <xdr:cNvPr id="393" name="テキスト ボックス 392"/>
        <xdr:cNvSpPr txBox="1"/>
      </xdr:nvSpPr>
      <xdr:spPr>
        <a:xfrm>
          <a:off x="2717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163830</xdr:rowOff>
    </xdr:from>
    <xdr:to>
      <xdr:col>3</xdr:col>
      <xdr:colOff>193675</xdr:colOff>
      <xdr:row>74</xdr:row>
      <xdr:rowOff>93980</xdr:rowOff>
    </xdr:to>
    <xdr:sp macro="" textlink="">
      <xdr:nvSpPr>
        <xdr:cNvPr id="394" name="円/楕円 393"/>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104157</xdr:rowOff>
    </xdr:from>
    <xdr:ext cx="762000" cy="259045"/>
    <xdr:sp macro="" textlink="">
      <xdr:nvSpPr>
        <xdr:cNvPr id="395" name="テキスト ボックス 394"/>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169545</xdr:rowOff>
    </xdr:from>
    <xdr:to>
      <xdr:col>1</xdr:col>
      <xdr:colOff>676275</xdr:colOff>
      <xdr:row>74</xdr:row>
      <xdr:rowOff>99695</xdr:rowOff>
    </xdr:to>
    <xdr:sp macro="" textlink="">
      <xdr:nvSpPr>
        <xdr:cNvPr id="396" name="円/楕円 395"/>
        <xdr:cNvSpPr/>
      </xdr:nvSpPr>
      <xdr:spPr>
        <a:xfrm>
          <a:off x="12700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109872</xdr:rowOff>
    </xdr:from>
    <xdr:ext cx="762000" cy="259045"/>
    <xdr:sp macro="" textlink="">
      <xdr:nvSpPr>
        <xdr:cNvPr id="397" name="テキスト ボックス 396"/>
        <xdr:cNvSpPr txBox="1"/>
      </xdr:nvSpPr>
      <xdr:spPr>
        <a:xfrm>
          <a:off x="939800" y="124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公債費以外における経常収支比率は前年度とほぼ同程度であり、類似団体平均値を大きく上回っている。</a:t>
          </a:r>
        </a:p>
        <a:p>
          <a:r>
            <a:rPr kumimoji="1" lang="ja-JP" altLang="en-US" sz="1300">
              <a:latin typeface="ＭＳ Ｐゴシック"/>
            </a:rPr>
            <a:t>　　これは、市単独の消防組織設置による人件費や、老朽化した施設の維持補修費などの影響をはじめ、扶助費等の増加傾向に要因がある。</a:t>
          </a:r>
        </a:p>
        <a:p>
          <a:r>
            <a:rPr kumimoji="1" lang="ja-JP" altLang="en-US" sz="1300">
              <a:latin typeface="ＭＳ Ｐゴシック"/>
            </a:rPr>
            <a:t>　今後も、市民サービスを確保しつつ、業務の効率化や低コスト化などを推進し、健全な財政運営に努める。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5" name="直線コネクタ 424"/>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6"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7" name="直線コネクタ 426"/>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28"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29" name="直線コネクタ 428"/>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27939</xdr:rowOff>
    </xdr:from>
    <xdr:to>
      <xdr:col>24</xdr:col>
      <xdr:colOff>31750</xdr:colOff>
      <xdr:row>79</xdr:row>
      <xdr:rowOff>31750</xdr:rowOff>
    </xdr:to>
    <xdr:cxnSp macro="">
      <xdr:nvCxnSpPr>
        <xdr:cNvPr id="430" name="直線コネクタ 429"/>
        <xdr:cNvCxnSpPr/>
      </xdr:nvCxnSpPr>
      <xdr:spPr>
        <a:xfrm>
          <a:off x="15671800" y="13572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1"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2" name="フローチャート : 判断 431"/>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130811</xdr:rowOff>
    </xdr:from>
    <xdr:to>
      <xdr:col>22</xdr:col>
      <xdr:colOff>565150</xdr:colOff>
      <xdr:row>79</xdr:row>
      <xdr:rowOff>27939</xdr:rowOff>
    </xdr:to>
    <xdr:cxnSp macro="">
      <xdr:nvCxnSpPr>
        <xdr:cNvPr id="433" name="直線コネクタ 432"/>
        <xdr:cNvCxnSpPr/>
      </xdr:nvCxnSpPr>
      <xdr:spPr>
        <a:xfrm>
          <a:off x="14782800" y="135039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4" name="フローチャート : 判断 433"/>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5" name="テキスト ボックス 434"/>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130811</xdr:rowOff>
    </xdr:from>
    <xdr:to>
      <xdr:col>21</xdr:col>
      <xdr:colOff>361950</xdr:colOff>
      <xdr:row>79</xdr:row>
      <xdr:rowOff>31750</xdr:rowOff>
    </xdr:to>
    <xdr:cxnSp macro="">
      <xdr:nvCxnSpPr>
        <xdr:cNvPr id="436" name="直線コネクタ 435"/>
        <xdr:cNvCxnSpPr/>
      </xdr:nvCxnSpPr>
      <xdr:spPr>
        <a:xfrm flipV="1">
          <a:off x="13893800" y="13503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148589</xdr:rowOff>
    </xdr:from>
    <xdr:to>
      <xdr:col>21</xdr:col>
      <xdr:colOff>412750</xdr:colOff>
      <xdr:row>78</xdr:row>
      <xdr:rowOff>78739</xdr:rowOff>
    </xdr:to>
    <xdr:sp macro="" textlink="">
      <xdr:nvSpPr>
        <xdr:cNvPr id="437" name="フローチャート : 判断 43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88916</xdr:rowOff>
    </xdr:from>
    <xdr:ext cx="762000" cy="259045"/>
    <xdr:sp macro="" textlink="">
      <xdr:nvSpPr>
        <xdr:cNvPr id="438" name="テキスト ボックス 437"/>
        <xdr:cNvSpPr txBox="1"/>
      </xdr:nvSpPr>
      <xdr:spPr>
        <a:xfrm>
          <a:off x="14401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31750</xdr:rowOff>
    </xdr:from>
    <xdr:to>
      <xdr:col>20</xdr:col>
      <xdr:colOff>158750</xdr:colOff>
      <xdr:row>79</xdr:row>
      <xdr:rowOff>130811</xdr:rowOff>
    </xdr:to>
    <xdr:cxnSp macro="">
      <xdr:nvCxnSpPr>
        <xdr:cNvPr id="439" name="直線コネクタ 438"/>
        <xdr:cNvCxnSpPr/>
      </xdr:nvCxnSpPr>
      <xdr:spPr>
        <a:xfrm flipV="1">
          <a:off x="13004800" y="135763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95250</xdr:rowOff>
    </xdr:from>
    <xdr:to>
      <xdr:col>20</xdr:col>
      <xdr:colOff>209550</xdr:colOff>
      <xdr:row>78</xdr:row>
      <xdr:rowOff>25400</xdr:rowOff>
    </xdr:to>
    <xdr:sp macro="" textlink="">
      <xdr:nvSpPr>
        <xdr:cNvPr id="440" name="フローチャート : 判断 439"/>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35577</xdr:rowOff>
    </xdr:from>
    <xdr:ext cx="762000" cy="259045"/>
    <xdr:sp macro="" textlink="">
      <xdr:nvSpPr>
        <xdr:cNvPr id="441" name="テキスト ボックス 440"/>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2" name="フローチャート : 判断 441"/>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50816</xdr:rowOff>
    </xdr:from>
    <xdr:ext cx="762000" cy="259045"/>
    <xdr:sp macro="" textlink="">
      <xdr:nvSpPr>
        <xdr:cNvPr id="443" name="テキスト ボックス 442"/>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152400</xdr:rowOff>
    </xdr:from>
    <xdr:to>
      <xdr:col>24</xdr:col>
      <xdr:colOff>82550</xdr:colOff>
      <xdr:row>79</xdr:row>
      <xdr:rowOff>82550</xdr:rowOff>
    </xdr:to>
    <xdr:sp macro="" textlink="">
      <xdr:nvSpPr>
        <xdr:cNvPr id="449" name="円/楕円 448"/>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124477</xdr:rowOff>
    </xdr:from>
    <xdr:ext cx="762000" cy="259045"/>
    <xdr:sp macro="" textlink="">
      <xdr:nvSpPr>
        <xdr:cNvPr id="450" name="公債費以外該当値テキスト"/>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148589</xdr:rowOff>
    </xdr:from>
    <xdr:to>
      <xdr:col>22</xdr:col>
      <xdr:colOff>615950</xdr:colOff>
      <xdr:row>79</xdr:row>
      <xdr:rowOff>78739</xdr:rowOff>
    </xdr:to>
    <xdr:sp macro="" textlink="">
      <xdr:nvSpPr>
        <xdr:cNvPr id="451" name="円/楕円 450"/>
        <xdr:cNvSpPr/>
      </xdr:nvSpPr>
      <xdr:spPr>
        <a:xfrm>
          <a:off x="15621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63516</xdr:rowOff>
    </xdr:from>
    <xdr:ext cx="736600" cy="259045"/>
    <xdr:sp macro="" textlink="">
      <xdr:nvSpPr>
        <xdr:cNvPr id="452" name="テキスト ボックス 451"/>
        <xdr:cNvSpPr txBox="1"/>
      </xdr:nvSpPr>
      <xdr:spPr>
        <a:xfrm>
          <a:off x="15290800" y="1360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80011</xdr:rowOff>
    </xdr:from>
    <xdr:to>
      <xdr:col>21</xdr:col>
      <xdr:colOff>412750</xdr:colOff>
      <xdr:row>79</xdr:row>
      <xdr:rowOff>10161</xdr:rowOff>
    </xdr:to>
    <xdr:sp macro="" textlink="">
      <xdr:nvSpPr>
        <xdr:cNvPr id="453" name="円/楕円 452"/>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166388</xdr:rowOff>
    </xdr:from>
    <xdr:ext cx="762000" cy="259045"/>
    <xdr:sp macro="" textlink="">
      <xdr:nvSpPr>
        <xdr:cNvPr id="454" name="テキスト ボックス 453"/>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152400</xdr:rowOff>
    </xdr:from>
    <xdr:to>
      <xdr:col>20</xdr:col>
      <xdr:colOff>209550</xdr:colOff>
      <xdr:row>79</xdr:row>
      <xdr:rowOff>82550</xdr:rowOff>
    </xdr:to>
    <xdr:sp macro="" textlink="">
      <xdr:nvSpPr>
        <xdr:cNvPr id="455" name="円/楕円 454"/>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67327</xdr:rowOff>
    </xdr:from>
    <xdr:ext cx="762000" cy="259045"/>
    <xdr:sp macro="" textlink="">
      <xdr:nvSpPr>
        <xdr:cNvPr id="456" name="テキスト ボックス 455"/>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80011</xdr:rowOff>
    </xdr:from>
    <xdr:to>
      <xdr:col>19</xdr:col>
      <xdr:colOff>6350</xdr:colOff>
      <xdr:row>80</xdr:row>
      <xdr:rowOff>10161</xdr:rowOff>
    </xdr:to>
    <xdr:sp macro="" textlink="">
      <xdr:nvSpPr>
        <xdr:cNvPr id="457" name="円/楕円 456"/>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166388</xdr:rowOff>
    </xdr:from>
    <xdr:ext cx="762000" cy="259045"/>
    <xdr:sp macro="" textlink="">
      <xdr:nvSpPr>
        <xdr:cNvPr id="458" name="テキスト ボックス 457"/>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千葉県富里市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87109</xdr:rowOff>
    </xdr:from>
    <xdr:to>
      <xdr:col>4</xdr:col>
      <xdr:colOff>1117600</xdr:colOff>
      <xdr:row>19</xdr:row>
      <xdr:rowOff>92558</xdr:rowOff>
    </xdr:to>
    <xdr:cxnSp macro="">
      <xdr:nvCxnSpPr>
        <xdr:cNvPr id="50" name="直線コネクタ 49"/>
        <xdr:cNvCxnSpPr/>
      </xdr:nvCxnSpPr>
      <xdr:spPr bwMode="auto">
        <a:xfrm>
          <a:off x="5003800" y="3392284"/>
          <a:ext cx="6477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87109</xdr:rowOff>
    </xdr:from>
    <xdr:to>
      <xdr:col>4</xdr:col>
      <xdr:colOff>469900</xdr:colOff>
      <xdr:row>19</xdr:row>
      <xdr:rowOff>104813</xdr:rowOff>
    </xdr:to>
    <xdr:cxnSp macro="">
      <xdr:nvCxnSpPr>
        <xdr:cNvPr id="53" name="直線コネクタ 52"/>
        <xdr:cNvCxnSpPr/>
      </xdr:nvCxnSpPr>
      <xdr:spPr bwMode="auto">
        <a:xfrm flipV="1">
          <a:off x="4305300" y="3392284"/>
          <a:ext cx="698500" cy="1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104813</xdr:rowOff>
    </xdr:from>
    <xdr:to>
      <xdr:col>3</xdr:col>
      <xdr:colOff>904875</xdr:colOff>
      <xdr:row>19</xdr:row>
      <xdr:rowOff>135496</xdr:rowOff>
    </xdr:to>
    <xdr:cxnSp macro="">
      <xdr:nvCxnSpPr>
        <xdr:cNvPr id="56" name="直線コネクタ 55"/>
        <xdr:cNvCxnSpPr/>
      </xdr:nvCxnSpPr>
      <xdr:spPr bwMode="auto">
        <a:xfrm flipV="1">
          <a:off x="3606800" y="3409988"/>
          <a:ext cx="698500" cy="3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26226</xdr:rowOff>
    </xdr:from>
    <xdr:to>
      <xdr:col>3</xdr:col>
      <xdr:colOff>955675</xdr:colOff>
      <xdr:row>19</xdr:row>
      <xdr:rowOff>127826</xdr:rowOff>
    </xdr:to>
    <xdr:sp macro="" textlink="">
      <xdr:nvSpPr>
        <xdr:cNvPr id="57" name="フローチャート : 判断 56"/>
        <xdr:cNvSpPr/>
      </xdr:nvSpPr>
      <xdr:spPr bwMode="auto">
        <a:xfrm>
          <a:off x="4254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138003</xdr:rowOff>
    </xdr:from>
    <xdr:ext cx="762000" cy="259045"/>
    <xdr:sp macro="" textlink="">
      <xdr:nvSpPr>
        <xdr:cNvPr id="58" name="テキスト ボックス 57"/>
        <xdr:cNvSpPr txBox="1"/>
      </xdr:nvSpPr>
      <xdr:spPr>
        <a:xfrm>
          <a:off x="3924300" y="310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98793</xdr:rowOff>
    </xdr:from>
    <xdr:to>
      <xdr:col>3</xdr:col>
      <xdr:colOff>206375</xdr:colOff>
      <xdr:row>19</xdr:row>
      <xdr:rowOff>135496</xdr:rowOff>
    </xdr:to>
    <xdr:cxnSp macro="">
      <xdr:nvCxnSpPr>
        <xdr:cNvPr id="59" name="直線コネクタ 58"/>
        <xdr:cNvCxnSpPr/>
      </xdr:nvCxnSpPr>
      <xdr:spPr bwMode="auto">
        <a:xfrm>
          <a:off x="2908300" y="3403968"/>
          <a:ext cx="698500" cy="3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43650</xdr:rowOff>
    </xdr:from>
    <xdr:to>
      <xdr:col>3</xdr:col>
      <xdr:colOff>257175</xdr:colOff>
      <xdr:row>19</xdr:row>
      <xdr:rowOff>145250</xdr:rowOff>
    </xdr:to>
    <xdr:sp macro="" textlink="">
      <xdr:nvSpPr>
        <xdr:cNvPr id="60" name="フローチャート : 判断 59"/>
        <xdr:cNvSpPr/>
      </xdr:nvSpPr>
      <xdr:spPr bwMode="auto">
        <a:xfrm>
          <a:off x="3556000" y="3348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155427</xdr:rowOff>
    </xdr:from>
    <xdr:ext cx="762000" cy="259045"/>
    <xdr:sp macro="" textlink="">
      <xdr:nvSpPr>
        <xdr:cNvPr id="61" name="テキスト ボックス 60"/>
        <xdr:cNvSpPr txBox="1"/>
      </xdr:nvSpPr>
      <xdr:spPr>
        <a:xfrm>
          <a:off x="3225800" y="31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18961</xdr:rowOff>
    </xdr:from>
    <xdr:to>
      <xdr:col>2</xdr:col>
      <xdr:colOff>692150</xdr:colOff>
      <xdr:row>19</xdr:row>
      <xdr:rowOff>120561</xdr:rowOff>
    </xdr:to>
    <xdr:sp macro="" textlink="">
      <xdr:nvSpPr>
        <xdr:cNvPr id="62" name="フローチャート : 判断 61"/>
        <xdr:cNvSpPr/>
      </xdr:nvSpPr>
      <xdr:spPr bwMode="auto">
        <a:xfrm>
          <a:off x="2857500" y="33241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130738</xdr:rowOff>
    </xdr:from>
    <xdr:ext cx="762000" cy="259045"/>
    <xdr:sp macro="" textlink="">
      <xdr:nvSpPr>
        <xdr:cNvPr id="63" name="テキスト ボックス 62"/>
        <xdr:cNvSpPr txBox="1"/>
      </xdr:nvSpPr>
      <xdr:spPr>
        <a:xfrm>
          <a:off x="2527300" y="309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41758</xdr:rowOff>
    </xdr:from>
    <xdr:to>
      <xdr:col>5</xdr:col>
      <xdr:colOff>34925</xdr:colOff>
      <xdr:row>19</xdr:row>
      <xdr:rowOff>143358</xdr:rowOff>
    </xdr:to>
    <xdr:sp macro="" textlink="">
      <xdr:nvSpPr>
        <xdr:cNvPr id="69" name="円/楕円 68"/>
        <xdr:cNvSpPr/>
      </xdr:nvSpPr>
      <xdr:spPr bwMode="auto">
        <a:xfrm>
          <a:off x="5600700" y="334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13835</xdr:rowOff>
    </xdr:from>
    <xdr:ext cx="762000" cy="259045"/>
    <xdr:sp macro="" textlink="">
      <xdr:nvSpPr>
        <xdr:cNvPr id="70" name="人口1人当たり決算額の推移該当値テキスト130"/>
        <xdr:cNvSpPr txBox="1"/>
      </xdr:nvSpPr>
      <xdr:spPr>
        <a:xfrm>
          <a:off x="5740400" y="331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72,462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36309</xdr:rowOff>
    </xdr:from>
    <xdr:to>
      <xdr:col>4</xdr:col>
      <xdr:colOff>520700</xdr:colOff>
      <xdr:row>19</xdr:row>
      <xdr:rowOff>137909</xdr:rowOff>
    </xdr:to>
    <xdr:sp macro="" textlink="">
      <xdr:nvSpPr>
        <xdr:cNvPr id="71" name="円/楕円 70"/>
        <xdr:cNvSpPr/>
      </xdr:nvSpPr>
      <xdr:spPr bwMode="auto">
        <a:xfrm>
          <a:off x="4953000" y="334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122686</xdr:rowOff>
    </xdr:from>
    <xdr:ext cx="736600" cy="259045"/>
    <xdr:sp macro="" textlink="">
      <xdr:nvSpPr>
        <xdr:cNvPr id="72" name="テキスト ボックス 71"/>
        <xdr:cNvSpPr txBox="1"/>
      </xdr:nvSpPr>
      <xdr:spPr>
        <a:xfrm>
          <a:off x="4622800" y="342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72,891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54013</xdr:rowOff>
    </xdr:from>
    <xdr:to>
      <xdr:col>3</xdr:col>
      <xdr:colOff>955675</xdr:colOff>
      <xdr:row>19</xdr:row>
      <xdr:rowOff>155613</xdr:rowOff>
    </xdr:to>
    <xdr:sp macro="" textlink="">
      <xdr:nvSpPr>
        <xdr:cNvPr id="73" name="円/楕円 72"/>
        <xdr:cNvSpPr/>
      </xdr:nvSpPr>
      <xdr:spPr bwMode="auto">
        <a:xfrm>
          <a:off x="4254500" y="335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140390</xdr:rowOff>
    </xdr:from>
    <xdr:ext cx="762000" cy="259045"/>
    <xdr:sp macro="" textlink="">
      <xdr:nvSpPr>
        <xdr:cNvPr id="74" name="テキスト ボックス 73"/>
        <xdr:cNvSpPr txBox="1"/>
      </xdr:nvSpPr>
      <xdr:spPr>
        <a:xfrm>
          <a:off x="3924300" y="344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71,497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84696</xdr:rowOff>
    </xdr:from>
    <xdr:to>
      <xdr:col>3</xdr:col>
      <xdr:colOff>257175</xdr:colOff>
      <xdr:row>20</xdr:row>
      <xdr:rowOff>14846</xdr:rowOff>
    </xdr:to>
    <xdr:sp macro="" textlink="">
      <xdr:nvSpPr>
        <xdr:cNvPr id="75" name="円/楕円 74"/>
        <xdr:cNvSpPr/>
      </xdr:nvSpPr>
      <xdr:spPr bwMode="auto">
        <a:xfrm>
          <a:off x="3556000" y="338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171073</xdr:rowOff>
    </xdr:from>
    <xdr:ext cx="762000" cy="259045"/>
    <xdr:sp macro="" textlink="">
      <xdr:nvSpPr>
        <xdr:cNvPr id="76" name="テキスト ボックス 75"/>
        <xdr:cNvSpPr txBox="1"/>
      </xdr:nvSpPr>
      <xdr:spPr>
        <a:xfrm>
          <a:off x="3225800" y="34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69,081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47993</xdr:rowOff>
    </xdr:from>
    <xdr:to>
      <xdr:col>2</xdr:col>
      <xdr:colOff>692150</xdr:colOff>
      <xdr:row>19</xdr:row>
      <xdr:rowOff>149593</xdr:rowOff>
    </xdr:to>
    <xdr:sp macro="" textlink="">
      <xdr:nvSpPr>
        <xdr:cNvPr id="77" name="円/楕円 76"/>
        <xdr:cNvSpPr/>
      </xdr:nvSpPr>
      <xdr:spPr bwMode="auto">
        <a:xfrm>
          <a:off x="2857500" y="3353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134370</xdr:rowOff>
    </xdr:from>
    <xdr:ext cx="762000" cy="259045"/>
    <xdr:sp macro="" textlink="">
      <xdr:nvSpPr>
        <xdr:cNvPr id="78" name="テキスト ボックス 77"/>
        <xdr:cNvSpPr txBox="1"/>
      </xdr:nvSpPr>
      <xdr:spPr>
        <a:xfrm>
          <a:off x="2527300" y="343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65583</xdr:rowOff>
    </xdr:from>
    <xdr:ext cx="762000" cy="259045"/>
    <xdr:sp macro="" textlink="">
      <xdr:nvSpPr>
        <xdr:cNvPr id="108" name="人口1人当たり決算額の推移最小値テキスト445"/>
        <xdr:cNvSpPr txBox="1"/>
      </xdr:nvSpPr>
      <xdr:spPr>
        <a:xfrm>
          <a:off x="5740400" y="75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55406</xdr:rowOff>
    </xdr:from>
    <xdr:to>
      <xdr:col>4</xdr:col>
      <xdr:colOff>1117600</xdr:colOff>
      <xdr:row>38</xdr:row>
      <xdr:rowOff>58165</xdr:rowOff>
    </xdr:to>
    <xdr:cxnSp macro="">
      <xdr:nvCxnSpPr>
        <xdr:cNvPr id="112" name="直線コネクタ 111"/>
        <xdr:cNvCxnSpPr/>
      </xdr:nvCxnSpPr>
      <xdr:spPr bwMode="auto">
        <a:xfrm flipV="1">
          <a:off x="5003800" y="7523006"/>
          <a:ext cx="647700" cy="2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58165</xdr:rowOff>
    </xdr:from>
    <xdr:to>
      <xdr:col>4</xdr:col>
      <xdr:colOff>469900</xdr:colOff>
      <xdr:row>38</xdr:row>
      <xdr:rowOff>69850</xdr:rowOff>
    </xdr:to>
    <xdr:cxnSp macro="">
      <xdr:nvCxnSpPr>
        <xdr:cNvPr id="115" name="直線コネクタ 114"/>
        <xdr:cNvCxnSpPr/>
      </xdr:nvCxnSpPr>
      <xdr:spPr bwMode="auto">
        <a:xfrm flipV="1">
          <a:off x="4305300" y="7525765"/>
          <a:ext cx="698500" cy="1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69732</xdr:rowOff>
    </xdr:from>
    <xdr:to>
      <xdr:col>3</xdr:col>
      <xdr:colOff>904875</xdr:colOff>
      <xdr:row>38</xdr:row>
      <xdr:rowOff>69850</xdr:rowOff>
    </xdr:to>
    <xdr:cxnSp macro="">
      <xdr:nvCxnSpPr>
        <xdr:cNvPr id="118" name="直線コネクタ 117"/>
        <xdr:cNvCxnSpPr/>
      </xdr:nvCxnSpPr>
      <xdr:spPr bwMode="auto">
        <a:xfrm>
          <a:off x="3606800" y="7537332"/>
          <a:ext cx="698500" cy="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320356</xdr:rowOff>
    </xdr:from>
    <xdr:to>
      <xdr:col>3</xdr:col>
      <xdr:colOff>955675</xdr:colOff>
      <xdr:row>38</xdr:row>
      <xdr:rowOff>79056</xdr:rowOff>
    </xdr:to>
    <xdr:sp macro="" textlink="">
      <xdr:nvSpPr>
        <xdr:cNvPr id="119" name="フローチャート : 判断 118"/>
        <xdr:cNvSpPr/>
      </xdr:nvSpPr>
      <xdr:spPr bwMode="auto">
        <a:xfrm>
          <a:off x="4254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89233</xdr:rowOff>
    </xdr:from>
    <xdr:ext cx="762000" cy="259045"/>
    <xdr:sp macro="" textlink="">
      <xdr:nvSpPr>
        <xdr:cNvPr id="120" name="テキスト ボックス 119"/>
        <xdr:cNvSpPr txBox="1"/>
      </xdr:nvSpPr>
      <xdr:spPr>
        <a:xfrm>
          <a:off x="3924300" y="72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65941</xdr:rowOff>
    </xdr:from>
    <xdr:to>
      <xdr:col>3</xdr:col>
      <xdr:colOff>206375</xdr:colOff>
      <xdr:row>38</xdr:row>
      <xdr:rowOff>69732</xdr:rowOff>
    </xdr:to>
    <xdr:cxnSp macro="">
      <xdr:nvCxnSpPr>
        <xdr:cNvPr id="121" name="直線コネクタ 120"/>
        <xdr:cNvCxnSpPr/>
      </xdr:nvCxnSpPr>
      <xdr:spPr bwMode="auto">
        <a:xfrm>
          <a:off x="2908300" y="7533541"/>
          <a:ext cx="698500" cy="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312813</xdr:rowOff>
    </xdr:from>
    <xdr:to>
      <xdr:col>3</xdr:col>
      <xdr:colOff>257175</xdr:colOff>
      <xdr:row>38</xdr:row>
      <xdr:rowOff>71513</xdr:rowOff>
    </xdr:to>
    <xdr:sp macro="" textlink="">
      <xdr:nvSpPr>
        <xdr:cNvPr id="122" name="フローチャート : 判断 121"/>
        <xdr:cNvSpPr/>
      </xdr:nvSpPr>
      <xdr:spPr bwMode="auto">
        <a:xfrm>
          <a:off x="3556000" y="743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81690</xdr:rowOff>
    </xdr:from>
    <xdr:ext cx="762000" cy="259045"/>
    <xdr:sp macro="" textlink="">
      <xdr:nvSpPr>
        <xdr:cNvPr id="123" name="テキスト ボックス 122"/>
        <xdr:cNvSpPr txBox="1"/>
      </xdr:nvSpPr>
      <xdr:spPr>
        <a:xfrm>
          <a:off x="3225800" y="720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307029</xdr:rowOff>
    </xdr:from>
    <xdr:to>
      <xdr:col>2</xdr:col>
      <xdr:colOff>692150</xdr:colOff>
      <xdr:row>38</xdr:row>
      <xdr:rowOff>65729</xdr:rowOff>
    </xdr:to>
    <xdr:sp macro="" textlink="">
      <xdr:nvSpPr>
        <xdr:cNvPr id="124" name="フローチャート : 判断 123"/>
        <xdr:cNvSpPr/>
      </xdr:nvSpPr>
      <xdr:spPr bwMode="auto">
        <a:xfrm>
          <a:off x="2857500" y="7431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75906</xdr:rowOff>
    </xdr:from>
    <xdr:ext cx="762000" cy="259045"/>
    <xdr:sp macro="" textlink="">
      <xdr:nvSpPr>
        <xdr:cNvPr id="125" name="テキスト ボックス 124"/>
        <xdr:cNvSpPr txBox="1"/>
      </xdr:nvSpPr>
      <xdr:spPr>
        <a:xfrm>
          <a:off x="2527300" y="720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4606</xdr:rowOff>
    </xdr:from>
    <xdr:to>
      <xdr:col>5</xdr:col>
      <xdr:colOff>34925</xdr:colOff>
      <xdr:row>38</xdr:row>
      <xdr:rowOff>106206</xdr:rowOff>
    </xdr:to>
    <xdr:sp macro="" textlink="">
      <xdr:nvSpPr>
        <xdr:cNvPr id="131" name="円/楕円 130"/>
        <xdr:cNvSpPr/>
      </xdr:nvSpPr>
      <xdr:spPr bwMode="auto">
        <a:xfrm>
          <a:off x="5600700" y="747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256083</xdr:rowOff>
    </xdr:from>
    <xdr:ext cx="762000" cy="259045"/>
    <xdr:sp macro="" textlink="">
      <xdr:nvSpPr>
        <xdr:cNvPr id="132" name="人口1人当たり決算額の推移該当値テキスト445"/>
        <xdr:cNvSpPr txBox="1"/>
      </xdr:nvSpPr>
      <xdr:spPr>
        <a:xfrm>
          <a:off x="5740400" y="738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8,791</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7365</xdr:rowOff>
    </xdr:from>
    <xdr:to>
      <xdr:col>4</xdr:col>
      <xdr:colOff>520700</xdr:colOff>
      <xdr:row>38</xdr:row>
      <xdr:rowOff>108965</xdr:rowOff>
    </xdr:to>
    <xdr:sp macro="" textlink="">
      <xdr:nvSpPr>
        <xdr:cNvPr id="133" name="円/楕円 132"/>
        <xdr:cNvSpPr/>
      </xdr:nvSpPr>
      <xdr:spPr bwMode="auto">
        <a:xfrm>
          <a:off x="4953000" y="747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93742</xdr:rowOff>
    </xdr:from>
    <xdr:ext cx="736600" cy="259045"/>
    <xdr:sp macro="" textlink="">
      <xdr:nvSpPr>
        <xdr:cNvPr id="134" name="テキスト ボックス 133"/>
        <xdr:cNvSpPr txBox="1"/>
      </xdr:nvSpPr>
      <xdr:spPr>
        <a:xfrm>
          <a:off x="4622800" y="756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8,067</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19050</xdr:rowOff>
    </xdr:from>
    <xdr:to>
      <xdr:col>3</xdr:col>
      <xdr:colOff>955675</xdr:colOff>
      <xdr:row>38</xdr:row>
      <xdr:rowOff>120650</xdr:rowOff>
    </xdr:to>
    <xdr:sp macro="" textlink="">
      <xdr:nvSpPr>
        <xdr:cNvPr id="135" name="円/楕円 134"/>
        <xdr:cNvSpPr/>
      </xdr:nvSpPr>
      <xdr:spPr bwMode="auto">
        <a:xfrm>
          <a:off x="4254500" y="748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105427</xdr:rowOff>
    </xdr:from>
    <xdr:ext cx="762000" cy="259045"/>
    <xdr:sp macro="" textlink="">
      <xdr:nvSpPr>
        <xdr:cNvPr id="136" name="テキスト ボックス 135"/>
        <xdr:cNvSpPr txBox="1"/>
      </xdr:nvSpPr>
      <xdr:spPr>
        <a:xfrm>
          <a:off x="3924300" y="75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5,000</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18932</xdr:rowOff>
    </xdr:from>
    <xdr:to>
      <xdr:col>3</xdr:col>
      <xdr:colOff>257175</xdr:colOff>
      <xdr:row>38</xdr:row>
      <xdr:rowOff>120532</xdr:rowOff>
    </xdr:to>
    <xdr:sp macro="" textlink="">
      <xdr:nvSpPr>
        <xdr:cNvPr id="137" name="円/楕円 136"/>
        <xdr:cNvSpPr/>
      </xdr:nvSpPr>
      <xdr:spPr bwMode="auto">
        <a:xfrm>
          <a:off x="3556000" y="748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105309</xdr:rowOff>
    </xdr:from>
    <xdr:ext cx="762000" cy="259045"/>
    <xdr:sp macro="" textlink="">
      <xdr:nvSpPr>
        <xdr:cNvPr id="138" name="テキスト ボックス 137"/>
        <xdr:cNvSpPr txBox="1"/>
      </xdr:nvSpPr>
      <xdr:spPr>
        <a:xfrm>
          <a:off x="3225800" y="757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2</xdr:col>
      <xdr:colOff>590550</xdr:colOff>
      <xdr:row>38</xdr:row>
      <xdr:rowOff>15141</xdr:rowOff>
    </xdr:from>
    <xdr:to>
      <xdr:col>2</xdr:col>
      <xdr:colOff>692150</xdr:colOff>
      <xdr:row>38</xdr:row>
      <xdr:rowOff>116741</xdr:rowOff>
    </xdr:to>
    <xdr:sp macro="" textlink="">
      <xdr:nvSpPr>
        <xdr:cNvPr id="139" name="円/楕円 138"/>
        <xdr:cNvSpPr/>
      </xdr:nvSpPr>
      <xdr:spPr bwMode="auto">
        <a:xfrm>
          <a:off x="2857500" y="748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101518</xdr:rowOff>
    </xdr:from>
    <xdr:ext cx="762000" cy="259045"/>
    <xdr:sp macro="" textlink="">
      <xdr:nvSpPr>
        <xdr:cNvPr id="140" name="テキスト ボックス 139"/>
        <xdr:cNvSpPr txBox="1"/>
      </xdr:nvSpPr>
      <xdr:spPr>
        <a:xfrm>
          <a:off x="2527300" y="756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124320</xdr:rowOff>
    </xdr:from>
    <xdr:to>
      <xdr:col>6</xdr:col>
      <xdr:colOff>511175</xdr:colOff>
      <xdr:row>36</xdr:row>
      <xdr:rowOff>138646</xdr:rowOff>
    </xdr:to>
    <xdr:cxnSp macro="">
      <xdr:nvCxnSpPr>
        <xdr:cNvPr id="61" name="直線コネクタ 60"/>
        <xdr:cNvCxnSpPr/>
      </xdr:nvCxnSpPr>
      <xdr:spPr>
        <a:xfrm flipV="1">
          <a:off x="3797300" y="6296520"/>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138646</xdr:rowOff>
    </xdr:from>
    <xdr:to>
      <xdr:col>5</xdr:col>
      <xdr:colOff>358775</xdr:colOff>
      <xdr:row>36</xdr:row>
      <xdr:rowOff>153327</xdr:rowOff>
    </xdr:to>
    <xdr:cxnSp macro="">
      <xdr:nvCxnSpPr>
        <xdr:cNvPr id="64" name="直線コネクタ 63"/>
        <xdr:cNvCxnSpPr/>
      </xdr:nvCxnSpPr>
      <xdr:spPr>
        <a:xfrm flipV="1">
          <a:off x="2908300" y="6310846"/>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89548</xdr:rowOff>
    </xdr:from>
    <xdr:to>
      <xdr:col>4</xdr:col>
      <xdr:colOff>155575</xdr:colOff>
      <xdr:row>36</xdr:row>
      <xdr:rowOff>153327</xdr:rowOff>
    </xdr:to>
    <xdr:cxnSp macro="">
      <xdr:nvCxnSpPr>
        <xdr:cNvPr id="67" name="直線コネクタ 66"/>
        <xdr:cNvCxnSpPr/>
      </xdr:nvCxnSpPr>
      <xdr:spPr>
        <a:xfrm>
          <a:off x="2019300" y="6261748"/>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62052</xdr:rowOff>
    </xdr:from>
    <xdr:to>
      <xdr:col>4</xdr:col>
      <xdr:colOff>206375</xdr:colOff>
      <xdr:row>36</xdr:row>
      <xdr:rowOff>163652</xdr:rowOff>
    </xdr:to>
    <xdr:sp macro="" textlink="">
      <xdr:nvSpPr>
        <xdr:cNvPr id="68" name="フローチャート : 判断 67"/>
        <xdr:cNvSpPr/>
      </xdr:nvSpPr>
      <xdr:spPr>
        <a:xfrm>
          <a:off x="2857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8729</xdr:rowOff>
    </xdr:from>
    <xdr:ext cx="534377" cy="259045"/>
    <xdr:sp macro="" textlink="">
      <xdr:nvSpPr>
        <xdr:cNvPr id="69" name="テキスト ボックス 68"/>
        <xdr:cNvSpPr txBox="1"/>
      </xdr:nvSpPr>
      <xdr:spPr>
        <a:xfrm>
          <a:off x="2641111" y="60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50571</xdr:rowOff>
    </xdr:from>
    <xdr:to>
      <xdr:col>2</xdr:col>
      <xdr:colOff>638175</xdr:colOff>
      <xdr:row>36</xdr:row>
      <xdr:rowOff>89548</xdr:rowOff>
    </xdr:to>
    <xdr:cxnSp macro="">
      <xdr:nvCxnSpPr>
        <xdr:cNvPr id="70" name="直線コネクタ 69"/>
        <xdr:cNvCxnSpPr/>
      </xdr:nvCxnSpPr>
      <xdr:spPr>
        <a:xfrm>
          <a:off x="1130300" y="6222771"/>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66840</xdr:rowOff>
    </xdr:from>
    <xdr:to>
      <xdr:col>3</xdr:col>
      <xdr:colOff>3175</xdr:colOff>
      <xdr:row>36</xdr:row>
      <xdr:rowOff>168440</xdr:rowOff>
    </xdr:to>
    <xdr:sp macro="" textlink="">
      <xdr:nvSpPr>
        <xdr:cNvPr id="71" name="フローチャート : 判断 70"/>
        <xdr:cNvSpPr/>
      </xdr:nvSpPr>
      <xdr:spPr>
        <a:xfrm>
          <a:off x="1968500" y="62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159567</xdr:rowOff>
    </xdr:from>
    <xdr:ext cx="534377" cy="259045"/>
    <xdr:sp macro="" textlink="">
      <xdr:nvSpPr>
        <xdr:cNvPr id="72" name="テキスト ボックス 71"/>
        <xdr:cNvSpPr txBox="1"/>
      </xdr:nvSpPr>
      <xdr:spPr>
        <a:xfrm>
          <a:off x="1752111" y="63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40907</xdr:rowOff>
    </xdr:from>
    <xdr:to>
      <xdr:col>1</xdr:col>
      <xdr:colOff>485775</xdr:colOff>
      <xdr:row>36</xdr:row>
      <xdr:rowOff>142507</xdr:rowOff>
    </xdr:to>
    <xdr:sp macro="" textlink="">
      <xdr:nvSpPr>
        <xdr:cNvPr id="73" name="フローチャート : 判断 72"/>
        <xdr:cNvSpPr/>
      </xdr:nvSpPr>
      <xdr:spPr>
        <a:xfrm>
          <a:off x="1079500" y="62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133634</xdr:rowOff>
    </xdr:from>
    <xdr:ext cx="534377" cy="259045"/>
    <xdr:sp macro="" textlink="">
      <xdr:nvSpPr>
        <xdr:cNvPr id="74" name="テキスト ボックス 73"/>
        <xdr:cNvSpPr txBox="1"/>
      </xdr:nvSpPr>
      <xdr:spPr>
        <a:xfrm>
          <a:off x="863111" y="63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73520</xdr:rowOff>
    </xdr:from>
    <xdr:to>
      <xdr:col>6</xdr:col>
      <xdr:colOff>561975</xdr:colOff>
      <xdr:row>37</xdr:row>
      <xdr:rowOff>3670</xdr:rowOff>
    </xdr:to>
    <xdr:sp macro="" textlink="">
      <xdr:nvSpPr>
        <xdr:cNvPr id="80" name="円/楕円 79"/>
        <xdr:cNvSpPr/>
      </xdr:nvSpPr>
      <xdr:spPr>
        <a:xfrm>
          <a:off x="4584700" y="62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51947</xdr:rowOff>
    </xdr:from>
    <xdr:ext cx="534377" cy="259045"/>
    <xdr:sp macro="" textlink="">
      <xdr:nvSpPr>
        <xdr:cNvPr id="81" name="人件費該当値テキスト"/>
        <xdr:cNvSpPr txBox="1"/>
      </xdr:nvSpPr>
      <xdr:spPr>
        <a:xfrm>
          <a:off x="4686300" y="62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64,211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87846</xdr:rowOff>
    </xdr:from>
    <xdr:to>
      <xdr:col>5</xdr:col>
      <xdr:colOff>409575</xdr:colOff>
      <xdr:row>37</xdr:row>
      <xdr:rowOff>17996</xdr:rowOff>
    </xdr:to>
    <xdr:sp macro="" textlink="">
      <xdr:nvSpPr>
        <xdr:cNvPr id="82" name="円/楕円 81"/>
        <xdr:cNvSpPr/>
      </xdr:nvSpPr>
      <xdr:spPr>
        <a:xfrm>
          <a:off x="3746500" y="62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9123</xdr:rowOff>
    </xdr:from>
    <xdr:ext cx="534377" cy="259045"/>
    <xdr:sp macro="" textlink="">
      <xdr:nvSpPr>
        <xdr:cNvPr id="83" name="テキスト ボックス 82"/>
        <xdr:cNvSpPr txBox="1"/>
      </xdr:nvSpPr>
      <xdr:spPr>
        <a:xfrm>
          <a:off x="3530111" y="63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102527</xdr:rowOff>
    </xdr:from>
    <xdr:to>
      <xdr:col>4</xdr:col>
      <xdr:colOff>206375</xdr:colOff>
      <xdr:row>37</xdr:row>
      <xdr:rowOff>32677</xdr:rowOff>
    </xdr:to>
    <xdr:sp macro="" textlink="">
      <xdr:nvSpPr>
        <xdr:cNvPr id="84" name="円/楕円 83"/>
        <xdr:cNvSpPr/>
      </xdr:nvSpPr>
      <xdr:spPr>
        <a:xfrm>
          <a:off x="2857500" y="62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23804</xdr:rowOff>
    </xdr:from>
    <xdr:ext cx="534377" cy="259045"/>
    <xdr:sp macro="" textlink="">
      <xdr:nvSpPr>
        <xdr:cNvPr id="85" name="テキスト ボックス 84"/>
        <xdr:cNvSpPr txBox="1"/>
      </xdr:nvSpPr>
      <xdr:spPr>
        <a:xfrm>
          <a:off x="2641111" y="63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38748</xdr:rowOff>
    </xdr:from>
    <xdr:to>
      <xdr:col>3</xdr:col>
      <xdr:colOff>3175</xdr:colOff>
      <xdr:row>36</xdr:row>
      <xdr:rowOff>140348</xdr:rowOff>
    </xdr:to>
    <xdr:sp macro="" textlink="">
      <xdr:nvSpPr>
        <xdr:cNvPr id="86" name="円/楕円 85"/>
        <xdr:cNvSpPr/>
      </xdr:nvSpPr>
      <xdr:spPr>
        <a:xfrm>
          <a:off x="1968500" y="62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156875</xdr:rowOff>
    </xdr:from>
    <xdr:ext cx="534377" cy="259045"/>
    <xdr:sp macro="" textlink="">
      <xdr:nvSpPr>
        <xdr:cNvPr id="87" name="テキスト ボックス 86"/>
        <xdr:cNvSpPr txBox="1"/>
      </xdr:nvSpPr>
      <xdr:spPr>
        <a:xfrm>
          <a:off x="1752111" y="59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171221</xdr:rowOff>
    </xdr:from>
    <xdr:to>
      <xdr:col>1</xdr:col>
      <xdr:colOff>485775</xdr:colOff>
      <xdr:row>36</xdr:row>
      <xdr:rowOff>101371</xdr:rowOff>
    </xdr:to>
    <xdr:sp macro="" textlink="">
      <xdr:nvSpPr>
        <xdr:cNvPr id="88" name="円/楕円 87"/>
        <xdr:cNvSpPr/>
      </xdr:nvSpPr>
      <xdr:spPr>
        <a:xfrm>
          <a:off x="1079500" y="61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117898</xdr:rowOff>
    </xdr:from>
    <xdr:ext cx="534377" cy="259045"/>
    <xdr:sp macro="" textlink="">
      <xdr:nvSpPr>
        <xdr:cNvPr id="89" name="テキスト ボックス 88"/>
        <xdr:cNvSpPr txBox="1"/>
      </xdr:nvSpPr>
      <xdr:spPr>
        <a:xfrm>
          <a:off x="863111" y="594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36347</xdr:rowOff>
    </xdr:from>
    <xdr:to>
      <xdr:col>6</xdr:col>
      <xdr:colOff>511175</xdr:colOff>
      <xdr:row>58</xdr:row>
      <xdr:rowOff>42596</xdr:rowOff>
    </xdr:to>
    <xdr:cxnSp macro="">
      <xdr:nvCxnSpPr>
        <xdr:cNvPr id="119" name="直線コネクタ 118"/>
        <xdr:cNvCxnSpPr/>
      </xdr:nvCxnSpPr>
      <xdr:spPr>
        <a:xfrm flipV="1">
          <a:off x="3797300" y="9980447"/>
          <a:ext cx="8382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42596</xdr:rowOff>
    </xdr:from>
    <xdr:to>
      <xdr:col>5</xdr:col>
      <xdr:colOff>358775</xdr:colOff>
      <xdr:row>58</xdr:row>
      <xdr:rowOff>76581</xdr:rowOff>
    </xdr:to>
    <xdr:cxnSp macro="">
      <xdr:nvCxnSpPr>
        <xdr:cNvPr id="122" name="直線コネクタ 121"/>
        <xdr:cNvCxnSpPr/>
      </xdr:nvCxnSpPr>
      <xdr:spPr>
        <a:xfrm flipV="1">
          <a:off x="2908300" y="9986696"/>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50521</xdr:rowOff>
    </xdr:from>
    <xdr:to>
      <xdr:col>4</xdr:col>
      <xdr:colOff>155575</xdr:colOff>
      <xdr:row>58</xdr:row>
      <xdr:rowOff>76581</xdr:rowOff>
    </xdr:to>
    <xdr:cxnSp macro="">
      <xdr:nvCxnSpPr>
        <xdr:cNvPr id="125" name="直線コネクタ 124"/>
        <xdr:cNvCxnSpPr/>
      </xdr:nvCxnSpPr>
      <xdr:spPr>
        <a:xfrm>
          <a:off x="2019300" y="999462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165570</xdr:rowOff>
    </xdr:from>
    <xdr:to>
      <xdr:col>4</xdr:col>
      <xdr:colOff>206375</xdr:colOff>
      <xdr:row>57</xdr:row>
      <xdr:rowOff>95720</xdr:rowOff>
    </xdr:to>
    <xdr:sp macro="" textlink="">
      <xdr:nvSpPr>
        <xdr:cNvPr id="126" name="フローチャート : 判断 125"/>
        <xdr:cNvSpPr/>
      </xdr:nvSpPr>
      <xdr:spPr>
        <a:xfrm>
          <a:off x="2857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112247</xdr:rowOff>
    </xdr:from>
    <xdr:ext cx="534377" cy="259045"/>
    <xdr:sp macro="" textlink="">
      <xdr:nvSpPr>
        <xdr:cNvPr id="127" name="テキスト ボックス 126"/>
        <xdr:cNvSpPr txBox="1"/>
      </xdr:nvSpPr>
      <xdr:spPr>
        <a:xfrm>
          <a:off x="2641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48375</xdr:rowOff>
    </xdr:from>
    <xdr:to>
      <xdr:col>2</xdr:col>
      <xdr:colOff>638175</xdr:colOff>
      <xdr:row>58</xdr:row>
      <xdr:rowOff>50521</xdr:rowOff>
    </xdr:to>
    <xdr:cxnSp macro="">
      <xdr:nvCxnSpPr>
        <xdr:cNvPr id="128" name="直線コネクタ 127"/>
        <xdr:cNvCxnSpPr/>
      </xdr:nvCxnSpPr>
      <xdr:spPr>
        <a:xfrm>
          <a:off x="1130300" y="9992475"/>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159614</xdr:rowOff>
    </xdr:from>
    <xdr:to>
      <xdr:col>3</xdr:col>
      <xdr:colOff>3175</xdr:colOff>
      <xdr:row>57</xdr:row>
      <xdr:rowOff>89764</xdr:rowOff>
    </xdr:to>
    <xdr:sp macro="" textlink="">
      <xdr:nvSpPr>
        <xdr:cNvPr id="129" name="フローチャート : 判断 128"/>
        <xdr:cNvSpPr/>
      </xdr:nvSpPr>
      <xdr:spPr>
        <a:xfrm>
          <a:off x="1968500" y="97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106291</xdr:rowOff>
    </xdr:from>
    <xdr:ext cx="534377" cy="259045"/>
    <xdr:sp macro="" textlink="">
      <xdr:nvSpPr>
        <xdr:cNvPr id="130" name="テキスト ボックス 129"/>
        <xdr:cNvSpPr txBox="1"/>
      </xdr:nvSpPr>
      <xdr:spPr>
        <a:xfrm>
          <a:off x="1752111" y="95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31229</xdr:rowOff>
    </xdr:from>
    <xdr:to>
      <xdr:col>1</xdr:col>
      <xdr:colOff>485775</xdr:colOff>
      <xdr:row>57</xdr:row>
      <xdr:rowOff>132829</xdr:rowOff>
    </xdr:to>
    <xdr:sp macro="" textlink="">
      <xdr:nvSpPr>
        <xdr:cNvPr id="131" name="フローチャート : 判断 130"/>
        <xdr:cNvSpPr/>
      </xdr:nvSpPr>
      <xdr:spPr>
        <a:xfrm>
          <a:off x="1079500" y="980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149356</xdr:rowOff>
    </xdr:from>
    <xdr:ext cx="534377" cy="259045"/>
    <xdr:sp macro="" textlink="">
      <xdr:nvSpPr>
        <xdr:cNvPr id="132" name="テキスト ボックス 131"/>
        <xdr:cNvSpPr txBox="1"/>
      </xdr:nvSpPr>
      <xdr:spPr>
        <a:xfrm>
          <a:off x="863111" y="95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156997</xdr:rowOff>
    </xdr:from>
    <xdr:to>
      <xdr:col>6</xdr:col>
      <xdr:colOff>561975</xdr:colOff>
      <xdr:row>58</xdr:row>
      <xdr:rowOff>87147</xdr:rowOff>
    </xdr:to>
    <xdr:sp macro="" textlink="">
      <xdr:nvSpPr>
        <xdr:cNvPr id="138" name="円/楕円 137"/>
        <xdr:cNvSpPr/>
      </xdr:nvSpPr>
      <xdr:spPr>
        <a:xfrm>
          <a:off x="4584700" y="99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71924</xdr:rowOff>
    </xdr:from>
    <xdr:ext cx="534377" cy="259045"/>
    <xdr:sp macro="" textlink="">
      <xdr:nvSpPr>
        <xdr:cNvPr id="139" name="物件費該当値テキスト"/>
        <xdr:cNvSpPr txBox="1"/>
      </xdr:nvSpPr>
      <xdr:spPr>
        <a:xfrm>
          <a:off x="4686300" y="98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163246</xdr:rowOff>
    </xdr:from>
    <xdr:to>
      <xdr:col>5</xdr:col>
      <xdr:colOff>409575</xdr:colOff>
      <xdr:row>58</xdr:row>
      <xdr:rowOff>93396</xdr:rowOff>
    </xdr:to>
    <xdr:sp macro="" textlink="">
      <xdr:nvSpPr>
        <xdr:cNvPr id="140" name="円/楕円 139"/>
        <xdr:cNvSpPr/>
      </xdr:nvSpPr>
      <xdr:spPr>
        <a:xfrm>
          <a:off x="3746500" y="993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84523</xdr:rowOff>
    </xdr:from>
    <xdr:ext cx="534377" cy="259045"/>
    <xdr:sp macro="" textlink="">
      <xdr:nvSpPr>
        <xdr:cNvPr id="141" name="テキスト ボックス 140"/>
        <xdr:cNvSpPr txBox="1"/>
      </xdr:nvSpPr>
      <xdr:spPr>
        <a:xfrm>
          <a:off x="3530111" y="100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25781</xdr:rowOff>
    </xdr:from>
    <xdr:to>
      <xdr:col>4</xdr:col>
      <xdr:colOff>206375</xdr:colOff>
      <xdr:row>58</xdr:row>
      <xdr:rowOff>127381</xdr:rowOff>
    </xdr:to>
    <xdr:sp macro="" textlink="">
      <xdr:nvSpPr>
        <xdr:cNvPr id="142" name="円/楕円 141"/>
        <xdr:cNvSpPr/>
      </xdr:nvSpPr>
      <xdr:spPr>
        <a:xfrm>
          <a:off x="2857500" y="99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118508</xdr:rowOff>
    </xdr:from>
    <xdr:ext cx="534377" cy="259045"/>
    <xdr:sp macro="" textlink="">
      <xdr:nvSpPr>
        <xdr:cNvPr id="143" name="テキスト ボックス 142"/>
        <xdr:cNvSpPr txBox="1"/>
      </xdr:nvSpPr>
      <xdr:spPr>
        <a:xfrm>
          <a:off x="2641111" y="100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171171</xdr:rowOff>
    </xdr:from>
    <xdr:to>
      <xdr:col>3</xdr:col>
      <xdr:colOff>3175</xdr:colOff>
      <xdr:row>58</xdr:row>
      <xdr:rowOff>101321</xdr:rowOff>
    </xdr:to>
    <xdr:sp macro="" textlink="">
      <xdr:nvSpPr>
        <xdr:cNvPr id="144" name="円/楕円 143"/>
        <xdr:cNvSpPr/>
      </xdr:nvSpPr>
      <xdr:spPr>
        <a:xfrm>
          <a:off x="1968500" y="99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92448</xdr:rowOff>
    </xdr:from>
    <xdr:ext cx="534377" cy="259045"/>
    <xdr:sp macro="" textlink="">
      <xdr:nvSpPr>
        <xdr:cNvPr id="145" name="テキスト ボックス 144"/>
        <xdr:cNvSpPr txBox="1"/>
      </xdr:nvSpPr>
      <xdr:spPr>
        <a:xfrm>
          <a:off x="1752111" y="100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169025</xdr:rowOff>
    </xdr:from>
    <xdr:to>
      <xdr:col>1</xdr:col>
      <xdr:colOff>485775</xdr:colOff>
      <xdr:row>58</xdr:row>
      <xdr:rowOff>99175</xdr:rowOff>
    </xdr:to>
    <xdr:sp macro="" textlink="">
      <xdr:nvSpPr>
        <xdr:cNvPr id="146" name="円/楕円 145"/>
        <xdr:cNvSpPr/>
      </xdr:nvSpPr>
      <xdr:spPr>
        <a:xfrm>
          <a:off x="1079500" y="994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90302</xdr:rowOff>
    </xdr:from>
    <xdr:ext cx="534377" cy="259045"/>
    <xdr:sp macro="" textlink="">
      <xdr:nvSpPr>
        <xdr:cNvPr id="147" name="テキスト ボックス 146"/>
        <xdr:cNvSpPr txBox="1"/>
      </xdr:nvSpPr>
      <xdr:spPr>
        <a:xfrm>
          <a:off x="863111" y="100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69748</xdr:rowOff>
    </xdr:from>
    <xdr:to>
      <xdr:col>6</xdr:col>
      <xdr:colOff>511175</xdr:colOff>
      <xdr:row>79</xdr:row>
      <xdr:rowOff>72262</xdr:rowOff>
    </xdr:to>
    <xdr:cxnSp macro="">
      <xdr:nvCxnSpPr>
        <xdr:cNvPr id="178" name="直線コネクタ 177"/>
        <xdr:cNvCxnSpPr/>
      </xdr:nvCxnSpPr>
      <xdr:spPr>
        <a:xfrm flipV="1">
          <a:off x="3797300" y="1361429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72099</xdr:rowOff>
    </xdr:from>
    <xdr:to>
      <xdr:col>5</xdr:col>
      <xdr:colOff>358775</xdr:colOff>
      <xdr:row>79</xdr:row>
      <xdr:rowOff>72262</xdr:rowOff>
    </xdr:to>
    <xdr:cxnSp macro="">
      <xdr:nvCxnSpPr>
        <xdr:cNvPr id="181" name="直線コネクタ 180"/>
        <xdr:cNvCxnSpPr/>
      </xdr:nvCxnSpPr>
      <xdr:spPr>
        <a:xfrm>
          <a:off x="2908300" y="1361664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72099</xdr:rowOff>
    </xdr:from>
    <xdr:to>
      <xdr:col>4</xdr:col>
      <xdr:colOff>155575</xdr:colOff>
      <xdr:row>79</xdr:row>
      <xdr:rowOff>75333</xdr:rowOff>
    </xdr:to>
    <xdr:cxnSp macro="">
      <xdr:nvCxnSpPr>
        <xdr:cNvPr id="184" name="直線コネクタ 183"/>
        <xdr:cNvCxnSpPr/>
      </xdr:nvCxnSpPr>
      <xdr:spPr>
        <a:xfrm flipV="1">
          <a:off x="2019300" y="13616649"/>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5" name="フローチャート : 判断 184"/>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6" name="テキスト ボックス 185"/>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69062</xdr:rowOff>
    </xdr:from>
    <xdr:to>
      <xdr:col>2</xdr:col>
      <xdr:colOff>638175</xdr:colOff>
      <xdr:row>79</xdr:row>
      <xdr:rowOff>75333</xdr:rowOff>
    </xdr:to>
    <xdr:cxnSp macro="">
      <xdr:nvCxnSpPr>
        <xdr:cNvPr id="187" name="直線コネクタ 186"/>
        <xdr:cNvCxnSpPr/>
      </xdr:nvCxnSpPr>
      <xdr:spPr>
        <a:xfrm>
          <a:off x="1130300" y="13613612"/>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88" name="フローチャート : 判断 187"/>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89" name="テキスト ボックス 188"/>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0" name="フローチャート : 判断 189"/>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1" name="テキスト ボックス 190"/>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18948</xdr:rowOff>
    </xdr:from>
    <xdr:to>
      <xdr:col>6</xdr:col>
      <xdr:colOff>561975</xdr:colOff>
      <xdr:row>79</xdr:row>
      <xdr:rowOff>120548</xdr:rowOff>
    </xdr:to>
    <xdr:sp macro="" textlink="">
      <xdr:nvSpPr>
        <xdr:cNvPr id="197" name="円/楕円 196"/>
        <xdr:cNvSpPr/>
      </xdr:nvSpPr>
      <xdr:spPr>
        <a:xfrm>
          <a:off x="4584700" y="135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105325</xdr:rowOff>
    </xdr:from>
    <xdr:ext cx="378565" cy="259045"/>
    <xdr:sp macro="" textlink="">
      <xdr:nvSpPr>
        <xdr:cNvPr id="198" name="維持補修費該当値テキスト"/>
        <xdr:cNvSpPr txBox="1"/>
      </xdr:nvSpPr>
      <xdr:spPr>
        <a:xfrm>
          <a:off x="4686300" y="13478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21462</xdr:rowOff>
    </xdr:from>
    <xdr:to>
      <xdr:col>5</xdr:col>
      <xdr:colOff>409575</xdr:colOff>
      <xdr:row>79</xdr:row>
      <xdr:rowOff>123062</xdr:rowOff>
    </xdr:to>
    <xdr:sp macro="" textlink="">
      <xdr:nvSpPr>
        <xdr:cNvPr id="199" name="円/楕円 198"/>
        <xdr:cNvSpPr/>
      </xdr:nvSpPr>
      <xdr:spPr>
        <a:xfrm>
          <a:off x="3746500" y="135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114189</xdr:rowOff>
    </xdr:from>
    <xdr:ext cx="378565" cy="259045"/>
    <xdr:sp macro="" textlink="">
      <xdr:nvSpPr>
        <xdr:cNvPr id="200" name="テキスト ボックス 199"/>
        <xdr:cNvSpPr txBox="1"/>
      </xdr:nvSpPr>
      <xdr:spPr>
        <a:xfrm>
          <a:off x="3608017" y="13658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21299</xdr:rowOff>
    </xdr:from>
    <xdr:to>
      <xdr:col>4</xdr:col>
      <xdr:colOff>206375</xdr:colOff>
      <xdr:row>79</xdr:row>
      <xdr:rowOff>122899</xdr:rowOff>
    </xdr:to>
    <xdr:sp macro="" textlink="">
      <xdr:nvSpPr>
        <xdr:cNvPr id="201" name="円/楕円 200"/>
        <xdr:cNvSpPr/>
      </xdr:nvSpPr>
      <xdr:spPr>
        <a:xfrm>
          <a:off x="2857500" y="135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114026</xdr:rowOff>
    </xdr:from>
    <xdr:ext cx="378565" cy="259045"/>
    <xdr:sp macro="" textlink="">
      <xdr:nvSpPr>
        <xdr:cNvPr id="202" name="テキスト ボックス 201"/>
        <xdr:cNvSpPr txBox="1"/>
      </xdr:nvSpPr>
      <xdr:spPr>
        <a:xfrm>
          <a:off x="2719017" y="13658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24533</xdr:rowOff>
    </xdr:from>
    <xdr:to>
      <xdr:col>3</xdr:col>
      <xdr:colOff>3175</xdr:colOff>
      <xdr:row>79</xdr:row>
      <xdr:rowOff>126133</xdr:rowOff>
    </xdr:to>
    <xdr:sp macro="" textlink="">
      <xdr:nvSpPr>
        <xdr:cNvPr id="203" name="円/楕円 202"/>
        <xdr:cNvSpPr/>
      </xdr:nvSpPr>
      <xdr:spPr>
        <a:xfrm>
          <a:off x="1968500" y="135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117260</xdr:rowOff>
    </xdr:from>
    <xdr:ext cx="378565" cy="259045"/>
    <xdr:sp macro="" textlink="">
      <xdr:nvSpPr>
        <xdr:cNvPr id="204" name="テキスト ボックス 203"/>
        <xdr:cNvSpPr txBox="1"/>
      </xdr:nvSpPr>
      <xdr:spPr>
        <a:xfrm>
          <a:off x="1830017" y="1366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18262</xdr:rowOff>
    </xdr:from>
    <xdr:to>
      <xdr:col>1</xdr:col>
      <xdr:colOff>485775</xdr:colOff>
      <xdr:row>79</xdr:row>
      <xdr:rowOff>119862</xdr:rowOff>
    </xdr:to>
    <xdr:sp macro="" textlink="">
      <xdr:nvSpPr>
        <xdr:cNvPr id="205" name="円/楕円 204"/>
        <xdr:cNvSpPr/>
      </xdr:nvSpPr>
      <xdr:spPr>
        <a:xfrm>
          <a:off x="1079500" y="135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110989</xdr:rowOff>
    </xdr:from>
    <xdr:ext cx="378565" cy="259045"/>
    <xdr:sp macro="" textlink="">
      <xdr:nvSpPr>
        <xdr:cNvPr id="206" name="テキスト ボックス 205"/>
        <xdr:cNvSpPr txBox="1"/>
      </xdr:nvSpPr>
      <xdr:spPr>
        <a:xfrm>
          <a:off x="941017" y="13655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63843</xdr:rowOff>
    </xdr:from>
    <xdr:to>
      <xdr:col>6</xdr:col>
      <xdr:colOff>511175</xdr:colOff>
      <xdr:row>98</xdr:row>
      <xdr:rowOff>83502</xdr:rowOff>
    </xdr:to>
    <xdr:cxnSp macro="">
      <xdr:nvCxnSpPr>
        <xdr:cNvPr id="236" name="直線コネクタ 235"/>
        <xdr:cNvCxnSpPr/>
      </xdr:nvCxnSpPr>
      <xdr:spPr>
        <a:xfrm flipV="1">
          <a:off x="3797300" y="16865943"/>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83502</xdr:rowOff>
    </xdr:from>
    <xdr:to>
      <xdr:col>5</xdr:col>
      <xdr:colOff>358775</xdr:colOff>
      <xdr:row>98</xdr:row>
      <xdr:rowOff>136779</xdr:rowOff>
    </xdr:to>
    <xdr:cxnSp macro="">
      <xdr:nvCxnSpPr>
        <xdr:cNvPr id="239" name="直線コネクタ 238"/>
        <xdr:cNvCxnSpPr/>
      </xdr:nvCxnSpPr>
      <xdr:spPr>
        <a:xfrm flipV="1">
          <a:off x="2908300" y="16885602"/>
          <a:ext cx="8890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136779</xdr:rowOff>
    </xdr:from>
    <xdr:to>
      <xdr:col>4</xdr:col>
      <xdr:colOff>155575</xdr:colOff>
      <xdr:row>99</xdr:row>
      <xdr:rowOff>24295</xdr:rowOff>
    </xdr:to>
    <xdr:cxnSp macro="">
      <xdr:nvCxnSpPr>
        <xdr:cNvPr id="242" name="直線コネクタ 241"/>
        <xdr:cNvCxnSpPr/>
      </xdr:nvCxnSpPr>
      <xdr:spPr>
        <a:xfrm flipV="1">
          <a:off x="2019300" y="16938879"/>
          <a:ext cx="8890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62001</xdr:rowOff>
    </xdr:from>
    <xdr:to>
      <xdr:col>4</xdr:col>
      <xdr:colOff>206375</xdr:colOff>
      <xdr:row>97</xdr:row>
      <xdr:rowOff>163601</xdr:rowOff>
    </xdr:to>
    <xdr:sp macro="" textlink="">
      <xdr:nvSpPr>
        <xdr:cNvPr id="243" name="フローチャート : 判断 242"/>
        <xdr:cNvSpPr/>
      </xdr:nvSpPr>
      <xdr:spPr>
        <a:xfrm>
          <a:off x="2857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8678</xdr:rowOff>
    </xdr:from>
    <xdr:ext cx="534377" cy="259045"/>
    <xdr:sp macro="" textlink="">
      <xdr:nvSpPr>
        <xdr:cNvPr id="244" name="テキスト ボックス 243"/>
        <xdr:cNvSpPr txBox="1"/>
      </xdr:nvSpPr>
      <xdr:spPr>
        <a:xfrm>
          <a:off x="2641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24295</xdr:rowOff>
    </xdr:from>
    <xdr:to>
      <xdr:col>2</xdr:col>
      <xdr:colOff>638175</xdr:colOff>
      <xdr:row>99</xdr:row>
      <xdr:rowOff>29541</xdr:rowOff>
    </xdr:to>
    <xdr:cxnSp macro="">
      <xdr:nvCxnSpPr>
        <xdr:cNvPr id="245" name="直線コネクタ 244"/>
        <xdr:cNvCxnSpPr/>
      </xdr:nvCxnSpPr>
      <xdr:spPr>
        <a:xfrm flipV="1">
          <a:off x="1130300" y="16997845"/>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139802</xdr:rowOff>
    </xdr:from>
    <xdr:to>
      <xdr:col>3</xdr:col>
      <xdr:colOff>3175</xdr:colOff>
      <xdr:row>98</xdr:row>
      <xdr:rowOff>69952</xdr:rowOff>
    </xdr:to>
    <xdr:sp macro="" textlink="">
      <xdr:nvSpPr>
        <xdr:cNvPr id="246" name="フローチャート : 判断 245"/>
        <xdr:cNvSpPr/>
      </xdr:nvSpPr>
      <xdr:spPr>
        <a:xfrm>
          <a:off x="1968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86479</xdr:rowOff>
    </xdr:from>
    <xdr:ext cx="534377" cy="259045"/>
    <xdr:sp macro="" textlink="">
      <xdr:nvSpPr>
        <xdr:cNvPr id="247" name="テキスト ボックス 246"/>
        <xdr:cNvSpPr txBox="1"/>
      </xdr:nvSpPr>
      <xdr:spPr>
        <a:xfrm>
          <a:off x="1752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158750</xdr:rowOff>
    </xdr:from>
    <xdr:to>
      <xdr:col>1</xdr:col>
      <xdr:colOff>485775</xdr:colOff>
      <xdr:row>98</xdr:row>
      <xdr:rowOff>88900</xdr:rowOff>
    </xdr:to>
    <xdr:sp macro="" textlink="">
      <xdr:nvSpPr>
        <xdr:cNvPr id="248" name="フローチャート : 判断 247"/>
        <xdr:cNvSpPr/>
      </xdr:nvSpPr>
      <xdr:spPr>
        <a:xfrm>
          <a:off x="1079500" y="167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105427</xdr:rowOff>
    </xdr:from>
    <xdr:ext cx="534377" cy="259045"/>
    <xdr:sp macro="" textlink="">
      <xdr:nvSpPr>
        <xdr:cNvPr id="249" name="テキスト ボックス 248"/>
        <xdr:cNvSpPr txBox="1"/>
      </xdr:nvSpPr>
      <xdr:spPr>
        <a:xfrm>
          <a:off x="863111" y="165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13043</xdr:rowOff>
    </xdr:from>
    <xdr:to>
      <xdr:col>6</xdr:col>
      <xdr:colOff>561975</xdr:colOff>
      <xdr:row>98</xdr:row>
      <xdr:rowOff>114643</xdr:rowOff>
    </xdr:to>
    <xdr:sp macro="" textlink="">
      <xdr:nvSpPr>
        <xdr:cNvPr id="255" name="円/楕円 254"/>
        <xdr:cNvSpPr/>
      </xdr:nvSpPr>
      <xdr:spPr>
        <a:xfrm>
          <a:off x="4584700" y="1681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162920</xdr:rowOff>
    </xdr:from>
    <xdr:ext cx="534377" cy="259045"/>
    <xdr:sp macro="" textlink="">
      <xdr:nvSpPr>
        <xdr:cNvPr id="256" name="扶助費該当値テキスト"/>
        <xdr:cNvSpPr txBox="1"/>
      </xdr:nvSpPr>
      <xdr:spPr>
        <a:xfrm>
          <a:off x="4686300" y="167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32702</xdr:rowOff>
    </xdr:from>
    <xdr:to>
      <xdr:col>5</xdr:col>
      <xdr:colOff>409575</xdr:colOff>
      <xdr:row>98</xdr:row>
      <xdr:rowOff>134302</xdr:rowOff>
    </xdr:to>
    <xdr:sp macro="" textlink="">
      <xdr:nvSpPr>
        <xdr:cNvPr id="257" name="円/楕円 256"/>
        <xdr:cNvSpPr/>
      </xdr:nvSpPr>
      <xdr:spPr>
        <a:xfrm>
          <a:off x="37465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125429</xdr:rowOff>
    </xdr:from>
    <xdr:ext cx="534377" cy="259045"/>
    <xdr:sp macro="" textlink="">
      <xdr:nvSpPr>
        <xdr:cNvPr id="258" name="テキスト ボックス 257"/>
        <xdr:cNvSpPr txBox="1"/>
      </xdr:nvSpPr>
      <xdr:spPr>
        <a:xfrm>
          <a:off x="3530111" y="169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85979</xdr:rowOff>
    </xdr:from>
    <xdr:to>
      <xdr:col>4</xdr:col>
      <xdr:colOff>206375</xdr:colOff>
      <xdr:row>99</xdr:row>
      <xdr:rowOff>16129</xdr:rowOff>
    </xdr:to>
    <xdr:sp macro="" textlink="">
      <xdr:nvSpPr>
        <xdr:cNvPr id="259" name="円/楕円 258"/>
        <xdr:cNvSpPr/>
      </xdr:nvSpPr>
      <xdr:spPr>
        <a:xfrm>
          <a:off x="2857500" y="168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7256</xdr:rowOff>
    </xdr:from>
    <xdr:ext cx="534377" cy="259045"/>
    <xdr:sp macro="" textlink="">
      <xdr:nvSpPr>
        <xdr:cNvPr id="260" name="テキスト ボックス 259"/>
        <xdr:cNvSpPr txBox="1"/>
      </xdr:nvSpPr>
      <xdr:spPr>
        <a:xfrm>
          <a:off x="2641111" y="169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144945</xdr:rowOff>
    </xdr:from>
    <xdr:to>
      <xdr:col>3</xdr:col>
      <xdr:colOff>3175</xdr:colOff>
      <xdr:row>99</xdr:row>
      <xdr:rowOff>75095</xdr:rowOff>
    </xdr:to>
    <xdr:sp macro="" textlink="">
      <xdr:nvSpPr>
        <xdr:cNvPr id="261" name="円/楕円 260"/>
        <xdr:cNvSpPr/>
      </xdr:nvSpPr>
      <xdr:spPr>
        <a:xfrm>
          <a:off x="1968500" y="169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66222</xdr:rowOff>
    </xdr:from>
    <xdr:ext cx="534377" cy="259045"/>
    <xdr:sp macro="" textlink="">
      <xdr:nvSpPr>
        <xdr:cNvPr id="262" name="テキスト ボックス 261"/>
        <xdr:cNvSpPr txBox="1"/>
      </xdr:nvSpPr>
      <xdr:spPr>
        <a:xfrm>
          <a:off x="1752111" y="1703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150191</xdr:rowOff>
    </xdr:from>
    <xdr:to>
      <xdr:col>1</xdr:col>
      <xdr:colOff>485775</xdr:colOff>
      <xdr:row>99</xdr:row>
      <xdr:rowOff>80341</xdr:rowOff>
    </xdr:to>
    <xdr:sp macro="" textlink="">
      <xdr:nvSpPr>
        <xdr:cNvPr id="263" name="円/楕円 262"/>
        <xdr:cNvSpPr/>
      </xdr:nvSpPr>
      <xdr:spPr>
        <a:xfrm>
          <a:off x="1079500" y="1695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71468</xdr:rowOff>
    </xdr:from>
    <xdr:ext cx="534377" cy="259045"/>
    <xdr:sp macro="" textlink="">
      <xdr:nvSpPr>
        <xdr:cNvPr id="264" name="テキスト ボックス 263"/>
        <xdr:cNvSpPr txBox="1"/>
      </xdr:nvSpPr>
      <xdr:spPr>
        <a:xfrm>
          <a:off x="863111" y="170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155176</xdr:rowOff>
    </xdr:from>
    <xdr:to>
      <xdr:col>15</xdr:col>
      <xdr:colOff>180340</xdr:colOff>
      <xdr:row>38</xdr:row>
      <xdr:rowOff>77033</xdr:rowOff>
    </xdr:to>
    <xdr:cxnSp macro="">
      <xdr:nvCxnSpPr>
        <xdr:cNvPr id="288" name="直線コネクタ 287"/>
        <xdr:cNvCxnSpPr/>
      </xdr:nvCxnSpPr>
      <xdr:spPr>
        <a:xfrm flipV="1">
          <a:off x="10475595" y="5470126"/>
          <a:ext cx="1270" cy="112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80860</xdr:rowOff>
    </xdr:from>
    <xdr:ext cx="534377" cy="259045"/>
    <xdr:sp macro="" textlink="">
      <xdr:nvSpPr>
        <xdr:cNvPr id="289" name="補助費等最小値テキスト"/>
        <xdr:cNvSpPr txBox="1"/>
      </xdr:nvSpPr>
      <xdr:spPr>
        <a:xfrm>
          <a:off x="10528300" y="65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77033</xdr:rowOff>
    </xdr:from>
    <xdr:to>
      <xdr:col>15</xdr:col>
      <xdr:colOff>269875</xdr:colOff>
      <xdr:row>38</xdr:row>
      <xdr:rowOff>77033</xdr:rowOff>
    </xdr:to>
    <xdr:cxnSp macro="">
      <xdr:nvCxnSpPr>
        <xdr:cNvPr id="290" name="直線コネクタ 289"/>
        <xdr:cNvCxnSpPr/>
      </xdr:nvCxnSpPr>
      <xdr:spPr>
        <a:xfrm>
          <a:off x="10388600" y="65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101853</xdr:rowOff>
    </xdr:from>
    <xdr:ext cx="599010" cy="259045"/>
    <xdr:sp macro="" textlink="">
      <xdr:nvSpPr>
        <xdr:cNvPr id="291" name="補助費等最大値テキスト"/>
        <xdr:cNvSpPr txBox="1"/>
      </xdr:nvSpPr>
      <xdr:spPr>
        <a:xfrm>
          <a:off x="10528300" y="524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31</xdr:row>
      <xdr:rowOff>155176</xdr:rowOff>
    </xdr:from>
    <xdr:to>
      <xdr:col>15</xdr:col>
      <xdr:colOff>269875</xdr:colOff>
      <xdr:row>31</xdr:row>
      <xdr:rowOff>155176</xdr:rowOff>
    </xdr:to>
    <xdr:cxnSp macro="">
      <xdr:nvCxnSpPr>
        <xdr:cNvPr id="292" name="直線コネクタ 291"/>
        <xdr:cNvCxnSpPr/>
      </xdr:nvCxnSpPr>
      <xdr:spPr>
        <a:xfrm>
          <a:off x="10388600" y="547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77033</xdr:rowOff>
    </xdr:from>
    <xdr:to>
      <xdr:col>15</xdr:col>
      <xdr:colOff>180975</xdr:colOff>
      <xdr:row>38</xdr:row>
      <xdr:rowOff>78625</xdr:rowOff>
    </xdr:to>
    <xdr:cxnSp macro="">
      <xdr:nvCxnSpPr>
        <xdr:cNvPr id="293" name="直線コネクタ 292"/>
        <xdr:cNvCxnSpPr/>
      </xdr:nvCxnSpPr>
      <xdr:spPr>
        <a:xfrm flipV="1">
          <a:off x="9639300" y="6592133"/>
          <a:ext cx="8382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39113</xdr:rowOff>
    </xdr:from>
    <xdr:ext cx="534377" cy="259045"/>
    <xdr:sp macro="" textlink="">
      <xdr:nvSpPr>
        <xdr:cNvPr id="294" name="補助費等平均値テキスト"/>
        <xdr:cNvSpPr txBox="1"/>
      </xdr:nvSpPr>
      <xdr:spPr>
        <a:xfrm>
          <a:off x="10528300" y="60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16236</xdr:rowOff>
    </xdr:from>
    <xdr:to>
      <xdr:col>15</xdr:col>
      <xdr:colOff>231775</xdr:colOff>
      <xdr:row>36</xdr:row>
      <xdr:rowOff>117836</xdr:rowOff>
    </xdr:to>
    <xdr:sp macro="" textlink="">
      <xdr:nvSpPr>
        <xdr:cNvPr id="295" name="フローチャート : 判断 294"/>
        <xdr:cNvSpPr/>
      </xdr:nvSpPr>
      <xdr:spPr>
        <a:xfrm>
          <a:off x="104267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78625</xdr:rowOff>
    </xdr:from>
    <xdr:to>
      <xdr:col>14</xdr:col>
      <xdr:colOff>28575</xdr:colOff>
      <xdr:row>38</xdr:row>
      <xdr:rowOff>92075</xdr:rowOff>
    </xdr:to>
    <xdr:cxnSp macro="">
      <xdr:nvCxnSpPr>
        <xdr:cNvPr id="296" name="直線コネクタ 295"/>
        <xdr:cNvCxnSpPr/>
      </xdr:nvCxnSpPr>
      <xdr:spPr>
        <a:xfrm flipV="1">
          <a:off x="8750300" y="6593725"/>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21882</xdr:rowOff>
    </xdr:from>
    <xdr:to>
      <xdr:col>14</xdr:col>
      <xdr:colOff>79375</xdr:colOff>
      <xdr:row>36</xdr:row>
      <xdr:rowOff>123482</xdr:rowOff>
    </xdr:to>
    <xdr:sp macro="" textlink="">
      <xdr:nvSpPr>
        <xdr:cNvPr id="297" name="フローチャート : 判断 296"/>
        <xdr:cNvSpPr/>
      </xdr:nvSpPr>
      <xdr:spPr>
        <a:xfrm>
          <a:off x="9588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140009</xdr:rowOff>
    </xdr:from>
    <xdr:ext cx="534377" cy="259045"/>
    <xdr:sp macro="" textlink="">
      <xdr:nvSpPr>
        <xdr:cNvPr id="298" name="テキスト ボックス 297"/>
        <xdr:cNvSpPr txBox="1"/>
      </xdr:nvSpPr>
      <xdr:spPr>
        <a:xfrm>
          <a:off x="9372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92075</xdr:rowOff>
    </xdr:from>
    <xdr:to>
      <xdr:col>12</xdr:col>
      <xdr:colOff>511175</xdr:colOff>
      <xdr:row>38</xdr:row>
      <xdr:rowOff>93614</xdr:rowOff>
    </xdr:to>
    <xdr:cxnSp macro="">
      <xdr:nvCxnSpPr>
        <xdr:cNvPr id="299" name="直線コネクタ 298"/>
        <xdr:cNvCxnSpPr/>
      </xdr:nvCxnSpPr>
      <xdr:spPr>
        <a:xfrm flipV="1">
          <a:off x="7861300" y="6607175"/>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35842</xdr:rowOff>
    </xdr:from>
    <xdr:to>
      <xdr:col>12</xdr:col>
      <xdr:colOff>561975</xdr:colOff>
      <xdr:row>37</xdr:row>
      <xdr:rowOff>137442</xdr:rowOff>
    </xdr:to>
    <xdr:sp macro="" textlink="">
      <xdr:nvSpPr>
        <xdr:cNvPr id="300" name="フローチャート : 判断 299"/>
        <xdr:cNvSpPr/>
      </xdr:nvSpPr>
      <xdr:spPr>
        <a:xfrm>
          <a:off x="8699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153969</xdr:rowOff>
    </xdr:from>
    <xdr:ext cx="534377" cy="259045"/>
    <xdr:sp macro="" textlink="">
      <xdr:nvSpPr>
        <xdr:cNvPr id="301" name="テキスト ボックス 300"/>
        <xdr:cNvSpPr txBox="1"/>
      </xdr:nvSpPr>
      <xdr:spPr>
        <a:xfrm>
          <a:off x="8483111" y="61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93614</xdr:rowOff>
    </xdr:from>
    <xdr:to>
      <xdr:col>11</xdr:col>
      <xdr:colOff>307975</xdr:colOff>
      <xdr:row>38</xdr:row>
      <xdr:rowOff>105654</xdr:rowOff>
    </xdr:to>
    <xdr:cxnSp macro="">
      <xdr:nvCxnSpPr>
        <xdr:cNvPr id="302" name="直線コネクタ 301"/>
        <xdr:cNvCxnSpPr/>
      </xdr:nvCxnSpPr>
      <xdr:spPr>
        <a:xfrm flipV="1">
          <a:off x="6972300" y="6608714"/>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10688</xdr:rowOff>
    </xdr:from>
    <xdr:to>
      <xdr:col>11</xdr:col>
      <xdr:colOff>358775</xdr:colOff>
      <xdr:row>37</xdr:row>
      <xdr:rowOff>112288</xdr:rowOff>
    </xdr:to>
    <xdr:sp macro="" textlink="">
      <xdr:nvSpPr>
        <xdr:cNvPr id="303" name="フローチャート : 判断 302"/>
        <xdr:cNvSpPr/>
      </xdr:nvSpPr>
      <xdr:spPr>
        <a:xfrm>
          <a:off x="7810500" y="635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128815</xdr:rowOff>
    </xdr:from>
    <xdr:ext cx="534377" cy="259045"/>
    <xdr:sp macro="" textlink="">
      <xdr:nvSpPr>
        <xdr:cNvPr id="304" name="テキスト ボックス 303"/>
        <xdr:cNvSpPr txBox="1"/>
      </xdr:nvSpPr>
      <xdr:spPr>
        <a:xfrm>
          <a:off x="7594111" y="612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34059</xdr:rowOff>
    </xdr:from>
    <xdr:to>
      <xdr:col>10</xdr:col>
      <xdr:colOff>155575</xdr:colOff>
      <xdr:row>37</xdr:row>
      <xdr:rowOff>135659</xdr:rowOff>
    </xdr:to>
    <xdr:sp macro="" textlink="">
      <xdr:nvSpPr>
        <xdr:cNvPr id="305" name="フローチャート : 判断 304"/>
        <xdr:cNvSpPr/>
      </xdr:nvSpPr>
      <xdr:spPr>
        <a:xfrm>
          <a:off x="6921500" y="637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152186</xdr:rowOff>
    </xdr:from>
    <xdr:ext cx="534377" cy="259045"/>
    <xdr:sp macro="" textlink="">
      <xdr:nvSpPr>
        <xdr:cNvPr id="306" name="テキスト ボックス 305"/>
        <xdr:cNvSpPr txBox="1"/>
      </xdr:nvSpPr>
      <xdr:spPr>
        <a:xfrm>
          <a:off x="6705111" y="61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26233</xdr:rowOff>
    </xdr:from>
    <xdr:to>
      <xdr:col>15</xdr:col>
      <xdr:colOff>231775</xdr:colOff>
      <xdr:row>38</xdr:row>
      <xdr:rowOff>127833</xdr:rowOff>
    </xdr:to>
    <xdr:sp macro="" textlink="">
      <xdr:nvSpPr>
        <xdr:cNvPr id="312" name="円/楕円 311"/>
        <xdr:cNvSpPr/>
      </xdr:nvSpPr>
      <xdr:spPr>
        <a:xfrm>
          <a:off x="10426700" y="65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112610</xdr:rowOff>
    </xdr:from>
    <xdr:ext cx="534377" cy="259045"/>
    <xdr:sp macro="" textlink="">
      <xdr:nvSpPr>
        <xdr:cNvPr id="313" name="補助費等該当値テキスト"/>
        <xdr:cNvSpPr txBox="1"/>
      </xdr:nvSpPr>
      <xdr:spPr>
        <a:xfrm>
          <a:off x="10528300" y="64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27825</xdr:rowOff>
    </xdr:from>
    <xdr:to>
      <xdr:col>14</xdr:col>
      <xdr:colOff>79375</xdr:colOff>
      <xdr:row>38</xdr:row>
      <xdr:rowOff>129425</xdr:rowOff>
    </xdr:to>
    <xdr:sp macro="" textlink="">
      <xdr:nvSpPr>
        <xdr:cNvPr id="314" name="円/楕円 313"/>
        <xdr:cNvSpPr/>
      </xdr:nvSpPr>
      <xdr:spPr>
        <a:xfrm>
          <a:off x="9588500" y="65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120552</xdr:rowOff>
    </xdr:from>
    <xdr:ext cx="534377" cy="259045"/>
    <xdr:sp macro="" textlink="">
      <xdr:nvSpPr>
        <xdr:cNvPr id="315" name="テキスト ボックス 314"/>
        <xdr:cNvSpPr txBox="1"/>
      </xdr:nvSpPr>
      <xdr:spPr>
        <a:xfrm>
          <a:off x="9372111" y="66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41275</xdr:rowOff>
    </xdr:from>
    <xdr:to>
      <xdr:col>12</xdr:col>
      <xdr:colOff>561975</xdr:colOff>
      <xdr:row>38</xdr:row>
      <xdr:rowOff>142875</xdr:rowOff>
    </xdr:to>
    <xdr:sp macro="" textlink="">
      <xdr:nvSpPr>
        <xdr:cNvPr id="316" name="円/楕円 315"/>
        <xdr:cNvSpPr/>
      </xdr:nvSpPr>
      <xdr:spPr>
        <a:xfrm>
          <a:off x="8699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134002</xdr:rowOff>
    </xdr:from>
    <xdr:ext cx="534377" cy="259045"/>
    <xdr:sp macro="" textlink="">
      <xdr:nvSpPr>
        <xdr:cNvPr id="317" name="テキスト ボックス 316"/>
        <xdr:cNvSpPr txBox="1"/>
      </xdr:nvSpPr>
      <xdr:spPr>
        <a:xfrm>
          <a:off x="8483111" y="664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42814</xdr:rowOff>
    </xdr:from>
    <xdr:to>
      <xdr:col>11</xdr:col>
      <xdr:colOff>358775</xdr:colOff>
      <xdr:row>38</xdr:row>
      <xdr:rowOff>144414</xdr:rowOff>
    </xdr:to>
    <xdr:sp macro="" textlink="">
      <xdr:nvSpPr>
        <xdr:cNvPr id="318" name="円/楕円 317"/>
        <xdr:cNvSpPr/>
      </xdr:nvSpPr>
      <xdr:spPr>
        <a:xfrm>
          <a:off x="7810500" y="65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135541</xdr:rowOff>
    </xdr:from>
    <xdr:ext cx="534377" cy="259045"/>
    <xdr:sp macro="" textlink="">
      <xdr:nvSpPr>
        <xdr:cNvPr id="319" name="テキスト ボックス 318"/>
        <xdr:cNvSpPr txBox="1"/>
      </xdr:nvSpPr>
      <xdr:spPr>
        <a:xfrm>
          <a:off x="7594111" y="66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54854</xdr:rowOff>
    </xdr:from>
    <xdr:to>
      <xdr:col>10</xdr:col>
      <xdr:colOff>155575</xdr:colOff>
      <xdr:row>38</xdr:row>
      <xdr:rowOff>156454</xdr:rowOff>
    </xdr:to>
    <xdr:sp macro="" textlink="">
      <xdr:nvSpPr>
        <xdr:cNvPr id="320" name="円/楕円 319"/>
        <xdr:cNvSpPr/>
      </xdr:nvSpPr>
      <xdr:spPr>
        <a:xfrm>
          <a:off x="6921500" y="65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147581</xdr:rowOff>
    </xdr:from>
    <xdr:ext cx="534377" cy="259045"/>
    <xdr:sp macro="" textlink="">
      <xdr:nvSpPr>
        <xdr:cNvPr id="321" name="テキスト ボックス 320"/>
        <xdr:cNvSpPr txBox="1"/>
      </xdr:nvSpPr>
      <xdr:spPr>
        <a:xfrm>
          <a:off x="6705111" y="66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3" name="直線コネクタ 342"/>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4"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5" name="直線コネクタ 344"/>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46"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47" name="直線コネクタ 346"/>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65931</xdr:rowOff>
    </xdr:from>
    <xdr:to>
      <xdr:col>15</xdr:col>
      <xdr:colOff>180975</xdr:colOff>
      <xdr:row>57</xdr:row>
      <xdr:rowOff>135064</xdr:rowOff>
    </xdr:to>
    <xdr:cxnSp macro="">
      <xdr:nvCxnSpPr>
        <xdr:cNvPr id="348" name="直線コネクタ 347"/>
        <xdr:cNvCxnSpPr/>
      </xdr:nvCxnSpPr>
      <xdr:spPr>
        <a:xfrm>
          <a:off x="9639300" y="9838581"/>
          <a:ext cx="838200" cy="6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49"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0" name="フローチャート : 判断 349"/>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40456</xdr:rowOff>
    </xdr:from>
    <xdr:to>
      <xdr:col>14</xdr:col>
      <xdr:colOff>28575</xdr:colOff>
      <xdr:row>57</xdr:row>
      <xdr:rowOff>65931</xdr:rowOff>
    </xdr:to>
    <xdr:cxnSp macro="">
      <xdr:nvCxnSpPr>
        <xdr:cNvPr id="351" name="直線コネクタ 350"/>
        <xdr:cNvCxnSpPr/>
      </xdr:nvCxnSpPr>
      <xdr:spPr>
        <a:xfrm>
          <a:off x="8750300" y="9813106"/>
          <a:ext cx="889000" cy="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2" name="フローチャート : 判断 351"/>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3" name="テキスト ボックス 352"/>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40456</xdr:rowOff>
    </xdr:from>
    <xdr:to>
      <xdr:col>12</xdr:col>
      <xdr:colOff>511175</xdr:colOff>
      <xdr:row>57</xdr:row>
      <xdr:rowOff>144057</xdr:rowOff>
    </xdr:to>
    <xdr:cxnSp macro="">
      <xdr:nvCxnSpPr>
        <xdr:cNvPr id="354" name="直線コネクタ 353"/>
        <xdr:cNvCxnSpPr/>
      </xdr:nvCxnSpPr>
      <xdr:spPr>
        <a:xfrm flipV="1">
          <a:off x="7861300" y="9813106"/>
          <a:ext cx="889000" cy="10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128882</xdr:rowOff>
    </xdr:from>
    <xdr:to>
      <xdr:col>12</xdr:col>
      <xdr:colOff>561975</xdr:colOff>
      <xdr:row>57</xdr:row>
      <xdr:rowOff>59032</xdr:rowOff>
    </xdr:to>
    <xdr:sp macro="" textlink="">
      <xdr:nvSpPr>
        <xdr:cNvPr id="355" name="フローチャート : 判断 354"/>
        <xdr:cNvSpPr/>
      </xdr:nvSpPr>
      <xdr:spPr>
        <a:xfrm>
          <a:off x="8699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75559</xdr:rowOff>
    </xdr:from>
    <xdr:ext cx="534377" cy="259045"/>
    <xdr:sp macro="" textlink="">
      <xdr:nvSpPr>
        <xdr:cNvPr id="356" name="テキスト ボックス 355"/>
        <xdr:cNvSpPr txBox="1"/>
      </xdr:nvSpPr>
      <xdr:spPr>
        <a:xfrm>
          <a:off x="8483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111047</xdr:rowOff>
    </xdr:from>
    <xdr:to>
      <xdr:col>11</xdr:col>
      <xdr:colOff>307975</xdr:colOff>
      <xdr:row>57</xdr:row>
      <xdr:rowOff>144057</xdr:rowOff>
    </xdr:to>
    <xdr:cxnSp macro="">
      <xdr:nvCxnSpPr>
        <xdr:cNvPr id="357" name="直線コネクタ 356"/>
        <xdr:cNvCxnSpPr/>
      </xdr:nvCxnSpPr>
      <xdr:spPr>
        <a:xfrm>
          <a:off x="6972300" y="9883697"/>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139393</xdr:rowOff>
    </xdr:from>
    <xdr:to>
      <xdr:col>11</xdr:col>
      <xdr:colOff>358775</xdr:colOff>
      <xdr:row>57</xdr:row>
      <xdr:rowOff>69543</xdr:rowOff>
    </xdr:to>
    <xdr:sp macro="" textlink="">
      <xdr:nvSpPr>
        <xdr:cNvPr id="358" name="フローチャート : 判断 357"/>
        <xdr:cNvSpPr/>
      </xdr:nvSpPr>
      <xdr:spPr>
        <a:xfrm>
          <a:off x="7810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86070</xdr:rowOff>
    </xdr:from>
    <xdr:ext cx="534377" cy="259045"/>
    <xdr:sp macro="" textlink="">
      <xdr:nvSpPr>
        <xdr:cNvPr id="359" name="テキスト ボックス 358"/>
        <xdr:cNvSpPr txBox="1"/>
      </xdr:nvSpPr>
      <xdr:spPr>
        <a:xfrm>
          <a:off x="7594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27727</xdr:rowOff>
    </xdr:from>
    <xdr:to>
      <xdr:col>10</xdr:col>
      <xdr:colOff>155575</xdr:colOff>
      <xdr:row>57</xdr:row>
      <xdr:rowOff>129327</xdr:rowOff>
    </xdr:to>
    <xdr:sp macro="" textlink="">
      <xdr:nvSpPr>
        <xdr:cNvPr id="360" name="フローチャート : 判断 359"/>
        <xdr:cNvSpPr/>
      </xdr:nvSpPr>
      <xdr:spPr>
        <a:xfrm>
          <a:off x="6921500" y="9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145854</xdr:rowOff>
    </xdr:from>
    <xdr:ext cx="534377" cy="259045"/>
    <xdr:sp macro="" textlink="">
      <xdr:nvSpPr>
        <xdr:cNvPr id="361" name="テキスト ボックス 360"/>
        <xdr:cNvSpPr txBox="1"/>
      </xdr:nvSpPr>
      <xdr:spPr>
        <a:xfrm>
          <a:off x="6705111" y="957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84264</xdr:rowOff>
    </xdr:from>
    <xdr:to>
      <xdr:col>15</xdr:col>
      <xdr:colOff>231775</xdr:colOff>
      <xdr:row>58</xdr:row>
      <xdr:rowOff>14414</xdr:rowOff>
    </xdr:to>
    <xdr:sp macro="" textlink="">
      <xdr:nvSpPr>
        <xdr:cNvPr id="367" name="円/楕円 366"/>
        <xdr:cNvSpPr/>
      </xdr:nvSpPr>
      <xdr:spPr>
        <a:xfrm>
          <a:off x="10426700" y="98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170641</xdr:rowOff>
    </xdr:from>
    <xdr:ext cx="534377" cy="259045"/>
    <xdr:sp macro="" textlink="">
      <xdr:nvSpPr>
        <xdr:cNvPr id="368" name="普通建設事業費該当値テキスト"/>
        <xdr:cNvSpPr txBox="1"/>
      </xdr:nvSpPr>
      <xdr:spPr>
        <a:xfrm>
          <a:off x="10528300" y="977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15131</xdr:rowOff>
    </xdr:from>
    <xdr:to>
      <xdr:col>14</xdr:col>
      <xdr:colOff>79375</xdr:colOff>
      <xdr:row>57</xdr:row>
      <xdr:rowOff>116731</xdr:rowOff>
    </xdr:to>
    <xdr:sp macro="" textlink="">
      <xdr:nvSpPr>
        <xdr:cNvPr id="369" name="円/楕円 368"/>
        <xdr:cNvSpPr/>
      </xdr:nvSpPr>
      <xdr:spPr>
        <a:xfrm>
          <a:off x="9588500" y="9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107858</xdr:rowOff>
    </xdr:from>
    <xdr:ext cx="534377" cy="259045"/>
    <xdr:sp macro="" textlink="">
      <xdr:nvSpPr>
        <xdr:cNvPr id="370" name="テキスト ボックス 369"/>
        <xdr:cNvSpPr txBox="1"/>
      </xdr:nvSpPr>
      <xdr:spPr>
        <a:xfrm>
          <a:off x="9372111" y="98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161106</xdr:rowOff>
    </xdr:from>
    <xdr:to>
      <xdr:col>12</xdr:col>
      <xdr:colOff>561975</xdr:colOff>
      <xdr:row>57</xdr:row>
      <xdr:rowOff>91256</xdr:rowOff>
    </xdr:to>
    <xdr:sp macro="" textlink="">
      <xdr:nvSpPr>
        <xdr:cNvPr id="371" name="円/楕円 370"/>
        <xdr:cNvSpPr/>
      </xdr:nvSpPr>
      <xdr:spPr>
        <a:xfrm>
          <a:off x="8699500" y="97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82383</xdr:rowOff>
    </xdr:from>
    <xdr:ext cx="534377" cy="259045"/>
    <xdr:sp macro="" textlink="">
      <xdr:nvSpPr>
        <xdr:cNvPr id="372" name="テキスト ボックス 371"/>
        <xdr:cNvSpPr txBox="1"/>
      </xdr:nvSpPr>
      <xdr:spPr>
        <a:xfrm>
          <a:off x="8483111" y="98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93257</xdr:rowOff>
    </xdr:from>
    <xdr:to>
      <xdr:col>11</xdr:col>
      <xdr:colOff>358775</xdr:colOff>
      <xdr:row>58</xdr:row>
      <xdr:rowOff>23407</xdr:rowOff>
    </xdr:to>
    <xdr:sp macro="" textlink="">
      <xdr:nvSpPr>
        <xdr:cNvPr id="373" name="円/楕円 372"/>
        <xdr:cNvSpPr/>
      </xdr:nvSpPr>
      <xdr:spPr>
        <a:xfrm>
          <a:off x="7810500" y="98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14534</xdr:rowOff>
    </xdr:from>
    <xdr:ext cx="534377" cy="259045"/>
    <xdr:sp macro="" textlink="">
      <xdr:nvSpPr>
        <xdr:cNvPr id="374" name="テキスト ボックス 373"/>
        <xdr:cNvSpPr txBox="1"/>
      </xdr:nvSpPr>
      <xdr:spPr>
        <a:xfrm>
          <a:off x="7594111" y="995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60247</xdr:rowOff>
    </xdr:from>
    <xdr:to>
      <xdr:col>10</xdr:col>
      <xdr:colOff>155575</xdr:colOff>
      <xdr:row>57</xdr:row>
      <xdr:rowOff>161847</xdr:rowOff>
    </xdr:to>
    <xdr:sp macro="" textlink="">
      <xdr:nvSpPr>
        <xdr:cNvPr id="375" name="円/楕円 374"/>
        <xdr:cNvSpPr/>
      </xdr:nvSpPr>
      <xdr:spPr>
        <a:xfrm>
          <a:off x="6921500" y="983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152974</xdr:rowOff>
    </xdr:from>
    <xdr:ext cx="534377" cy="259045"/>
    <xdr:sp macro="" textlink="">
      <xdr:nvSpPr>
        <xdr:cNvPr id="376" name="テキスト ボックス 375"/>
        <xdr:cNvSpPr txBox="1"/>
      </xdr:nvSpPr>
      <xdr:spPr>
        <a:xfrm>
          <a:off x="6705111" y="992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0" name="直線コネクタ 399"/>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3"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4" name="直線コネクタ 403"/>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115308</xdr:rowOff>
    </xdr:from>
    <xdr:to>
      <xdr:col>15</xdr:col>
      <xdr:colOff>180975</xdr:colOff>
      <xdr:row>78</xdr:row>
      <xdr:rowOff>159527</xdr:rowOff>
    </xdr:to>
    <xdr:cxnSp macro="">
      <xdr:nvCxnSpPr>
        <xdr:cNvPr id="405" name="直線コネクタ 404"/>
        <xdr:cNvCxnSpPr/>
      </xdr:nvCxnSpPr>
      <xdr:spPr>
        <a:xfrm>
          <a:off x="9639300" y="13316958"/>
          <a:ext cx="838200" cy="21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06"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07" name="フローチャート : 判断 406"/>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115308</xdr:rowOff>
    </xdr:from>
    <xdr:to>
      <xdr:col>14</xdr:col>
      <xdr:colOff>28575</xdr:colOff>
      <xdr:row>78</xdr:row>
      <xdr:rowOff>92022</xdr:rowOff>
    </xdr:to>
    <xdr:cxnSp macro="">
      <xdr:nvCxnSpPr>
        <xdr:cNvPr id="408" name="直線コネクタ 407"/>
        <xdr:cNvCxnSpPr/>
      </xdr:nvCxnSpPr>
      <xdr:spPr>
        <a:xfrm flipV="1">
          <a:off x="8750300" y="13316958"/>
          <a:ext cx="889000" cy="14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09" name="フローチャート : 判断 408"/>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0" name="テキスト ボックス 409"/>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122961</xdr:rowOff>
    </xdr:from>
    <xdr:to>
      <xdr:col>12</xdr:col>
      <xdr:colOff>561975</xdr:colOff>
      <xdr:row>78</xdr:row>
      <xdr:rowOff>53111</xdr:rowOff>
    </xdr:to>
    <xdr:sp macro="" textlink="">
      <xdr:nvSpPr>
        <xdr:cNvPr id="411" name="フローチャート : 判断 410"/>
        <xdr:cNvSpPr/>
      </xdr:nvSpPr>
      <xdr:spPr>
        <a:xfrm>
          <a:off x="86995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69638</xdr:rowOff>
    </xdr:from>
    <xdr:ext cx="534377" cy="259045"/>
    <xdr:sp macro="" textlink="">
      <xdr:nvSpPr>
        <xdr:cNvPr id="412" name="テキスト ボックス 411"/>
        <xdr:cNvSpPr txBox="1"/>
      </xdr:nvSpPr>
      <xdr:spPr>
        <a:xfrm>
          <a:off x="8483111" y="1309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108727</xdr:rowOff>
    </xdr:from>
    <xdr:to>
      <xdr:col>15</xdr:col>
      <xdr:colOff>231775</xdr:colOff>
      <xdr:row>79</xdr:row>
      <xdr:rowOff>38877</xdr:rowOff>
    </xdr:to>
    <xdr:sp macro="" textlink="">
      <xdr:nvSpPr>
        <xdr:cNvPr id="418" name="円/楕円 417"/>
        <xdr:cNvSpPr/>
      </xdr:nvSpPr>
      <xdr:spPr>
        <a:xfrm>
          <a:off x="10426700" y="134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23654</xdr:rowOff>
    </xdr:from>
    <xdr:ext cx="469744" cy="259045"/>
    <xdr:sp macro="" textlink="">
      <xdr:nvSpPr>
        <xdr:cNvPr id="419" name="普通建設事業費 （ うち新規整備　）該当値テキスト"/>
        <xdr:cNvSpPr txBox="1"/>
      </xdr:nvSpPr>
      <xdr:spPr>
        <a:xfrm>
          <a:off x="10528300" y="133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64508</xdr:rowOff>
    </xdr:from>
    <xdr:to>
      <xdr:col>14</xdr:col>
      <xdr:colOff>79375</xdr:colOff>
      <xdr:row>77</xdr:row>
      <xdr:rowOff>166108</xdr:rowOff>
    </xdr:to>
    <xdr:sp macro="" textlink="">
      <xdr:nvSpPr>
        <xdr:cNvPr id="420" name="円/楕円 419"/>
        <xdr:cNvSpPr/>
      </xdr:nvSpPr>
      <xdr:spPr>
        <a:xfrm>
          <a:off x="9588500" y="132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157235</xdr:rowOff>
    </xdr:from>
    <xdr:ext cx="534377" cy="259045"/>
    <xdr:sp macro="" textlink="">
      <xdr:nvSpPr>
        <xdr:cNvPr id="421" name="テキスト ボックス 420"/>
        <xdr:cNvSpPr txBox="1"/>
      </xdr:nvSpPr>
      <xdr:spPr>
        <a:xfrm>
          <a:off x="9372111" y="133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41222</xdr:rowOff>
    </xdr:from>
    <xdr:to>
      <xdr:col>12</xdr:col>
      <xdr:colOff>561975</xdr:colOff>
      <xdr:row>78</xdr:row>
      <xdr:rowOff>142822</xdr:rowOff>
    </xdr:to>
    <xdr:sp macro="" textlink="">
      <xdr:nvSpPr>
        <xdr:cNvPr id="422" name="円/楕円 421"/>
        <xdr:cNvSpPr/>
      </xdr:nvSpPr>
      <xdr:spPr>
        <a:xfrm>
          <a:off x="8699500" y="134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133949</xdr:rowOff>
    </xdr:from>
    <xdr:ext cx="534377" cy="259045"/>
    <xdr:sp macro="" textlink="">
      <xdr:nvSpPr>
        <xdr:cNvPr id="423" name="テキスト ボックス 422"/>
        <xdr:cNvSpPr txBox="1"/>
      </xdr:nvSpPr>
      <xdr:spPr>
        <a:xfrm>
          <a:off x="8483111" y="1350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5" name="テキスト ボックス 43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8" name="直線コネクタ 43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9" name="テキスト ボックス 43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3" name="直線コネクタ 442"/>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4"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5" name="直線コネクタ 444"/>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46"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47" name="直線コネクタ 446"/>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32699</xdr:rowOff>
    </xdr:from>
    <xdr:to>
      <xdr:col>15</xdr:col>
      <xdr:colOff>180975</xdr:colOff>
      <xdr:row>97</xdr:row>
      <xdr:rowOff>121783</xdr:rowOff>
    </xdr:to>
    <xdr:cxnSp macro="">
      <xdr:nvCxnSpPr>
        <xdr:cNvPr id="448" name="直線コネクタ 447"/>
        <xdr:cNvCxnSpPr/>
      </xdr:nvCxnSpPr>
      <xdr:spPr>
        <a:xfrm flipV="1">
          <a:off x="9639300" y="16663349"/>
          <a:ext cx="838200" cy="8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49"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0" name="フローチャート : 判断 449"/>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136294</xdr:rowOff>
    </xdr:from>
    <xdr:to>
      <xdr:col>14</xdr:col>
      <xdr:colOff>28575</xdr:colOff>
      <xdr:row>97</xdr:row>
      <xdr:rowOff>121783</xdr:rowOff>
    </xdr:to>
    <xdr:cxnSp macro="">
      <xdr:nvCxnSpPr>
        <xdr:cNvPr id="451" name="直線コネクタ 450"/>
        <xdr:cNvCxnSpPr/>
      </xdr:nvCxnSpPr>
      <xdr:spPr>
        <a:xfrm>
          <a:off x="8750300" y="16595494"/>
          <a:ext cx="889000" cy="15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2" name="フローチャート : 判断 451"/>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3" name="テキスト ボックス 452"/>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170145</xdr:rowOff>
    </xdr:from>
    <xdr:to>
      <xdr:col>12</xdr:col>
      <xdr:colOff>561975</xdr:colOff>
      <xdr:row>97</xdr:row>
      <xdr:rowOff>100295</xdr:rowOff>
    </xdr:to>
    <xdr:sp macro="" textlink="">
      <xdr:nvSpPr>
        <xdr:cNvPr id="454" name="フローチャート : 判断 453"/>
        <xdr:cNvSpPr/>
      </xdr:nvSpPr>
      <xdr:spPr>
        <a:xfrm>
          <a:off x="869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91422</xdr:rowOff>
    </xdr:from>
    <xdr:ext cx="534377" cy="259045"/>
    <xdr:sp macro="" textlink="">
      <xdr:nvSpPr>
        <xdr:cNvPr id="455" name="テキスト ボックス 454"/>
        <xdr:cNvSpPr txBox="1"/>
      </xdr:nvSpPr>
      <xdr:spPr>
        <a:xfrm>
          <a:off x="848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153349</xdr:rowOff>
    </xdr:from>
    <xdr:to>
      <xdr:col>15</xdr:col>
      <xdr:colOff>231775</xdr:colOff>
      <xdr:row>97</xdr:row>
      <xdr:rowOff>83499</xdr:rowOff>
    </xdr:to>
    <xdr:sp macro="" textlink="">
      <xdr:nvSpPr>
        <xdr:cNvPr id="461" name="円/楕円 460"/>
        <xdr:cNvSpPr/>
      </xdr:nvSpPr>
      <xdr:spPr>
        <a:xfrm>
          <a:off x="10426700" y="166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131776</xdr:rowOff>
    </xdr:from>
    <xdr:ext cx="534377" cy="259045"/>
    <xdr:sp macro="" textlink="">
      <xdr:nvSpPr>
        <xdr:cNvPr id="462" name="普通建設事業費 （ うち更新整備　）該当値テキスト"/>
        <xdr:cNvSpPr txBox="1"/>
      </xdr:nvSpPr>
      <xdr:spPr>
        <a:xfrm>
          <a:off x="10528300" y="1659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70983</xdr:rowOff>
    </xdr:from>
    <xdr:to>
      <xdr:col>14</xdr:col>
      <xdr:colOff>79375</xdr:colOff>
      <xdr:row>98</xdr:row>
      <xdr:rowOff>1133</xdr:rowOff>
    </xdr:to>
    <xdr:sp macro="" textlink="">
      <xdr:nvSpPr>
        <xdr:cNvPr id="463" name="円/楕円 462"/>
        <xdr:cNvSpPr/>
      </xdr:nvSpPr>
      <xdr:spPr>
        <a:xfrm>
          <a:off x="9588500" y="167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163710</xdr:rowOff>
    </xdr:from>
    <xdr:ext cx="534377" cy="259045"/>
    <xdr:sp macro="" textlink="">
      <xdr:nvSpPr>
        <xdr:cNvPr id="464" name="テキスト ボックス 463"/>
        <xdr:cNvSpPr txBox="1"/>
      </xdr:nvSpPr>
      <xdr:spPr>
        <a:xfrm>
          <a:off x="9372111" y="1679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85494</xdr:rowOff>
    </xdr:from>
    <xdr:to>
      <xdr:col>12</xdr:col>
      <xdr:colOff>561975</xdr:colOff>
      <xdr:row>97</xdr:row>
      <xdr:rowOff>15644</xdr:rowOff>
    </xdr:to>
    <xdr:sp macro="" textlink="">
      <xdr:nvSpPr>
        <xdr:cNvPr id="465" name="円/楕円 464"/>
        <xdr:cNvSpPr/>
      </xdr:nvSpPr>
      <xdr:spPr>
        <a:xfrm>
          <a:off x="8699500" y="1654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32171</xdr:rowOff>
    </xdr:from>
    <xdr:ext cx="534377" cy="259045"/>
    <xdr:sp macro="" textlink="">
      <xdr:nvSpPr>
        <xdr:cNvPr id="466" name="テキスト ボックス 465"/>
        <xdr:cNvSpPr txBox="1"/>
      </xdr:nvSpPr>
      <xdr:spPr>
        <a:xfrm>
          <a:off x="8483111" y="1631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0" name="テキスト ボックス 47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2" name="テキスト ボックス 48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4" name="テキスト ボックス 48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88" name="直線コネクタ 487"/>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1"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2" name="直線コネクタ 491"/>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135357</xdr:rowOff>
    </xdr:from>
    <xdr:to>
      <xdr:col>23</xdr:col>
      <xdr:colOff>517525</xdr:colOff>
      <xdr:row>38</xdr:row>
      <xdr:rowOff>139700</xdr:rowOff>
    </xdr:to>
    <xdr:cxnSp macro="">
      <xdr:nvCxnSpPr>
        <xdr:cNvPr id="493" name="直線コネクタ 492"/>
        <xdr:cNvCxnSpPr/>
      </xdr:nvCxnSpPr>
      <xdr:spPr>
        <a:xfrm flipV="1">
          <a:off x="15481300" y="6650457"/>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4"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5" name="フローチャート : 判断 494"/>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90665</xdr:rowOff>
    </xdr:from>
    <xdr:to>
      <xdr:col>22</xdr:col>
      <xdr:colOff>365125</xdr:colOff>
      <xdr:row>38</xdr:row>
      <xdr:rowOff>139700</xdr:rowOff>
    </xdr:to>
    <xdr:cxnSp macro="">
      <xdr:nvCxnSpPr>
        <xdr:cNvPr id="496" name="直線コネクタ 495"/>
        <xdr:cNvCxnSpPr/>
      </xdr:nvCxnSpPr>
      <xdr:spPr>
        <a:xfrm>
          <a:off x="14592300" y="660576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497" name="フローチャート : 判断 496"/>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498" name="テキスト ボックス 497"/>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90665</xdr:rowOff>
    </xdr:from>
    <xdr:to>
      <xdr:col>21</xdr:col>
      <xdr:colOff>161925</xdr:colOff>
      <xdr:row>38</xdr:row>
      <xdr:rowOff>119172</xdr:rowOff>
    </xdr:to>
    <xdr:cxnSp macro="">
      <xdr:nvCxnSpPr>
        <xdr:cNvPr id="499" name="直線コネクタ 498"/>
        <xdr:cNvCxnSpPr/>
      </xdr:nvCxnSpPr>
      <xdr:spPr>
        <a:xfrm flipV="1">
          <a:off x="13703300" y="6605765"/>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0" name="フローチャート : 判断 49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01" name="テキスト ボックス 50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118074</xdr:rowOff>
    </xdr:from>
    <xdr:to>
      <xdr:col>19</xdr:col>
      <xdr:colOff>644525</xdr:colOff>
      <xdr:row>38</xdr:row>
      <xdr:rowOff>119172</xdr:rowOff>
    </xdr:to>
    <xdr:cxnSp macro="">
      <xdr:nvCxnSpPr>
        <xdr:cNvPr id="502" name="直線コネクタ 501"/>
        <xdr:cNvCxnSpPr/>
      </xdr:nvCxnSpPr>
      <xdr:spPr>
        <a:xfrm>
          <a:off x="12814300" y="6633174"/>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03" name="フローチャート : 判断 50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04" name="テキスト ボックス 50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05" name="フローチャート : 判断 50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06" name="テキスト ボックス 50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84557</xdr:rowOff>
    </xdr:from>
    <xdr:to>
      <xdr:col>23</xdr:col>
      <xdr:colOff>568325</xdr:colOff>
      <xdr:row>39</xdr:row>
      <xdr:rowOff>14707</xdr:rowOff>
    </xdr:to>
    <xdr:sp macro="" textlink="">
      <xdr:nvSpPr>
        <xdr:cNvPr id="512" name="円/楕円 511"/>
        <xdr:cNvSpPr/>
      </xdr:nvSpPr>
      <xdr:spPr>
        <a:xfrm>
          <a:off x="162687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170934</xdr:rowOff>
    </xdr:from>
    <xdr:ext cx="378565" cy="259045"/>
    <xdr:sp macro="" textlink="">
      <xdr:nvSpPr>
        <xdr:cNvPr id="513" name="災害復旧事業費該当値テキスト"/>
        <xdr:cNvSpPr txBox="1"/>
      </xdr:nvSpPr>
      <xdr:spPr>
        <a:xfrm>
          <a:off x="16370300" y="6514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39865</xdr:rowOff>
    </xdr:from>
    <xdr:to>
      <xdr:col>21</xdr:col>
      <xdr:colOff>212725</xdr:colOff>
      <xdr:row>38</xdr:row>
      <xdr:rowOff>141465</xdr:rowOff>
    </xdr:to>
    <xdr:sp macro="" textlink="">
      <xdr:nvSpPr>
        <xdr:cNvPr id="516" name="円/楕円 515"/>
        <xdr:cNvSpPr/>
      </xdr:nvSpPr>
      <xdr:spPr>
        <a:xfrm>
          <a:off x="14541500" y="65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132592</xdr:rowOff>
    </xdr:from>
    <xdr:ext cx="469744" cy="259045"/>
    <xdr:sp macro="" textlink="">
      <xdr:nvSpPr>
        <xdr:cNvPr id="517" name="テキスト ボックス 516"/>
        <xdr:cNvSpPr txBox="1"/>
      </xdr:nvSpPr>
      <xdr:spPr>
        <a:xfrm>
          <a:off x="14357427" y="664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68372</xdr:rowOff>
    </xdr:from>
    <xdr:to>
      <xdr:col>20</xdr:col>
      <xdr:colOff>9525</xdr:colOff>
      <xdr:row>38</xdr:row>
      <xdr:rowOff>169972</xdr:rowOff>
    </xdr:to>
    <xdr:sp macro="" textlink="">
      <xdr:nvSpPr>
        <xdr:cNvPr id="518" name="円/楕円 517"/>
        <xdr:cNvSpPr/>
      </xdr:nvSpPr>
      <xdr:spPr>
        <a:xfrm>
          <a:off x="13652500" y="658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161099</xdr:rowOff>
    </xdr:from>
    <xdr:ext cx="378565" cy="259045"/>
    <xdr:sp macro="" textlink="">
      <xdr:nvSpPr>
        <xdr:cNvPr id="519" name="テキスト ボックス 518"/>
        <xdr:cNvSpPr txBox="1"/>
      </xdr:nvSpPr>
      <xdr:spPr>
        <a:xfrm>
          <a:off x="13514017" y="6676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67274</xdr:rowOff>
    </xdr:from>
    <xdr:to>
      <xdr:col>18</xdr:col>
      <xdr:colOff>492125</xdr:colOff>
      <xdr:row>38</xdr:row>
      <xdr:rowOff>168874</xdr:rowOff>
    </xdr:to>
    <xdr:sp macro="" textlink="">
      <xdr:nvSpPr>
        <xdr:cNvPr id="520" name="円/楕円 519"/>
        <xdr:cNvSpPr/>
      </xdr:nvSpPr>
      <xdr:spPr>
        <a:xfrm>
          <a:off x="12763500" y="65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160001</xdr:rowOff>
    </xdr:from>
    <xdr:ext cx="378565" cy="259045"/>
    <xdr:sp macro="" textlink="">
      <xdr:nvSpPr>
        <xdr:cNvPr id="521" name="テキスト ボックス 520"/>
        <xdr:cNvSpPr txBox="1"/>
      </xdr:nvSpPr>
      <xdr:spPr>
        <a:xfrm>
          <a:off x="12625017" y="667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5" name="テキスト ボックス 534"/>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7" name="テキスト ボックス 536"/>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39" name="テキスト ボックス 538"/>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1" name="テキスト ボックス 540"/>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3" name="テキスト ボックス 54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5" name="直線コネクタ 544"/>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48"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49" name="直線コネクタ 548"/>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1"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2" name="フローチャート : 判断 551"/>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4" name="フローチャート : 判断 55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5" name="テキスト ボックス 55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7" name="フローチャート : 判断 556"/>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8" name="テキスト ボックス 55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0" name="フローチャート : 判断 559"/>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フローチャート : 判断 561"/>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0"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2" name="テキスト ボックス 571"/>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4" name="テキスト ボックス 573"/>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6" name="テキスト ボックス 575"/>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8" name="テキスト ボックス 577"/>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2" name="テキスト ボックス 59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2" name="直線コネクタ 601"/>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3"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4" name="直線コネクタ 603"/>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5"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06" name="直線コネクタ 605"/>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114897</xdr:rowOff>
    </xdr:from>
    <xdr:to>
      <xdr:col>23</xdr:col>
      <xdr:colOff>517525</xdr:colOff>
      <xdr:row>78</xdr:row>
      <xdr:rowOff>120010</xdr:rowOff>
    </xdr:to>
    <xdr:cxnSp macro="">
      <xdr:nvCxnSpPr>
        <xdr:cNvPr id="607" name="直線コネクタ 606"/>
        <xdr:cNvCxnSpPr/>
      </xdr:nvCxnSpPr>
      <xdr:spPr>
        <a:xfrm flipV="1">
          <a:off x="15481300" y="13487997"/>
          <a:ext cx="8382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08"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09" name="フローチャート : 判断 608"/>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120010</xdr:rowOff>
    </xdr:from>
    <xdr:to>
      <xdr:col>22</xdr:col>
      <xdr:colOff>365125</xdr:colOff>
      <xdr:row>78</xdr:row>
      <xdr:rowOff>128259</xdr:rowOff>
    </xdr:to>
    <xdr:cxnSp macro="">
      <xdr:nvCxnSpPr>
        <xdr:cNvPr id="610" name="直線コネクタ 609"/>
        <xdr:cNvCxnSpPr/>
      </xdr:nvCxnSpPr>
      <xdr:spPr>
        <a:xfrm flipV="1">
          <a:off x="14592300" y="13493110"/>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1" name="フローチャート : 判断 610"/>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2" name="テキスト ボックス 611"/>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128259</xdr:rowOff>
    </xdr:from>
    <xdr:to>
      <xdr:col>21</xdr:col>
      <xdr:colOff>161925</xdr:colOff>
      <xdr:row>78</xdr:row>
      <xdr:rowOff>135048</xdr:rowOff>
    </xdr:to>
    <xdr:cxnSp macro="">
      <xdr:nvCxnSpPr>
        <xdr:cNvPr id="613" name="直線コネクタ 612"/>
        <xdr:cNvCxnSpPr/>
      </xdr:nvCxnSpPr>
      <xdr:spPr>
        <a:xfrm flipV="1">
          <a:off x="13703300" y="13501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165150</xdr:rowOff>
    </xdr:from>
    <xdr:to>
      <xdr:col>21</xdr:col>
      <xdr:colOff>212725</xdr:colOff>
      <xdr:row>78</xdr:row>
      <xdr:rowOff>95300</xdr:rowOff>
    </xdr:to>
    <xdr:sp macro="" textlink="">
      <xdr:nvSpPr>
        <xdr:cNvPr id="614" name="フローチャート : 判断 613"/>
        <xdr:cNvSpPr/>
      </xdr:nvSpPr>
      <xdr:spPr>
        <a:xfrm>
          <a:off x="14541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111827</xdr:rowOff>
    </xdr:from>
    <xdr:ext cx="534377" cy="259045"/>
    <xdr:sp macro="" textlink="">
      <xdr:nvSpPr>
        <xdr:cNvPr id="615" name="テキスト ボックス 614"/>
        <xdr:cNvSpPr txBox="1"/>
      </xdr:nvSpPr>
      <xdr:spPr>
        <a:xfrm>
          <a:off x="14325111" y="131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134263</xdr:rowOff>
    </xdr:from>
    <xdr:to>
      <xdr:col>19</xdr:col>
      <xdr:colOff>644525</xdr:colOff>
      <xdr:row>78</xdr:row>
      <xdr:rowOff>135048</xdr:rowOff>
    </xdr:to>
    <xdr:cxnSp macro="">
      <xdr:nvCxnSpPr>
        <xdr:cNvPr id="616" name="直線コネクタ 615"/>
        <xdr:cNvCxnSpPr/>
      </xdr:nvCxnSpPr>
      <xdr:spPr>
        <a:xfrm>
          <a:off x="12814300" y="13507363"/>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165764</xdr:rowOff>
    </xdr:from>
    <xdr:to>
      <xdr:col>20</xdr:col>
      <xdr:colOff>9525</xdr:colOff>
      <xdr:row>78</xdr:row>
      <xdr:rowOff>95914</xdr:rowOff>
    </xdr:to>
    <xdr:sp macro="" textlink="">
      <xdr:nvSpPr>
        <xdr:cNvPr id="617" name="フローチャート : 判断 616"/>
        <xdr:cNvSpPr/>
      </xdr:nvSpPr>
      <xdr:spPr>
        <a:xfrm>
          <a:off x="13652500" y="1336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112441</xdr:rowOff>
    </xdr:from>
    <xdr:ext cx="534377" cy="259045"/>
    <xdr:sp macro="" textlink="">
      <xdr:nvSpPr>
        <xdr:cNvPr id="618" name="テキスト ボックス 617"/>
        <xdr:cNvSpPr txBox="1"/>
      </xdr:nvSpPr>
      <xdr:spPr>
        <a:xfrm>
          <a:off x="13436111" y="131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165218</xdr:rowOff>
    </xdr:from>
    <xdr:to>
      <xdr:col>18</xdr:col>
      <xdr:colOff>492125</xdr:colOff>
      <xdr:row>78</xdr:row>
      <xdr:rowOff>95368</xdr:rowOff>
    </xdr:to>
    <xdr:sp macro="" textlink="">
      <xdr:nvSpPr>
        <xdr:cNvPr id="619" name="フローチャート : 判断 618"/>
        <xdr:cNvSpPr/>
      </xdr:nvSpPr>
      <xdr:spPr>
        <a:xfrm>
          <a:off x="12763500" y="133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111895</xdr:rowOff>
    </xdr:from>
    <xdr:ext cx="534377" cy="259045"/>
    <xdr:sp macro="" textlink="">
      <xdr:nvSpPr>
        <xdr:cNvPr id="620" name="テキスト ボックス 619"/>
        <xdr:cNvSpPr txBox="1"/>
      </xdr:nvSpPr>
      <xdr:spPr>
        <a:xfrm>
          <a:off x="12547111" y="131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64097</xdr:rowOff>
    </xdr:from>
    <xdr:to>
      <xdr:col>23</xdr:col>
      <xdr:colOff>568325</xdr:colOff>
      <xdr:row>78</xdr:row>
      <xdr:rowOff>165697</xdr:rowOff>
    </xdr:to>
    <xdr:sp macro="" textlink="">
      <xdr:nvSpPr>
        <xdr:cNvPr id="626" name="円/楕円 625"/>
        <xdr:cNvSpPr/>
      </xdr:nvSpPr>
      <xdr:spPr>
        <a:xfrm>
          <a:off x="162687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150474</xdr:rowOff>
    </xdr:from>
    <xdr:ext cx="534377" cy="259045"/>
    <xdr:sp macro="" textlink="">
      <xdr:nvSpPr>
        <xdr:cNvPr id="627" name="公債費該当値テキスト"/>
        <xdr:cNvSpPr txBox="1"/>
      </xdr:nvSpPr>
      <xdr:spPr>
        <a:xfrm>
          <a:off x="16370300" y="133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69210</xdr:rowOff>
    </xdr:from>
    <xdr:to>
      <xdr:col>22</xdr:col>
      <xdr:colOff>415925</xdr:colOff>
      <xdr:row>78</xdr:row>
      <xdr:rowOff>170810</xdr:rowOff>
    </xdr:to>
    <xdr:sp macro="" textlink="">
      <xdr:nvSpPr>
        <xdr:cNvPr id="628" name="円/楕円 627"/>
        <xdr:cNvSpPr/>
      </xdr:nvSpPr>
      <xdr:spPr>
        <a:xfrm>
          <a:off x="15430500" y="134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161937</xdr:rowOff>
    </xdr:from>
    <xdr:ext cx="534377" cy="259045"/>
    <xdr:sp macro="" textlink="">
      <xdr:nvSpPr>
        <xdr:cNvPr id="629" name="テキスト ボックス 628"/>
        <xdr:cNvSpPr txBox="1"/>
      </xdr:nvSpPr>
      <xdr:spPr>
        <a:xfrm>
          <a:off x="15214111" y="135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77459</xdr:rowOff>
    </xdr:from>
    <xdr:to>
      <xdr:col>21</xdr:col>
      <xdr:colOff>212725</xdr:colOff>
      <xdr:row>79</xdr:row>
      <xdr:rowOff>7609</xdr:rowOff>
    </xdr:to>
    <xdr:sp macro="" textlink="">
      <xdr:nvSpPr>
        <xdr:cNvPr id="630" name="円/楕円 629"/>
        <xdr:cNvSpPr/>
      </xdr:nvSpPr>
      <xdr:spPr>
        <a:xfrm>
          <a:off x="14541500" y="134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170186</xdr:rowOff>
    </xdr:from>
    <xdr:ext cx="534377" cy="259045"/>
    <xdr:sp macro="" textlink="">
      <xdr:nvSpPr>
        <xdr:cNvPr id="631" name="テキスト ボックス 630"/>
        <xdr:cNvSpPr txBox="1"/>
      </xdr:nvSpPr>
      <xdr:spPr>
        <a:xfrm>
          <a:off x="14325111" y="135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84248</xdr:rowOff>
    </xdr:from>
    <xdr:to>
      <xdr:col>20</xdr:col>
      <xdr:colOff>9525</xdr:colOff>
      <xdr:row>79</xdr:row>
      <xdr:rowOff>14398</xdr:rowOff>
    </xdr:to>
    <xdr:sp macro="" textlink="">
      <xdr:nvSpPr>
        <xdr:cNvPr id="632" name="円/楕円 631"/>
        <xdr:cNvSpPr/>
      </xdr:nvSpPr>
      <xdr:spPr>
        <a:xfrm>
          <a:off x="13652500" y="134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5525</xdr:rowOff>
    </xdr:from>
    <xdr:ext cx="534377" cy="259045"/>
    <xdr:sp macro="" textlink="">
      <xdr:nvSpPr>
        <xdr:cNvPr id="633" name="テキスト ボックス 632"/>
        <xdr:cNvSpPr txBox="1"/>
      </xdr:nvSpPr>
      <xdr:spPr>
        <a:xfrm>
          <a:off x="13436111" y="135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83463</xdr:rowOff>
    </xdr:from>
    <xdr:to>
      <xdr:col>18</xdr:col>
      <xdr:colOff>492125</xdr:colOff>
      <xdr:row>79</xdr:row>
      <xdr:rowOff>13613</xdr:rowOff>
    </xdr:to>
    <xdr:sp macro="" textlink="">
      <xdr:nvSpPr>
        <xdr:cNvPr id="634" name="円/楕円 633"/>
        <xdr:cNvSpPr/>
      </xdr:nvSpPr>
      <xdr:spPr>
        <a:xfrm>
          <a:off x="12763500" y="134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4740</xdr:rowOff>
    </xdr:from>
    <xdr:ext cx="534377" cy="259045"/>
    <xdr:sp macro="" textlink="">
      <xdr:nvSpPr>
        <xdr:cNvPr id="635" name="テキスト ボックス 634"/>
        <xdr:cNvSpPr txBox="1"/>
      </xdr:nvSpPr>
      <xdr:spPr>
        <a:xfrm>
          <a:off x="12547111" y="135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1" name="テキスト ボックス 65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3" name="テキスト ボックス 65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5" name="テキスト ボックス 65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59" name="直線コネクタ 658"/>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0"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1" name="直線コネクタ 660"/>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2"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3" name="直線コネクタ 662"/>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125047</xdr:rowOff>
    </xdr:from>
    <xdr:to>
      <xdr:col>23</xdr:col>
      <xdr:colOff>517525</xdr:colOff>
      <xdr:row>98</xdr:row>
      <xdr:rowOff>152220</xdr:rowOff>
    </xdr:to>
    <xdr:cxnSp macro="">
      <xdr:nvCxnSpPr>
        <xdr:cNvPr id="664" name="直線コネクタ 663"/>
        <xdr:cNvCxnSpPr/>
      </xdr:nvCxnSpPr>
      <xdr:spPr>
        <a:xfrm flipV="1">
          <a:off x="15481300" y="16927147"/>
          <a:ext cx="838200" cy="2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5"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66" name="フローチャート : 判断 665"/>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139509</xdr:rowOff>
    </xdr:from>
    <xdr:to>
      <xdr:col>22</xdr:col>
      <xdr:colOff>365125</xdr:colOff>
      <xdr:row>98</xdr:row>
      <xdr:rowOff>152220</xdr:rowOff>
    </xdr:to>
    <xdr:cxnSp macro="">
      <xdr:nvCxnSpPr>
        <xdr:cNvPr id="667" name="直線コネクタ 666"/>
        <xdr:cNvCxnSpPr/>
      </xdr:nvCxnSpPr>
      <xdr:spPr>
        <a:xfrm>
          <a:off x="14592300" y="16941609"/>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68" name="フローチャート : 判断 667"/>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69" name="テキスト ボックス 668"/>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139509</xdr:rowOff>
    </xdr:from>
    <xdr:to>
      <xdr:col>21</xdr:col>
      <xdr:colOff>161925</xdr:colOff>
      <xdr:row>98</xdr:row>
      <xdr:rowOff>171323</xdr:rowOff>
    </xdr:to>
    <xdr:cxnSp macro="">
      <xdr:nvCxnSpPr>
        <xdr:cNvPr id="670" name="直線コネクタ 669"/>
        <xdr:cNvCxnSpPr/>
      </xdr:nvCxnSpPr>
      <xdr:spPr>
        <a:xfrm flipV="1">
          <a:off x="13703300" y="16941609"/>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33434</xdr:rowOff>
    </xdr:from>
    <xdr:to>
      <xdr:col>21</xdr:col>
      <xdr:colOff>212725</xdr:colOff>
      <xdr:row>98</xdr:row>
      <xdr:rowOff>135034</xdr:rowOff>
    </xdr:to>
    <xdr:sp macro="" textlink="">
      <xdr:nvSpPr>
        <xdr:cNvPr id="671" name="フローチャート : 判断 670"/>
        <xdr:cNvSpPr/>
      </xdr:nvSpPr>
      <xdr:spPr>
        <a:xfrm>
          <a:off x="14541500" y="1683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151561</xdr:rowOff>
    </xdr:from>
    <xdr:ext cx="534377" cy="259045"/>
    <xdr:sp macro="" textlink="">
      <xdr:nvSpPr>
        <xdr:cNvPr id="672" name="テキスト ボックス 671"/>
        <xdr:cNvSpPr txBox="1"/>
      </xdr:nvSpPr>
      <xdr:spPr>
        <a:xfrm>
          <a:off x="14325111" y="16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168275</xdr:rowOff>
    </xdr:from>
    <xdr:to>
      <xdr:col>19</xdr:col>
      <xdr:colOff>644525</xdr:colOff>
      <xdr:row>98</xdr:row>
      <xdr:rowOff>171323</xdr:rowOff>
    </xdr:to>
    <xdr:cxnSp macro="">
      <xdr:nvCxnSpPr>
        <xdr:cNvPr id="673" name="直線コネクタ 672"/>
        <xdr:cNvCxnSpPr/>
      </xdr:nvCxnSpPr>
      <xdr:spPr>
        <a:xfrm>
          <a:off x="12814300" y="1697037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13897</xdr:rowOff>
    </xdr:from>
    <xdr:to>
      <xdr:col>20</xdr:col>
      <xdr:colOff>9525</xdr:colOff>
      <xdr:row>98</xdr:row>
      <xdr:rowOff>115497</xdr:rowOff>
    </xdr:to>
    <xdr:sp macro="" textlink="">
      <xdr:nvSpPr>
        <xdr:cNvPr id="674" name="フローチャート : 判断 673"/>
        <xdr:cNvSpPr/>
      </xdr:nvSpPr>
      <xdr:spPr>
        <a:xfrm>
          <a:off x="13652500" y="1681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132024</xdr:rowOff>
    </xdr:from>
    <xdr:ext cx="534377" cy="259045"/>
    <xdr:sp macro="" textlink="">
      <xdr:nvSpPr>
        <xdr:cNvPr id="675" name="テキスト ボックス 674"/>
        <xdr:cNvSpPr txBox="1"/>
      </xdr:nvSpPr>
      <xdr:spPr>
        <a:xfrm>
          <a:off x="13436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132539</xdr:rowOff>
    </xdr:from>
    <xdr:to>
      <xdr:col>18</xdr:col>
      <xdr:colOff>492125</xdr:colOff>
      <xdr:row>98</xdr:row>
      <xdr:rowOff>62689</xdr:rowOff>
    </xdr:to>
    <xdr:sp macro="" textlink="">
      <xdr:nvSpPr>
        <xdr:cNvPr id="676" name="フローチャート : 判断 675"/>
        <xdr:cNvSpPr/>
      </xdr:nvSpPr>
      <xdr:spPr>
        <a:xfrm>
          <a:off x="12763500" y="1676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79216</xdr:rowOff>
    </xdr:from>
    <xdr:ext cx="534377" cy="259045"/>
    <xdr:sp macro="" textlink="">
      <xdr:nvSpPr>
        <xdr:cNvPr id="677" name="テキスト ボックス 676"/>
        <xdr:cNvSpPr txBox="1"/>
      </xdr:nvSpPr>
      <xdr:spPr>
        <a:xfrm>
          <a:off x="12547111" y="165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74247</xdr:rowOff>
    </xdr:from>
    <xdr:to>
      <xdr:col>23</xdr:col>
      <xdr:colOff>568325</xdr:colOff>
      <xdr:row>99</xdr:row>
      <xdr:rowOff>4397</xdr:rowOff>
    </xdr:to>
    <xdr:sp macro="" textlink="">
      <xdr:nvSpPr>
        <xdr:cNvPr id="683" name="円/楕円 682"/>
        <xdr:cNvSpPr/>
      </xdr:nvSpPr>
      <xdr:spPr>
        <a:xfrm>
          <a:off x="16268700" y="168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160624</xdr:rowOff>
    </xdr:from>
    <xdr:ext cx="534377" cy="259045"/>
    <xdr:sp macro="" textlink="">
      <xdr:nvSpPr>
        <xdr:cNvPr id="684" name="積立金該当値テキスト"/>
        <xdr:cNvSpPr txBox="1"/>
      </xdr:nvSpPr>
      <xdr:spPr>
        <a:xfrm>
          <a:off x="16370300" y="1679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101420</xdr:rowOff>
    </xdr:from>
    <xdr:to>
      <xdr:col>22</xdr:col>
      <xdr:colOff>415925</xdr:colOff>
      <xdr:row>99</xdr:row>
      <xdr:rowOff>31570</xdr:rowOff>
    </xdr:to>
    <xdr:sp macro="" textlink="">
      <xdr:nvSpPr>
        <xdr:cNvPr id="685" name="円/楕円 684"/>
        <xdr:cNvSpPr/>
      </xdr:nvSpPr>
      <xdr:spPr>
        <a:xfrm>
          <a:off x="15430500" y="1690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22697</xdr:rowOff>
    </xdr:from>
    <xdr:ext cx="469744" cy="259045"/>
    <xdr:sp macro="" textlink="">
      <xdr:nvSpPr>
        <xdr:cNvPr id="686" name="テキスト ボックス 685"/>
        <xdr:cNvSpPr txBox="1"/>
      </xdr:nvSpPr>
      <xdr:spPr>
        <a:xfrm>
          <a:off x="15246427" y="169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88709</xdr:rowOff>
    </xdr:from>
    <xdr:to>
      <xdr:col>21</xdr:col>
      <xdr:colOff>212725</xdr:colOff>
      <xdr:row>99</xdr:row>
      <xdr:rowOff>18859</xdr:rowOff>
    </xdr:to>
    <xdr:sp macro="" textlink="">
      <xdr:nvSpPr>
        <xdr:cNvPr id="687" name="円/楕円 686"/>
        <xdr:cNvSpPr/>
      </xdr:nvSpPr>
      <xdr:spPr>
        <a:xfrm>
          <a:off x="14541500" y="168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9986</xdr:rowOff>
    </xdr:from>
    <xdr:ext cx="534377" cy="259045"/>
    <xdr:sp macro="" textlink="">
      <xdr:nvSpPr>
        <xdr:cNvPr id="688" name="テキスト ボックス 687"/>
        <xdr:cNvSpPr txBox="1"/>
      </xdr:nvSpPr>
      <xdr:spPr>
        <a:xfrm>
          <a:off x="14325111" y="1698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120523</xdr:rowOff>
    </xdr:from>
    <xdr:to>
      <xdr:col>20</xdr:col>
      <xdr:colOff>9525</xdr:colOff>
      <xdr:row>99</xdr:row>
      <xdr:rowOff>50673</xdr:rowOff>
    </xdr:to>
    <xdr:sp macro="" textlink="">
      <xdr:nvSpPr>
        <xdr:cNvPr id="689" name="円/楕円 688"/>
        <xdr:cNvSpPr/>
      </xdr:nvSpPr>
      <xdr:spPr>
        <a:xfrm>
          <a:off x="13652500" y="1692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41800</xdr:rowOff>
    </xdr:from>
    <xdr:ext cx="469744" cy="259045"/>
    <xdr:sp macro="" textlink="">
      <xdr:nvSpPr>
        <xdr:cNvPr id="690" name="テキスト ボックス 689"/>
        <xdr:cNvSpPr txBox="1"/>
      </xdr:nvSpPr>
      <xdr:spPr>
        <a:xfrm>
          <a:off x="13468427" y="1701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117475</xdr:rowOff>
    </xdr:from>
    <xdr:to>
      <xdr:col>18</xdr:col>
      <xdr:colOff>492125</xdr:colOff>
      <xdr:row>99</xdr:row>
      <xdr:rowOff>47625</xdr:rowOff>
    </xdr:to>
    <xdr:sp macro="" textlink="">
      <xdr:nvSpPr>
        <xdr:cNvPr id="691" name="円/楕円 690"/>
        <xdr:cNvSpPr/>
      </xdr:nvSpPr>
      <xdr:spPr>
        <a:xfrm>
          <a:off x="127635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38752</xdr:rowOff>
    </xdr:from>
    <xdr:ext cx="469744" cy="259045"/>
    <xdr:sp macro="" textlink="">
      <xdr:nvSpPr>
        <xdr:cNvPr id="692" name="テキスト ボックス 691"/>
        <xdr:cNvSpPr txBox="1"/>
      </xdr:nvSpPr>
      <xdr:spPr>
        <a:xfrm>
          <a:off x="12579427" y="1701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6" name="テキスト ボックス 70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8" name="テキスト ボックス 70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0" name="テキスト ボックス 70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4" name="テキスト ボックス 71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16" name="直線コネクタ 715"/>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17"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19"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0" name="直線コネクタ 719"/>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35630</xdr:rowOff>
    </xdr:from>
    <xdr:to>
      <xdr:col>32</xdr:col>
      <xdr:colOff>187325</xdr:colOff>
      <xdr:row>39</xdr:row>
      <xdr:rowOff>37211</xdr:rowOff>
    </xdr:to>
    <xdr:cxnSp macro="">
      <xdr:nvCxnSpPr>
        <xdr:cNvPr id="721" name="直線コネクタ 720"/>
        <xdr:cNvCxnSpPr/>
      </xdr:nvCxnSpPr>
      <xdr:spPr>
        <a:xfrm flipV="1">
          <a:off x="21323300" y="6722180"/>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2"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3" name="フローチャート : 判断 722"/>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37211</xdr:rowOff>
    </xdr:from>
    <xdr:to>
      <xdr:col>31</xdr:col>
      <xdr:colOff>34925</xdr:colOff>
      <xdr:row>39</xdr:row>
      <xdr:rowOff>38792</xdr:rowOff>
    </xdr:to>
    <xdr:cxnSp macro="">
      <xdr:nvCxnSpPr>
        <xdr:cNvPr id="724" name="直線コネクタ 723"/>
        <xdr:cNvCxnSpPr/>
      </xdr:nvCxnSpPr>
      <xdr:spPr>
        <a:xfrm flipV="1">
          <a:off x="20434300" y="6723761"/>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5" name="フローチャート : 判断 724"/>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26" name="テキスト ボックス 725"/>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35344</xdr:rowOff>
    </xdr:from>
    <xdr:to>
      <xdr:col>29</xdr:col>
      <xdr:colOff>517525</xdr:colOff>
      <xdr:row>39</xdr:row>
      <xdr:rowOff>38792</xdr:rowOff>
    </xdr:to>
    <xdr:cxnSp macro="">
      <xdr:nvCxnSpPr>
        <xdr:cNvPr id="727" name="直線コネクタ 726"/>
        <xdr:cNvCxnSpPr/>
      </xdr:nvCxnSpPr>
      <xdr:spPr>
        <a:xfrm>
          <a:off x="19545300" y="672189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141383</xdr:rowOff>
    </xdr:from>
    <xdr:to>
      <xdr:col>29</xdr:col>
      <xdr:colOff>568325</xdr:colOff>
      <xdr:row>39</xdr:row>
      <xdr:rowOff>71533</xdr:rowOff>
    </xdr:to>
    <xdr:sp macro="" textlink="">
      <xdr:nvSpPr>
        <xdr:cNvPr id="728" name="フローチャート : 判断 727"/>
        <xdr:cNvSpPr/>
      </xdr:nvSpPr>
      <xdr:spPr>
        <a:xfrm>
          <a:off x="20383500" y="66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88060</xdr:rowOff>
    </xdr:from>
    <xdr:ext cx="469744" cy="259045"/>
    <xdr:sp macro="" textlink="">
      <xdr:nvSpPr>
        <xdr:cNvPr id="729" name="テキスト ボックス 728"/>
        <xdr:cNvSpPr txBox="1"/>
      </xdr:nvSpPr>
      <xdr:spPr>
        <a:xfrm>
          <a:off x="20199427" y="643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29134</xdr:rowOff>
    </xdr:from>
    <xdr:to>
      <xdr:col>28</xdr:col>
      <xdr:colOff>314325</xdr:colOff>
      <xdr:row>39</xdr:row>
      <xdr:rowOff>35344</xdr:rowOff>
    </xdr:to>
    <xdr:cxnSp macro="">
      <xdr:nvCxnSpPr>
        <xdr:cNvPr id="730" name="直線コネクタ 729"/>
        <xdr:cNvCxnSpPr/>
      </xdr:nvCxnSpPr>
      <xdr:spPr>
        <a:xfrm>
          <a:off x="18656300" y="671568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133000</xdr:rowOff>
    </xdr:from>
    <xdr:to>
      <xdr:col>28</xdr:col>
      <xdr:colOff>365125</xdr:colOff>
      <xdr:row>39</xdr:row>
      <xdr:rowOff>63150</xdr:rowOff>
    </xdr:to>
    <xdr:sp macro="" textlink="">
      <xdr:nvSpPr>
        <xdr:cNvPr id="731" name="フローチャート : 判断 730"/>
        <xdr:cNvSpPr/>
      </xdr:nvSpPr>
      <xdr:spPr>
        <a:xfrm>
          <a:off x="19494500" y="66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79678</xdr:rowOff>
    </xdr:from>
    <xdr:ext cx="469744" cy="259045"/>
    <xdr:sp macro="" textlink="">
      <xdr:nvSpPr>
        <xdr:cNvPr id="732" name="テキスト ボックス 731"/>
        <xdr:cNvSpPr txBox="1"/>
      </xdr:nvSpPr>
      <xdr:spPr>
        <a:xfrm>
          <a:off x="19310427" y="642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136887</xdr:rowOff>
    </xdr:from>
    <xdr:to>
      <xdr:col>27</xdr:col>
      <xdr:colOff>161925</xdr:colOff>
      <xdr:row>39</xdr:row>
      <xdr:rowOff>67037</xdr:rowOff>
    </xdr:to>
    <xdr:sp macro="" textlink="">
      <xdr:nvSpPr>
        <xdr:cNvPr id="733" name="フローチャート : 判断 732"/>
        <xdr:cNvSpPr/>
      </xdr:nvSpPr>
      <xdr:spPr>
        <a:xfrm>
          <a:off x="18605500" y="665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83564</xdr:rowOff>
    </xdr:from>
    <xdr:ext cx="469744" cy="259045"/>
    <xdr:sp macro="" textlink="">
      <xdr:nvSpPr>
        <xdr:cNvPr id="734" name="テキスト ボックス 733"/>
        <xdr:cNvSpPr txBox="1"/>
      </xdr:nvSpPr>
      <xdr:spPr>
        <a:xfrm>
          <a:off x="18421427" y="6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156280</xdr:rowOff>
    </xdr:from>
    <xdr:to>
      <xdr:col>32</xdr:col>
      <xdr:colOff>238125</xdr:colOff>
      <xdr:row>39</xdr:row>
      <xdr:rowOff>86430</xdr:rowOff>
    </xdr:to>
    <xdr:sp macro="" textlink="">
      <xdr:nvSpPr>
        <xdr:cNvPr id="740" name="円/楕円 739"/>
        <xdr:cNvSpPr/>
      </xdr:nvSpPr>
      <xdr:spPr>
        <a:xfrm>
          <a:off x="22110700" y="66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1"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157861</xdr:rowOff>
    </xdr:from>
    <xdr:to>
      <xdr:col>31</xdr:col>
      <xdr:colOff>85725</xdr:colOff>
      <xdr:row>39</xdr:row>
      <xdr:rowOff>88011</xdr:rowOff>
    </xdr:to>
    <xdr:sp macro="" textlink="">
      <xdr:nvSpPr>
        <xdr:cNvPr id="742" name="円/楕円 741"/>
        <xdr:cNvSpPr/>
      </xdr:nvSpPr>
      <xdr:spPr>
        <a:xfrm>
          <a:off x="21272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79138</xdr:rowOff>
    </xdr:from>
    <xdr:ext cx="378565" cy="259045"/>
    <xdr:sp macro="" textlink="">
      <xdr:nvSpPr>
        <xdr:cNvPr id="743" name="テキスト ボックス 742"/>
        <xdr:cNvSpPr txBox="1"/>
      </xdr:nvSpPr>
      <xdr:spPr>
        <a:xfrm>
          <a:off x="21134017" y="676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159442</xdr:rowOff>
    </xdr:from>
    <xdr:to>
      <xdr:col>29</xdr:col>
      <xdr:colOff>568325</xdr:colOff>
      <xdr:row>39</xdr:row>
      <xdr:rowOff>89592</xdr:rowOff>
    </xdr:to>
    <xdr:sp macro="" textlink="">
      <xdr:nvSpPr>
        <xdr:cNvPr id="744" name="円/楕円 743"/>
        <xdr:cNvSpPr/>
      </xdr:nvSpPr>
      <xdr:spPr>
        <a:xfrm>
          <a:off x="20383500" y="66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80719</xdr:rowOff>
    </xdr:from>
    <xdr:ext cx="378565" cy="259045"/>
    <xdr:sp macro="" textlink="">
      <xdr:nvSpPr>
        <xdr:cNvPr id="745" name="テキスト ボックス 744"/>
        <xdr:cNvSpPr txBox="1"/>
      </xdr:nvSpPr>
      <xdr:spPr>
        <a:xfrm>
          <a:off x="20245017" y="67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155994</xdr:rowOff>
    </xdr:from>
    <xdr:to>
      <xdr:col>28</xdr:col>
      <xdr:colOff>365125</xdr:colOff>
      <xdr:row>39</xdr:row>
      <xdr:rowOff>86144</xdr:rowOff>
    </xdr:to>
    <xdr:sp macro="" textlink="">
      <xdr:nvSpPr>
        <xdr:cNvPr id="746" name="円/楕円 745"/>
        <xdr:cNvSpPr/>
      </xdr:nvSpPr>
      <xdr:spPr>
        <a:xfrm>
          <a:off x="19494500" y="6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77271</xdr:rowOff>
    </xdr:from>
    <xdr:ext cx="378565" cy="259045"/>
    <xdr:sp macro="" textlink="">
      <xdr:nvSpPr>
        <xdr:cNvPr id="747" name="テキスト ボックス 746"/>
        <xdr:cNvSpPr txBox="1"/>
      </xdr:nvSpPr>
      <xdr:spPr>
        <a:xfrm>
          <a:off x="19356017" y="676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149784</xdr:rowOff>
    </xdr:from>
    <xdr:to>
      <xdr:col>27</xdr:col>
      <xdr:colOff>161925</xdr:colOff>
      <xdr:row>39</xdr:row>
      <xdr:rowOff>79934</xdr:rowOff>
    </xdr:to>
    <xdr:sp macro="" textlink="">
      <xdr:nvSpPr>
        <xdr:cNvPr id="748" name="円/楕円 747"/>
        <xdr:cNvSpPr/>
      </xdr:nvSpPr>
      <xdr:spPr>
        <a:xfrm>
          <a:off x="18605500" y="66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71061</xdr:rowOff>
    </xdr:from>
    <xdr:ext cx="378565" cy="259045"/>
    <xdr:sp macro="" textlink="">
      <xdr:nvSpPr>
        <xdr:cNvPr id="749" name="テキスト ボックス 748"/>
        <xdr:cNvSpPr txBox="1"/>
      </xdr:nvSpPr>
      <xdr:spPr>
        <a:xfrm>
          <a:off x="18467017" y="67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5" name="直線コネクタ 774"/>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78"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79" name="直線コネクタ 778"/>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66319</xdr:rowOff>
    </xdr:from>
    <xdr:to>
      <xdr:col>32</xdr:col>
      <xdr:colOff>187325</xdr:colOff>
      <xdr:row>59</xdr:row>
      <xdr:rowOff>69455</xdr:rowOff>
    </xdr:to>
    <xdr:cxnSp macro="">
      <xdr:nvCxnSpPr>
        <xdr:cNvPr id="780" name="直線コネクタ 779"/>
        <xdr:cNvCxnSpPr/>
      </xdr:nvCxnSpPr>
      <xdr:spPr>
        <a:xfrm flipV="1">
          <a:off x="21323300" y="10181869"/>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1"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2" name="フローチャート : 判断 781"/>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69455</xdr:rowOff>
    </xdr:from>
    <xdr:to>
      <xdr:col>31</xdr:col>
      <xdr:colOff>34925</xdr:colOff>
      <xdr:row>59</xdr:row>
      <xdr:rowOff>69455</xdr:rowOff>
    </xdr:to>
    <xdr:cxnSp macro="">
      <xdr:nvCxnSpPr>
        <xdr:cNvPr id="783" name="直線コネクタ 782"/>
        <xdr:cNvCxnSpPr/>
      </xdr:nvCxnSpPr>
      <xdr:spPr>
        <a:xfrm>
          <a:off x="20434300" y="10185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4" name="フローチャート : 判断 783"/>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5" name="テキスト ボックス 784"/>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69455</xdr:rowOff>
    </xdr:from>
    <xdr:to>
      <xdr:col>29</xdr:col>
      <xdr:colOff>517525</xdr:colOff>
      <xdr:row>59</xdr:row>
      <xdr:rowOff>72753</xdr:rowOff>
    </xdr:to>
    <xdr:cxnSp macro="">
      <xdr:nvCxnSpPr>
        <xdr:cNvPr id="786" name="直線コネクタ 785"/>
        <xdr:cNvCxnSpPr/>
      </xdr:nvCxnSpPr>
      <xdr:spPr>
        <a:xfrm flipV="1">
          <a:off x="19545300" y="10185005"/>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87" name="フローチャート : 判断 786"/>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88" name="テキスト ボックス 787"/>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72753</xdr:rowOff>
    </xdr:from>
    <xdr:to>
      <xdr:col>28</xdr:col>
      <xdr:colOff>314325</xdr:colOff>
      <xdr:row>59</xdr:row>
      <xdr:rowOff>79284</xdr:rowOff>
    </xdr:to>
    <xdr:cxnSp macro="">
      <xdr:nvCxnSpPr>
        <xdr:cNvPr id="789" name="直線コネクタ 788"/>
        <xdr:cNvCxnSpPr/>
      </xdr:nvCxnSpPr>
      <xdr:spPr>
        <a:xfrm flipV="1">
          <a:off x="18656300" y="101883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0" name="フローチャート : 判断 789"/>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1" name="テキスト ボックス 790"/>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2" name="フローチャート : 判断 791"/>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3" name="テキスト ボックス 792"/>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15519</xdr:rowOff>
    </xdr:from>
    <xdr:to>
      <xdr:col>32</xdr:col>
      <xdr:colOff>238125</xdr:colOff>
      <xdr:row>59</xdr:row>
      <xdr:rowOff>117119</xdr:rowOff>
    </xdr:to>
    <xdr:sp macro="" textlink="">
      <xdr:nvSpPr>
        <xdr:cNvPr id="799" name="円/楕円 798"/>
        <xdr:cNvSpPr/>
      </xdr:nvSpPr>
      <xdr:spPr>
        <a:xfrm>
          <a:off x="22110700" y="101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101896</xdr:rowOff>
    </xdr:from>
    <xdr:ext cx="378565" cy="259045"/>
    <xdr:sp macro="" textlink="">
      <xdr:nvSpPr>
        <xdr:cNvPr id="800" name="貸付金該当値テキスト"/>
        <xdr:cNvSpPr txBox="1"/>
      </xdr:nvSpPr>
      <xdr:spPr>
        <a:xfrm>
          <a:off x="22212300" y="1004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18655</xdr:rowOff>
    </xdr:from>
    <xdr:to>
      <xdr:col>31</xdr:col>
      <xdr:colOff>85725</xdr:colOff>
      <xdr:row>59</xdr:row>
      <xdr:rowOff>120255</xdr:rowOff>
    </xdr:to>
    <xdr:sp macro="" textlink="">
      <xdr:nvSpPr>
        <xdr:cNvPr id="801" name="円/楕円 800"/>
        <xdr:cNvSpPr/>
      </xdr:nvSpPr>
      <xdr:spPr>
        <a:xfrm>
          <a:off x="21272500" y="10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111382</xdr:rowOff>
    </xdr:from>
    <xdr:ext cx="378565" cy="259045"/>
    <xdr:sp macro="" textlink="">
      <xdr:nvSpPr>
        <xdr:cNvPr id="802" name="テキスト ボックス 801"/>
        <xdr:cNvSpPr txBox="1"/>
      </xdr:nvSpPr>
      <xdr:spPr>
        <a:xfrm>
          <a:off x="21134017" y="10226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18655</xdr:rowOff>
    </xdr:from>
    <xdr:to>
      <xdr:col>29</xdr:col>
      <xdr:colOff>568325</xdr:colOff>
      <xdr:row>59</xdr:row>
      <xdr:rowOff>120255</xdr:rowOff>
    </xdr:to>
    <xdr:sp macro="" textlink="">
      <xdr:nvSpPr>
        <xdr:cNvPr id="803" name="円/楕円 802"/>
        <xdr:cNvSpPr/>
      </xdr:nvSpPr>
      <xdr:spPr>
        <a:xfrm>
          <a:off x="20383500" y="10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111382</xdr:rowOff>
    </xdr:from>
    <xdr:ext cx="378565" cy="259045"/>
    <xdr:sp macro="" textlink="">
      <xdr:nvSpPr>
        <xdr:cNvPr id="804" name="テキスト ボックス 803"/>
        <xdr:cNvSpPr txBox="1"/>
      </xdr:nvSpPr>
      <xdr:spPr>
        <a:xfrm>
          <a:off x="20245017" y="10226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21953</xdr:rowOff>
    </xdr:from>
    <xdr:to>
      <xdr:col>28</xdr:col>
      <xdr:colOff>365125</xdr:colOff>
      <xdr:row>59</xdr:row>
      <xdr:rowOff>123553</xdr:rowOff>
    </xdr:to>
    <xdr:sp macro="" textlink="">
      <xdr:nvSpPr>
        <xdr:cNvPr id="805" name="円/楕円 804"/>
        <xdr:cNvSpPr/>
      </xdr:nvSpPr>
      <xdr:spPr>
        <a:xfrm>
          <a:off x="194945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114680</xdr:rowOff>
    </xdr:from>
    <xdr:ext cx="378565" cy="259045"/>
    <xdr:sp macro="" textlink="">
      <xdr:nvSpPr>
        <xdr:cNvPr id="806" name="テキスト ボックス 805"/>
        <xdr:cNvSpPr txBox="1"/>
      </xdr:nvSpPr>
      <xdr:spPr>
        <a:xfrm>
          <a:off x="19356017" y="1023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28484</xdr:rowOff>
    </xdr:from>
    <xdr:to>
      <xdr:col>27</xdr:col>
      <xdr:colOff>161925</xdr:colOff>
      <xdr:row>59</xdr:row>
      <xdr:rowOff>130084</xdr:rowOff>
    </xdr:to>
    <xdr:sp macro="" textlink="">
      <xdr:nvSpPr>
        <xdr:cNvPr id="807" name="円/楕円 806"/>
        <xdr:cNvSpPr/>
      </xdr:nvSpPr>
      <xdr:spPr>
        <a:xfrm>
          <a:off x="18605500" y="101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121211</xdr:rowOff>
    </xdr:from>
    <xdr:ext cx="378565" cy="259045"/>
    <xdr:sp macro="" textlink="">
      <xdr:nvSpPr>
        <xdr:cNvPr id="808" name="テキスト ボックス 807"/>
        <xdr:cNvSpPr txBox="1"/>
      </xdr:nvSpPr>
      <xdr:spPr>
        <a:xfrm>
          <a:off x="18467017" y="1023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5" name="直線コネクタ 834"/>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36"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37" name="直線コネクタ 836"/>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38"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39" name="直線コネクタ 838"/>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65993</xdr:rowOff>
    </xdr:from>
    <xdr:to>
      <xdr:col>32</xdr:col>
      <xdr:colOff>187325</xdr:colOff>
      <xdr:row>78</xdr:row>
      <xdr:rowOff>70287</xdr:rowOff>
    </xdr:to>
    <xdr:cxnSp macro="">
      <xdr:nvCxnSpPr>
        <xdr:cNvPr id="840" name="直線コネクタ 839"/>
        <xdr:cNvCxnSpPr/>
      </xdr:nvCxnSpPr>
      <xdr:spPr>
        <a:xfrm flipV="1">
          <a:off x="21323300" y="13439093"/>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1"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2" name="フローチャート : 判断 841"/>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70287</xdr:rowOff>
    </xdr:from>
    <xdr:to>
      <xdr:col>31</xdr:col>
      <xdr:colOff>34925</xdr:colOff>
      <xdr:row>78</xdr:row>
      <xdr:rowOff>90861</xdr:rowOff>
    </xdr:to>
    <xdr:cxnSp macro="">
      <xdr:nvCxnSpPr>
        <xdr:cNvPr id="843" name="直線コネクタ 842"/>
        <xdr:cNvCxnSpPr/>
      </xdr:nvCxnSpPr>
      <xdr:spPr>
        <a:xfrm flipV="1">
          <a:off x="20434300" y="1344338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4" name="フローチャート : 判断 843"/>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5" name="テキスト ボックス 844"/>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58254</xdr:rowOff>
    </xdr:from>
    <xdr:to>
      <xdr:col>29</xdr:col>
      <xdr:colOff>517525</xdr:colOff>
      <xdr:row>78</xdr:row>
      <xdr:rowOff>90861</xdr:rowOff>
    </xdr:to>
    <xdr:cxnSp macro="">
      <xdr:nvCxnSpPr>
        <xdr:cNvPr id="846" name="直線コネクタ 845"/>
        <xdr:cNvCxnSpPr/>
      </xdr:nvCxnSpPr>
      <xdr:spPr>
        <a:xfrm>
          <a:off x="19545300" y="13431354"/>
          <a:ext cx="889000" cy="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47" name="フローチャート : 判断 84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48" name="テキスト ボックス 84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58254</xdr:rowOff>
    </xdr:from>
    <xdr:to>
      <xdr:col>28</xdr:col>
      <xdr:colOff>314325</xdr:colOff>
      <xdr:row>78</xdr:row>
      <xdr:rowOff>133283</xdr:rowOff>
    </xdr:to>
    <xdr:cxnSp macro="">
      <xdr:nvCxnSpPr>
        <xdr:cNvPr id="849" name="直線コネクタ 848"/>
        <xdr:cNvCxnSpPr/>
      </xdr:nvCxnSpPr>
      <xdr:spPr>
        <a:xfrm flipV="1">
          <a:off x="18656300" y="13431354"/>
          <a:ext cx="889000" cy="7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50" name="フローチャート : 判断 84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51" name="テキスト ボックス 85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52" name="フローチャート : 判断 85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53" name="テキスト ボックス 85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15193</xdr:rowOff>
    </xdr:from>
    <xdr:to>
      <xdr:col>32</xdr:col>
      <xdr:colOff>238125</xdr:colOff>
      <xdr:row>78</xdr:row>
      <xdr:rowOff>116793</xdr:rowOff>
    </xdr:to>
    <xdr:sp macro="" textlink="">
      <xdr:nvSpPr>
        <xdr:cNvPr id="859" name="円/楕円 858"/>
        <xdr:cNvSpPr/>
      </xdr:nvSpPr>
      <xdr:spPr>
        <a:xfrm>
          <a:off x="22110700" y="133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101570</xdr:rowOff>
    </xdr:from>
    <xdr:ext cx="534377" cy="259045"/>
    <xdr:sp macro="" textlink="">
      <xdr:nvSpPr>
        <xdr:cNvPr id="860" name="繰出金該当値テキスト"/>
        <xdr:cNvSpPr txBox="1"/>
      </xdr:nvSpPr>
      <xdr:spPr>
        <a:xfrm>
          <a:off x="22212300" y="1330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19487</xdr:rowOff>
    </xdr:from>
    <xdr:to>
      <xdr:col>31</xdr:col>
      <xdr:colOff>85725</xdr:colOff>
      <xdr:row>78</xdr:row>
      <xdr:rowOff>121087</xdr:rowOff>
    </xdr:to>
    <xdr:sp macro="" textlink="">
      <xdr:nvSpPr>
        <xdr:cNvPr id="861" name="円/楕円 860"/>
        <xdr:cNvSpPr/>
      </xdr:nvSpPr>
      <xdr:spPr>
        <a:xfrm>
          <a:off x="21272500" y="133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112214</xdr:rowOff>
    </xdr:from>
    <xdr:ext cx="534377" cy="259045"/>
    <xdr:sp macro="" textlink="">
      <xdr:nvSpPr>
        <xdr:cNvPr id="862" name="テキスト ボックス 861"/>
        <xdr:cNvSpPr txBox="1"/>
      </xdr:nvSpPr>
      <xdr:spPr>
        <a:xfrm>
          <a:off x="21056111" y="134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40061</xdr:rowOff>
    </xdr:from>
    <xdr:to>
      <xdr:col>29</xdr:col>
      <xdr:colOff>568325</xdr:colOff>
      <xdr:row>78</xdr:row>
      <xdr:rowOff>141661</xdr:rowOff>
    </xdr:to>
    <xdr:sp macro="" textlink="">
      <xdr:nvSpPr>
        <xdr:cNvPr id="863" name="円/楕円 862"/>
        <xdr:cNvSpPr/>
      </xdr:nvSpPr>
      <xdr:spPr>
        <a:xfrm>
          <a:off x="20383500" y="134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132788</xdr:rowOff>
    </xdr:from>
    <xdr:ext cx="534377" cy="259045"/>
    <xdr:sp macro="" textlink="">
      <xdr:nvSpPr>
        <xdr:cNvPr id="864" name="テキスト ボックス 863"/>
        <xdr:cNvSpPr txBox="1"/>
      </xdr:nvSpPr>
      <xdr:spPr>
        <a:xfrm>
          <a:off x="20167111" y="135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7454</xdr:rowOff>
    </xdr:from>
    <xdr:to>
      <xdr:col>28</xdr:col>
      <xdr:colOff>365125</xdr:colOff>
      <xdr:row>78</xdr:row>
      <xdr:rowOff>109054</xdr:rowOff>
    </xdr:to>
    <xdr:sp macro="" textlink="">
      <xdr:nvSpPr>
        <xdr:cNvPr id="865" name="円/楕円 864"/>
        <xdr:cNvSpPr/>
      </xdr:nvSpPr>
      <xdr:spPr>
        <a:xfrm>
          <a:off x="19494500" y="133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100181</xdr:rowOff>
    </xdr:from>
    <xdr:ext cx="534377" cy="259045"/>
    <xdr:sp macro="" textlink="">
      <xdr:nvSpPr>
        <xdr:cNvPr id="866" name="テキスト ボックス 865"/>
        <xdr:cNvSpPr txBox="1"/>
      </xdr:nvSpPr>
      <xdr:spPr>
        <a:xfrm>
          <a:off x="19278111" y="134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82483</xdr:rowOff>
    </xdr:from>
    <xdr:to>
      <xdr:col>27</xdr:col>
      <xdr:colOff>161925</xdr:colOff>
      <xdr:row>79</xdr:row>
      <xdr:rowOff>12633</xdr:rowOff>
    </xdr:to>
    <xdr:sp macro="" textlink="">
      <xdr:nvSpPr>
        <xdr:cNvPr id="867" name="円/楕円 866"/>
        <xdr:cNvSpPr/>
      </xdr:nvSpPr>
      <xdr:spPr>
        <a:xfrm>
          <a:off x="18605500" y="134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3760</xdr:rowOff>
    </xdr:from>
    <xdr:ext cx="534377" cy="259045"/>
    <xdr:sp macro="" textlink="">
      <xdr:nvSpPr>
        <xdr:cNvPr id="868" name="テキスト ボックス 867"/>
        <xdr:cNvSpPr txBox="1"/>
      </xdr:nvSpPr>
      <xdr:spPr>
        <a:xfrm>
          <a:off x="18389111" y="135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2" name="テキスト ボックス 881"/>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4" name="テキスト ボックス 883"/>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86" name="テキスト ボックス 885"/>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88" name="テキスト ボックス 887"/>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0" name="テキスト ボックス 889"/>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2" name="直線コネクタ 891"/>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3"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5"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896" name="直線コネクタ 895"/>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898"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899" name="フローチャート : 判断 898"/>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1" name="フローチャート : 判断 900"/>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2" name="テキスト ボックス 901"/>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4" name="フローチャート :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5" name="テキスト ボックス 90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7" name="フローチャート : 判断 90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8" name="テキスト ボックス 90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9" name="フローチャート :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0" name="テキスト ボックス 90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17"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19" name="テキスト ボックス 91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1" name="テキスト ボックス 92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3" name="テキスト ボックス 92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5" name="テキスト ボックス 92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310,549</a:t>
          </a:r>
          <a:r>
            <a:rPr kumimoji="1" lang="ja-JP" altLang="en-US" sz="1300">
              <a:latin typeface="ＭＳ Ｐゴシック"/>
            </a:rPr>
            <a:t>円となっている。主な構成項目である人件費は、住民一人当たり</a:t>
          </a:r>
          <a:r>
            <a:rPr kumimoji="1" lang="en-US" altLang="ja-JP" sz="1300">
              <a:latin typeface="ＭＳ Ｐゴシック"/>
            </a:rPr>
            <a:t>64,211</a:t>
          </a:r>
          <a:r>
            <a:rPr kumimoji="1" lang="ja-JP" altLang="en-US" sz="1300">
              <a:latin typeface="ＭＳ Ｐゴシック"/>
            </a:rPr>
            <a:t>円であり、平成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1,128</a:t>
          </a:r>
          <a:r>
            <a:rPr kumimoji="1" lang="ja-JP" altLang="en-US" sz="1300">
              <a:latin typeface="ＭＳ Ｐゴシック"/>
            </a:rPr>
            <a:t>円増加となった。</a:t>
          </a:r>
        </a:p>
        <a:p>
          <a:r>
            <a:rPr kumimoji="1" lang="ja-JP" altLang="en-US" sz="1300">
              <a:latin typeface="ＭＳ Ｐゴシック"/>
            </a:rPr>
            <a:t>近年は定員適正化計画や行政改革の効果により減少傾向であったが、平成</a:t>
          </a:r>
          <a:r>
            <a:rPr kumimoji="1" lang="en-US" altLang="ja-JP" sz="1300">
              <a:latin typeface="ＭＳ Ｐゴシック"/>
            </a:rPr>
            <a:t>28</a:t>
          </a:r>
          <a:r>
            <a:rPr kumimoji="1" lang="ja-JP" altLang="en-US" sz="1300">
              <a:latin typeface="ＭＳ Ｐゴシック"/>
            </a:rPr>
            <a:t>年度については給与改定の実施、平均年齢の上昇などから増加に転じた。</a:t>
          </a:r>
        </a:p>
        <a:p>
          <a:r>
            <a:rPr kumimoji="1" lang="ja-JP" altLang="en-US" sz="1300">
              <a:latin typeface="ＭＳ Ｐゴシック"/>
            </a:rPr>
            <a:t> 　しかし類似団体平均と比較した場合は低水準となっているので、今後も平均年齢上昇の影響による人件費の引上げを抑え、引き続き人件費の抑制を図っていくこととする。</a:t>
          </a:r>
        </a:p>
        <a:p>
          <a:r>
            <a:rPr kumimoji="1" lang="ja-JP" altLang="en-US" sz="1300">
              <a:latin typeface="ＭＳ Ｐゴシック"/>
            </a:rPr>
            <a:t>普通建設事業費は住民一人当たり</a:t>
          </a:r>
          <a:r>
            <a:rPr kumimoji="1" lang="en-US" altLang="ja-JP" sz="1300">
              <a:latin typeface="ＭＳ Ｐゴシック"/>
            </a:rPr>
            <a:t>7,398</a:t>
          </a:r>
          <a:r>
            <a:rPr kumimoji="1" lang="ja-JP" altLang="en-US" sz="1300">
              <a:latin typeface="ＭＳ Ｐゴシック"/>
            </a:rPr>
            <a:t>円となっており、類似団体と比較して一人当たりコストが低い状況となっている。これは新保健センター等建設工事の終了、社会資本整備交付金の内示率減少（</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74.88%⇒H28</a:t>
          </a:r>
          <a:r>
            <a:rPr kumimoji="1" lang="ja-JP" altLang="en-US" sz="1300">
              <a:latin typeface="ＭＳ Ｐゴシック"/>
            </a:rPr>
            <a:t>：</a:t>
          </a:r>
          <a:r>
            <a:rPr kumimoji="1" lang="en-US" altLang="ja-JP" sz="1300">
              <a:latin typeface="ＭＳ Ｐゴシック"/>
            </a:rPr>
            <a:t>40.02%</a:t>
          </a:r>
          <a:r>
            <a:rPr kumimoji="1" lang="ja-JP" altLang="en-US" sz="1300">
              <a:latin typeface="ＭＳ Ｐゴシック"/>
            </a:rPr>
            <a:t>）</a:t>
          </a:r>
        </a:p>
        <a:p>
          <a:r>
            <a:rPr kumimoji="1" lang="ja-JP" altLang="en-US" sz="1300">
              <a:latin typeface="ＭＳ Ｐゴシック"/>
            </a:rPr>
            <a:t>に伴う事業数の減少によるものであり、インフラ整備全体の事業規模が減少していることが要因である。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千葉県富里市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50,127
48,246
53.88
16,330,634
15,566,909
620,165
8,993,828
17,451,969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65.4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46927</xdr:rowOff>
    </xdr:from>
    <xdr:to>
      <xdr:col>6</xdr:col>
      <xdr:colOff>511175</xdr:colOff>
      <xdr:row>37</xdr:row>
      <xdr:rowOff>89217</xdr:rowOff>
    </xdr:to>
    <xdr:cxnSp macro="">
      <xdr:nvCxnSpPr>
        <xdr:cNvPr id="61" name="直線コネクタ 60"/>
        <xdr:cNvCxnSpPr/>
      </xdr:nvCxnSpPr>
      <xdr:spPr>
        <a:xfrm>
          <a:off x="3797300" y="6390577"/>
          <a:ext cx="8382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46927</xdr:rowOff>
    </xdr:from>
    <xdr:to>
      <xdr:col>5</xdr:col>
      <xdr:colOff>358775</xdr:colOff>
      <xdr:row>37</xdr:row>
      <xdr:rowOff>75502</xdr:rowOff>
    </xdr:to>
    <xdr:cxnSp macro="">
      <xdr:nvCxnSpPr>
        <xdr:cNvPr id="64" name="直線コネクタ 63"/>
        <xdr:cNvCxnSpPr/>
      </xdr:nvCxnSpPr>
      <xdr:spPr>
        <a:xfrm flipV="1">
          <a:off x="2908300" y="639057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75502</xdr:rowOff>
    </xdr:from>
    <xdr:to>
      <xdr:col>4</xdr:col>
      <xdr:colOff>155575</xdr:colOff>
      <xdr:row>37</xdr:row>
      <xdr:rowOff>78740</xdr:rowOff>
    </xdr:to>
    <xdr:cxnSp macro="">
      <xdr:nvCxnSpPr>
        <xdr:cNvPr id="67" name="直線コネクタ 66"/>
        <xdr:cNvCxnSpPr/>
      </xdr:nvCxnSpPr>
      <xdr:spPr>
        <a:xfrm flipV="1">
          <a:off x="2019300" y="641915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23559</xdr:rowOff>
    </xdr:from>
    <xdr:to>
      <xdr:col>4</xdr:col>
      <xdr:colOff>206375</xdr:colOff>
      <xdr:row>37</xdr:row>
      <xdr:rowOff>125159</xdr:rowOff>
    </xdr:to>
    <xdr:sp macro="" textlink="">
      <xdr:nvSpPr>
        <xdr:cNvPr id="68" name="フローチャート : 判断 67"/>
        <xdr:cNvSpPr/>
      </xdr:nvSpPr>
      <xdr:spPr>
        <a:xfrm>
          <a:off x="2857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141686</xdr:rowOff>
    </xdr:from>
    <xdr:ext cx="469744" cy="259045"/>
    <xdr:sp macro="" textlink="">
      <xdr:nvSpPr>
        <xdr:cNvPr id="69" name="テキスト ボックス 68"/>
        <xdr:cNvSpPr txBox="1"/>
      </xdr:nvSpPr>
      <xdr:spPr>
        <a:xfrm>
          <a:off x="2673427" y="61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70358</xdr:rowOff>
    </xdr:from>
    <xdr:to>
      <xdr:col>2</xdr:col>
      <xdr:colOff>638175</xdr:colOff>
      <xdr:row>37</xdr:row>
      <xdr:rowOff>78740</xdr:rowOff>
    </xdr:to>
    <xdr:cxnSp macro="">
      <xdr:nvCxnSpPr>
        <xdr:cNvPr id="70" name="直線コネクタ 69"/>
        <xdr:cNvCxnSpPr/>
      </xdr:nvCxnSpPr>
      <xdr:spPr>
        <a:xfrm>
          <a:off x="1130300" y="641400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30035</xdr:rowOff>
    </xdr:from>
    <xdr:to>
      <xdr:col>3</xdr:col>
      <xdr:colOff>3175</xdr:colOff>
      <xdr:row>37</xdr:row>
      <xdr:rowOff>131635</xdr:rowOff>
    </xdr:to>
    <xdr:sp macro="" textlink="">
      <xdr:nvSpPr>
        <xdr:cNvPr id="71" name="フローチャート : 判断 70"/>
        <xdr:cNvSpPr/>
      </xdr:nvSpPr>
      <xdr:spPr>
        <a:xfrm>
          <a:off x="1968500" y="63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122762</xdr:rowOff>
    </xdr:from>
    <xdr:ext cx="469744" cy="259045"/>
    <xdr:sp macro="" textlink="">
      <xdr:nvSpPr>
        <xdr:cNvPr id="72" name="テキスト ボックス 71"/>
        <xdr:cNvSpPr txBox="1"/>
      </xdr:nvSpPr>
      <xdr:spPr>
        <a:xfrm>
          <a:off x="1784427" y="646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2032</xdr:rowOff>
    </xdr:from>
    <xdr:to>
      <xdr:col>1</xdr:col>
      <xdr:colOff>485775</xdr:colOff>
      <xdr:row>37</xdr:row>
      <xdr:rowOff>103632</xdr:rowOff>
    </xdr:to>
    <xdr:sp macro="" textlink="">
      <xdr:nvSpPr>
        <xdr:cNvPr id="73" name="フローチャート : 判断 72"/>
        <xdr:cNvSpPr/>
      </xdr:nvSpPr>
      <xdr:spPr>
        <a:xfrm>
          <a:off x="107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120159</xdr:rowOff>
    </xdr:from>
    <xdr:ext cx="469744" cy="259045"/>
    <xdr:sp macro="" textlink="">
      <xdr:nvSpPr>
        <xdr:cNvPr id="74" name="テキスト ボックス 73"/>
        <xdr:cNvSpPr txBox="1"/>
      </xdr:nvSpPr>
      <xdr:spPr>
        <a:xfrm>
          <a:off x="895427" y="61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38417</xdr:rowOff>
    </xdr:from>
    <xdr:to>
      <xdr:col>6</xdr:col>
      <xdr:colOff>561975</xdr:colOff>
      <xdr:row>37</xdr:row>
      <xdr:rowOff>140017</xdr:rowOff>
    </xdr:to>
    <xdr:sp macro="" textlink="">
      <xdr:nvSpPr>
        <xdr:cNvPr id="80" name="円/楕円 79"/>
        <xdr:cNvSpPr/>
      </xdr:nvSpPr>
      <xdr:spPr>
        <a:xfrm>
          <a:off x="45847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124794</xdr:rowOff>
    </xdr:from>
    <xdr:ext cx="469744" cy="259045"/>
    <xdr:sp macro="" textlink="">
      <xdr:nvSpPr>
        <xdr:cNvPr id="81" name="議会費該当値テキスト"/>
        <xdr:cNvSpPr txBox="1"/>
      </xdr:nvSpPr>
      <xdr:spPr>
        <a:xfrm>
          <a:off x="4686300" y="629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167577</xdr:rowOff>
    </xdr:from>
    <xdr:to>
      <xdr:col>5</xdr:col>
      <xdr:colOff>409575</xdr:colOff>
      <xdr:row>37</xdr:row>
      <xdr:rowOff>97727</xdr:rowOff>
    </xdr:to>
    <xdr:sp macro="" textlink="">
      <xdr:nvSpPr>
        <xdr:cNvPr id="82" name="円/楕円 81"/>
        <xdr:cNvSpPr/>
      </xdr:nvSpPr>
      <xdr:spPr>
        <a:xfrm>
          <a:off x="3746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88854</xdr:rowOff>
    </xdr:from>
    <xdr:ext cx="469744" cy="259045"/>
    <xdr:sp macro="" textlink="">
      <xdr:nvSpPr>
        <xdr:cNvPr id="83" name="テキスト ボックス 82"/>
        <xdr:cNvSpPr txBox="1"/>
      </xdr:nvSpPr>
      <xdr:spPr>
        <a:xfrm>
          <a:off x="3562427" y="64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24702</xdr:rowOff>
    </xdr:from>
    <xdr:to>
      <xdr:col>4</xdr:col>
      <xdr:colOff>206375</xdr:colOff>
      <xdr:row>37</xdr:row>
      <xdr:rowOff>126302</xdr:rowOff>
    </xdr:to>
    <xdr:sp macro="" textlink="">
      <xdr:nvSpPr>
        <xdr:cNvPr id="84" name="円/楕円 83"/>
        <xdr:cNvSpPr/>
      </xdr:nvSpPr>
      <xdr:spPr>
        <a:xfrm>
          <a:off x="2857500" y="63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117429</xdr:rowOff>
    </xdr:from>
    <xdr:ext cx="469744" cy="259045"/>
    <xdr:sp macro="" textlink="">
      <xdr:nvSpPr>
        <xdr:cNvPr id="85" name="テキスト ボックス 84"/>
        <xdr:cNvSpPr txBox="1"/>
      </xdr:nvSpPr>
      <xdr:spPr>
        <a:xfrm>
          <a:off x="2673427" y="646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27940</xdr:rowOff>
    </xdr:from>
    <xdr:to>
      <xdr:col>3</xdr:col>
      <xdr:colOff>3175</xdr:colOff>
      <xdr:row>37</xdr:row>
      <xdr:rowOff>129540</xdr:rowOff>
    </xdr:to>
    <xdr:sp macro="" textlink="">
      <xdr:nvSpPr>
        <xdr:cNvPr id="86" name="円/楕円 85"/>
        <xdr:cNvSpPr/>
      </xdr:nvSpPr>
      <xdr:spPr>
        <a:xfrm>
          <a:off x="1968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146067</xdr:rowOff>
    </xdr:from>
    <xdr:ext cx="469744" cy="259045"/>
    <xdr:sp macro="" textlink="">
      <xdr:nvSpPr>
        <xdr:cNvPr id="87" name="テキスト ボックス 86"/>
        <xdr:cNvSpPr txBox="1"/>
      </xdr:nvSpPr>
      <xdr:spPr>
        <a:xfrm>
          <a:off x="1784427"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19558</xdr:rowOff>
    </xdr:from>
    <xdr:to>
      <xdr:col>1</xdr:col>
      <xdr:colOff>485775</xdr:colOff>
      <xdr:row>37</xdr:row>
      <xdr:rowOff>121158</xdr:rowOff>
    </xdr:to>
    <xdr:sp macro="" textlink="">
      <xdr:nvSpPr>
        <xdr:cNvPr id="88" name="円/楕円 87"/>
        <xdr:cNvSpPr/>
      </xdr:nvSpPr>
      <xdr:spPr>
        <a:xfrm>
          <a:off x="1079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112285</xdr:rowOff>
    </xdr:from>
    <xdr:ext cx="469744" cy="259045"/>
    <xdr:sp macro="" textlink="">
      <xdr:nvSpPr>
        <xdr:cNvPr id="89" name="テキスト ボックス 88"/>
        <xdr:cNvSpPr txBox="1"/>
      </xdr:nvSpPr>
      <xdr:spPr>
        <a:xfrm>
          <a:off x="895427"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111678</xdr:rowOff>
    </xdr:from>
    <xdr:to>
      <xdr:col>6</xdr:col>
      <xdr:colOff>511175</xdr:colOff>
      <xdr:row>57</xdr:row>
      <xdr:rowOff>117435</xdr:rowOff>
    </xdr:to>
    <xdr:cxnSp macro="">
      <xdr:nvCxnSpPr>
        <xdr:cNvPr id="116" name="直線コネクタ 115"/>
        <xdr:cNvCxnSpPr/>
      </xdr:nvCxnSpPr>
      <xdr:spPr>
        <a:xfrm>
          <a:off x="3797300" y="9884328"/>
          <a:ext cx="8382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111678</xdr:rowOff>
    </xdr:from>
    <xdr:to>
      <xdr:col>5</xdr:col>
      <xdr:colOff>358775</xdr:colOff>
      <xdr:row>57</xdr:row>
      <xdr:rowOff>124630</xdr:rowOff>
    </xdr:to>
    <xdr:cxnSp macro="">
      <xdr:nvCxnSpPr>
        <xdr:cNvPr id="119" name="直線コネクタ 118"/>
        <xdr:cNvCxnSpPr/>
      </xdr:nvCxnSpPr>
      <xdr:spPr>
        <a:xfrm flipV="1">
          <a:off x="2908300" y="9884328"/>
          <a:ext cx="889000" cy="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124630</xdr:rowOff>
    </xdr:from>
    <xdr:to>
      <xdr:col>4</xdr:col>
      <xdr:colOff>155575</xdr:colOff>
      <xdr:row>57</xdr:row>
      <xdr:rowOff>129349</xdr:rowOff>
    </xdr:to>
    <xdr:cxnSp macro="">
      <xdr:nvCxnSpPr>
        <xdr:cNvPr id="122" name="直線コネクタ 121"/>
        <xdr:cNvCxnSpPr/>
      </xdr:nvCxnSpPr>
      <xdr:spPr>
        <a:xfrm flipV="1">
          <a:off x="2019300" y="9897280"/>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158815</xdr:rowOff>
    </xdr:from>
    <xdr:to>
      <xdr:col>4</xdr:col>
      <xdr:colOff>206375</xdr:colOff>
      <xdr:row>57</xdr:row>
      <xdr:rowOff>88965</xdr:rowOff>
    </xdr:to>
    <xdr:sp macro="" textlink="">
      <xdr:nvSpPr>
        <xdr:cNvPr id="123" name="フローチャート : 判断 122"/>
        <xdr:cNvSpPr/>
      </xdr:nvSpPr>
      <xdr:spPr>
        <a:xfrm>
          <a:off x="2857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105492</xdr:rowOff>
    </xdr:from>
    <xdr:ext cx="534377" cy="259045"/>
    <xdr:sp macro="" textlink="">
      <xdr:nvSpPr>
        <xdr:cNvPr id="124" name="テキスト ボックス 123"/>
        <xdr:cNvSpPr txBox="1"/>
      </xdr:nvSpPr>
      <xdr:spPr>
        <a:xfrm>
          <a:off x="2641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124777</xdr:rowOff>
    </xdr:from>
    <xdr:to>
      <xdr:col>2</xdr:col>
      <xdr:colOff>638175</xdr:colOff>
      <xdr:row>57</xdr:row>
      <xdr:rowOff>129349</xdr:rowOff>
    </xdr:to>
    <xdr:cxnSp macro="">
      <xdr:nvCxnSpPr>
        <xdr:cNvPr id="125" name="直線コネクタ 124"/>
        <xdr:cNvCxnSpPr/>
      </xdr:nvCxnSpPr>
      <xdr:spPr>
        <a:xfrm>
          <a:off x="1130300" y="98974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140660</xdr:rowOff>
    </xdr:from>
    <xdr:to>
      <xdr:col>3</xdr:col>
      <xdr:colOff>3175</xdr:colOff>
      <xdr:row>57</xdr:row>
      <xdr:rowOff>70810</xdr:rowOff>
    </xdr:to>
    <xdr:sp macro="" textlink="">
      <xdr:nvSpPr>
        <xdr:cNvPr id="126" name="フローチャート : 判断 125"/>
        <xdr:cNvSpPr/>
      </xdr:nvSpPr>
      <xdr:spPr>
        <a:xfrm>
          <a:off x="1968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87337</xdr:rowOff>
    </xdr:from>
    <xdr:ext cx="534377" cy="259045"/>
    <xdr:sp macro="" textlink="">
      <xdr:nvSpPr>
        <xdr:cNvPr id="127" name="テキスト ボックス 126"/>
        <xdr:cNvSpPr txBox="1"/>
      </xdr:nvSpPr>
      <xdr:spPr>
        <a:xfrm>
          <a:off x="1752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118576</xdr:rowOff>
    </xdr:from>
    <xdr:to>
      <xdr:col>1</xdr:col>
      <xdr:colOff>485775</xdr:colOff>
      <xdr:row>57</xdr:row>
      <xdr:rowOff>48726</xdr:rowOff>
    </xdr:to>
    <xdr:sp macro="" textlink="">
      <xdr:nvSpPr>
        <xdr:cNvPr id="128" name="フローチャート : 判断 127"/>
        <xdr:cNvSpPr/>
      </xdr:nvSpPr>
      <xdr:spPr>
        <a:xfrm>
          <a:off x="1079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65253</xdr:rowOff>
    </xdr:from>
    <xdr:ext cx="534377" cy="259045"/>
    <xdr:sp macro="" textlink="">
      <xdr:nvSpPr>
        <xdr:cNvPr id="129" name="テキスト ボックス 128"/>
        <xdr:cNvSpPr txBox="1"/>
      </xdr:nvSpPr>
      <xdr:spPr>
        <a:xfrm>
          <a:off x="863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66635</xdr:rowOff>
    </xdr:from>
    <xdr:to>
      <xdr:col>6</xdr:col>
      <xdr:colOff>561975</xdr:colOff>
      <xdr:row>57</xdr:row>
      <xdr:rowOff>168235</xdr:rowOff>
    </xdr:to>
    <xdr:sp macro="" textlink="">
      <xdr:nvSpPr>
        <xdr:cNvPr id="135" name="円/楕円 134"/>
        <xdr:cNvSpPr/>
      </xdr:nvSpPr>
      <xdr:spPr>
        <a:xfrm>
          <a:off x="4584700" y="98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153012</xdr:rowOff>
    </xdr:from>
    <xdr:ext cx="534377" cy="259045"/>
    <xdr:sp macro="" textlink="">
      <xdr:nvSpPr>
        <xdr:cNvPr id="136" name="総務費該当値テキスト"/>
        <xdr:cNvSpPr txBox="1"/>
      </xdr:nvSpPr>
      <xdr:spPr>
        <a:xfrm>
          <a:off x="4686300" y="975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60878</xdr:rowOff>
    </xdr:from>
    <xdr:to>
      <xdr:col>5</xdr:col>
      <xdr:colOff>409575</xdr:colOff>
      <xdr:row>57</xdr:row>
      <xdr:rowOff>162478</xdr:rowOff>
    </xdr:to>
    <xdr:sp macro="" textlink="">
      <xdr:nvSpPr>
        <xdr:cNvPr id="137" name="円/楕円 136"/>
        <xdr:cNvSpPr/>
      </xdr:nvSpPr>
      <xdr:spPr>
        <a:xfrm>
          <a:off x="3746500" y="983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153605</xdr:rowOff>
    </xdr:from>
    <xdr:ext cx="534377" cy="259045"/>
    <xdr:sp macro="" textlink="">
      <xdr:nvSpPr>
        <xdr:cNvPr id="138" name="テキスト ボックス 137"/>
        <xdr:cNvSpPr txBox="1"/>
      </xdr:nvSpPr>
      <xdr:spPr>
        <a:xfrm>
          <a:off x="3530111" y="992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73830</xdr:rowOff>
    </xdr:from>
    <xdr:to>
      <xdr:col>4</xdr:col>
      <xdr:colOff>206375</xdr:colOff>
      <xdr:row>58</xdr:row>
      <xdr:rowOff>3980</xdr:rowOff>
    </xdr:to>
    <xdr:sp macro="" textlink="">
      <xdr:nvSpPr>
        <xdr:cNvPr id="139" name="円/楕円 138"/>
        <xdr:cNvSpPr/>
      </xdr:nvSpPr>
      <xdr:spPr>
        <a:xfrm>
          <a:off x="2857500" y="98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166557</xdr:rowOff>
    </xdr:from>
    <xdr:ext cx="534377" cy="259045"/>
    <xdr:sp macro="" textlink="">
      <xdr:nvSpPr>
        <xdr:cNvPr id="140" name="テキスト ボックス 139"/>
        <xdr:cNvSpPr txBox="1"/>
      </xdr:nvSpPr>
      <xdr:spPr>
        <a:xfrm>
          <a:off x="2641111" y="993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78549</xdr:rowOff>
    </xdr:from>
    <xdr:to>
      <xdr:col>3</xdr:col>
      <xdr:colOff>3175</xdr:colOff>
      <xdr:row>58</xdr:row>
      <xdr:rowOff>8699</xdr:rowOff>
    </xdr:to>
    <xdr:sp macro="" textlink="">
      <xdr:nvSpPr>
        <xdr:cNvPr id="141" name="円/楕円 140"/>
        <xdr:cNvSpPr/>
      </xdr:nvSpPr>
      <xdr:spPr>
        <a:xfrm>
          <a:off x="1968500" y="9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171276</xdr:rowOff>
    </xdr:from>
    <xdr:ext cx="534377" cy="259045"/>
    <xdr:sp macro="" textlink="">
      <xdr:nvSpPr>
        <xdr:cNvPr id="142" name="テキスト ボックス 141"/>
        <xdr:cNvSpPr txBox="1"/>
      </xdr:nvSpPr>
      <xdr:spPr>
        <a:xfrm>
          <a:off x="1752111" y="99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73977</xdr:rowOff>
    </xdr:from>
    <xdr:to>
      <xdr:col>1</xdr:col>
      <xdr:colOff>485775</xdr:colOff>
      <xdr:row>58</xdr:row>
      <xdr:rowOff>4127</xdr:rowOff>
    </xdr:to>
    <xdr:sp macro="" textlink="">
      <xdr:nvSpPr>
        <xdr:cNvPr id="143" name="円/楕円 142"/>
        <xdr:cNvSpPr/>
      </xdr:nvSpPr>
      <xdr:spPr>
        <a:xfrm>
          <a:off x="1079500" y="98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166704</xdr:rowOff>
    </xdr:from>
    <xdr:ext cx="534377" cy="259045"/>
    <xdr:sp macro="" textlink="">
      <xdr:nvSpPr>
        <xdr:cNvPr id="144" name="テキスト ボックス 143"/>
        <xdr:cNvSpPr txBox="1"/>
      </xdr:nvSpPr>
      <xdr:spPr>
        <a:xfrm>
          <a:off x="863111" y="99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40652</xdr:rowOff>
    </xdr:from>
    <xdr:to>
      <xdr:col>6</xdr:col>
      <xdr:colOff>511175</xdr:colOff>
      <xdr:row>78</xdr:row>
      <xdr:rowOff>88604</xdr:rowOff>
    </xdr:to>
    <xdr:cxnSp macro="">
      <xdr:nvCxnSpPr>
        <xdr:cNvPr id="172" name="直線コネクタ 171"/>
        <xdr:cNvCxnSpPr/>
      </xdr:nvCxnSpPr>
      <xdr:spPr>
        <a:xfrm flipV="1">
          <a:off x="3797300" y="13413752"/>
          <a:ext cx="838200" cy="4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88604</xdr:rowOff>
    </xdr:from>
    <xdr:to>
      <xdr:col>5</xdr:col>
      <xdr:colOff>358775</xdr:colOff>
      <xdr:row>78</xdr:row>
      <xdr:rowOff>124324</xdr:rowOff>
    </xdr:to>
    <xdr:cxnSp macro="">
      <xdr:nvCxnSpPr>
        <xdr:cNvPr id="175" name="直線コネクタ 174"/>
        <xdr:cNvCxnSpPr/>
      </xdr:nvCxnSpPr>
      <xdr:spPr>
        <a:xfrm flipV="1">
          <a:off x="2908300" y="13461704"/>
          <a:ext cx="889000" cy="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124324</xdr:rowOff>
    </xdr:from>
    <xdr:to>
      <xdr:col>4</xdr:col>
      <xdr:colOff>155575</xdr:colOff>
      <xdr:row>78</xdr:row>
      <xdr:rowOff>142759</xdr:rowOff>
    </xdr:to>
    <xdr:cxnSp macro="">
      <xdr:nvCxnSpPr>
        <xdr:cNvPr id="178" name="直線コネクタ 177"/>
        <xdr:cNvCxnSpPr/>
      </xdr:nvCxnSpPr>
      <xdr:spPr>
        <a:xfrm flipV="1">
          <a:off x="2019300" y="13497424"/>
          <a:ext cx="889000" cy="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58167</xdr:rowOff>
    </xdr:from>
    <xdr:to>
      <xdr:col>4</xdr:col>
      <xdr:colOff>206375</xdr:colOff>
      <xdr:row>77</xdr:row>
      <xdr:rowOff>159767</xdr:rowOff>
    </xdr:to>
    <xdr:sp macro="" textlink="">
      <xdr:nvSpPr>
        <xdr:cNvPr id="179" name="フローチャート : 判断 178"/>
        <xdr:cNvSpPr/>
      </xdr:nvSpPr>
      <xdr:spPr>
        <a:xfrm>
          <a:off x="2857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4844</xdr:rowOff>
    </xdr:from>
    <xdr:ext cx="599010" cy="259045"/>
    <xdr:sp macro="" textlink="">
      <xdr:nvSpPr>
        <xdr:cNvPr id="180" name="テキスト ボックス 179"/>
        <xdr:cNvSpPr txBox="1"/>
      </xdr:nvSpPr>
      <xdr:spPr>
        <a:xfrm>
          <a:off x="2608794"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142759</xdr:rowOff>
    </xdr:from>
    <xdr:to>
      <xdr:col>2</xdr:col>
      <xdr:colOff>638175</xdr:colOff>
      <xdr:row>78</xdr:row>
      <xdr:rowOff>161189</xdr:rowOff>
    </xdr:to>
    <xdr:cxnSp macro="">
      <xdr:nvCxnSpPr>
        <xdr:cNvPr id="181" name="直線コネクタ 180"/>
        <xdr:cNvCxnSpPr/>
      </xdr:nvCxnSpPr>
      <xdr:spPr>
        <a:xfrm flipV="1">
          <a:off x="1130300" y="13515859"/>
          <a:ext cx="8890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88328</xdr:rowOff>
    </xdr:from>
    <xdr:to>
      <xdr:col>3</xdr:col>
      <xdr:colOff>3175</xdr:colOff>
      <xdr:row>78</xdr:row>
      <xdr:rowOff>18478</xdr:rowOff>
    </xdr:to>
    <xdr:sp macro="" textlink="">
      <xdr:nvSpPr>
        <xdr:cNvPr id="182" name="フローチャート : 判断 181"/>
        <xdr:cNvSpPr/>
      </xdr:nvSpPr>
      <xdr:spPr>
        <a:xfrm>
          <a:off x="1968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35005</xdr:rowOff>
    </xdr:from>
    <xdr:ext cx="599010" cy="259045"/>
    <xdr:sp macro="" textlink="">
      <xdr:nvSpPr>
        <xdr:cNvPr id="183" name="テキスト ボックス 182"/>
        <xdr:cNvSpPr txBox="1"/>
      </xdr:nvSpPr>
      <xdr:spPr>
        <a:xfrm>
          <a:off x="1719794"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113736</xdr:rowOff>
    </xdr:from>
    <xdr:to>
      <xdr:col>1</xdr:col>
      <xdr:colOff>485775</xdr:colOff>
      <xdr:row>78</xdr:row>
      <xdr:rowOff>43886</xdr:rowOff>
    </xdr:to>
    <xdr:sp macro="" textlink="">
      <xdr:nvSpPr>
        <xdr:cNvPr id="184" name="フローチャート : 判断 183"/>
        <xdr:cNvSpPr/>
      </xdr:nvSpPr>
      <xdr:spPr>
        <a:xfrm>
          <a:off x="1079500" y="133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60413</xdr:rowOff>
    </xdr:from>
    <xdr:ext cx="599010" cy="259045"/>
    <xdr:sp macro="" textlink="">
      <xdr:nvSpPr>
        <xdr:cNvPr id="185" name="テキスト ボックス 184"/>
        <xdr:cNvSpPr txBox="1"/>
      </xdr:nvSpPr>
      <xdr:spPr>
        <a:xfrm>
          <a:off x="830794" y="1309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161302</xdr:rowOff>
    </xdr:from>
    <xdr:to>
      <xdr:col>6</xdr:col>
      <xdr:colOff>561975</xdr:colOff>
      <xdr:row>78</xdr:row>
      <xdr:rowOff>91452</xdr:rowOff>
    </xdr:to>
    <xdr:sp macro="" textlink="">
      <xdr:nvSpPr>
        <xdr:cNvPr id="191" name="円/楕円 190"/>
        <xdr:cNvSpPr/>
      </xdr:nvSpPr>
      <xdr:spPr>
        <a:xfrm>
          <a:off x="4584700" y="133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76229</xdr:rowOff>
    </xdr:from>
    <xdr:ext cx="599010" cy="259045"/>
    <xdr:sp macro="" textlink="">
      <xdr:nvSpPr>
        <xdr:cNvPr id="192" name="民生費該当値テキスト"/>
        <xdr:cNvSpPr txBox="1"/>
      </xdr:nvSpPr>
      <xdr:spPr>
        <a:xfrm>
          <a:off x="4686300" y="1327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121,664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37804</xdr:rowOff>
    </xdr:from>
    <xdr:to>
      <xdr:col>5</xdr:col>
      <xdr:colOff>409575</xdr:colOff>
      <xdr:row>78</xdr:row>
      <xdr:rowOff>139404</xdr:rowOff>
    </xdr:to>
    <xdr:sp macro="" textlink="">
      <xdr:nvSpPr>
        <xdr:cNvPr id="193" name="円/楕円 192"/>
        <xdr:cNvSpPr/>
      </xdr:nvSpPr>
      <xdr:spPr>
        <a:xfrm>
          <a:off x="3746500" y="134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130531</xdr:rowOff>
    </xdr:from>
    <xdr:ext cx="599010" cy="259045"/>
    <xdr:sp macro="" textlink="">
      <xdr:nvSpPr>
        <xdr:cNvPr id="194" name="テキスト ボックス 193"/>
        <xdr:cNvSpPr txBox="1"/>
      </xdr:nvSpPr>
      <xdr:spPr>
        <a:xfrm>
          <a:off x="3497794" y="1350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73524</xdr:rowOff>
    </xdr:from>
    <xdr:to>
      <xdr:col>4</xdr:col>
      <xdr:colOff>206375</xdr:colOff>
      <xdr:row>79</xdr:row>
      <xdr:rowOff>3674</xdr:rowOff>
    </xdr:to>
    <xdr:sp macro="" textlink="">
      <xdr:nvSpPr>
        <xdr:cNvPr id="195" name="円/楕円 194"/>
        <xdr:cNvSpPr/>
      </xdr:nvSpPr>
      <xdr:spPr>
        <a:xfrm>
          <a:off x="2857500" y="134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166251</xdr:rowOff>
    </xdr:from>
    <xdr:ext cx="599010" cy="259045"/>
    <xdr:sp macro="" textlink="">
      <xdr:nvSpPr>
        <xdr:cNvPr id="196" name="テキスト ボックス 195"/>
        <xdr:cNvSpPr txBox="1"/>
      </xdr:nvSpPr>
      <xdr:spPr>
        <a:xfrm>
          <a:off x="2608794" y="135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91959</xdr:rowOff>
    </xdr:from>
    <xdr:to>
      <xdr:col>3</xdr:col>
      <xdr:colOff>3175</xdr:colOff>
      <xdr:row>79</xdr:row>
      <xdr:rowOff>22109</xdr:rowOff>
    </xdr:to>
    <xdr:sp macro="" textlink="">
      <xdr:nvSpPr>
        <xdr:cNvPr id="197" name="円/楕円 196"/>
        <xdr:cNvSpPr/>
      </xdr:nvSpPr>
      <xdr:spPr>
        <a:xfrm>
          <a:off x="1968500" y="134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13236</xdr:rowOff>
    </xdr:from>
    <xdr:ext cx="534377" cy="259045"/>
    <xdr:sp macro="" textlink="">
      <xdr:nvSpPr>
        <xdr:cNvPr id="198" name="テキスト ボックス 197"/>
        <xdr:cNvSpPr txBox="1"/>
      </xdr:nvSpPr>
      <xdr:spPr>
        <a:xfrm>
          <a:off x="1752111" y="1355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110389</xdr:rowOff>
    </xdr:from>
    <xdr:to>
      <xdr:col>1</xdr:col>
      <xdr:colOff>485775</xdr:colOff>
      <xdr:row>79</xdr:row>
      <xdr:rowOff>40539</xdr:rowOff>
    </xdr:to>
    <xdr:sp macro="" textlink="">
      <xdr:nvSpPr>
        <xdr:cNvPr id="199" name="円/楕円 198"/>
        <xdr:cNvSpPr/>
      </xdr:nvSpPr>
      <xdr:spPr>
        <a:xfrm>
          <a:off x="1079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31666</xdr:rowOff>
    </xdr:from>
    <xdr:ext cx="534377" cy="259045"/>
    <xdr:sp macro="" textlink="">
      <xdr:nvSpPr>
        <xdr:cNvPr id="200" name="テキスト ボックス 199"/>
        <xdr:cNvSpPr txBox="1"/>
      </xdr:nvSpPr>
      <xdr:spPr>
        <a:xfrm>
          <a:off x="863111" y="1357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89219</xdr:rowOff>
    </xdr:from>
    <xdr:to>
      <xdr:col>6</xdr:col>
      <xdr:colOff>511175</xdr:colOff>
      <xdr:row>97</xdr:row>
      <xdr:rowOff>43745</xdr:rowOff>
    </xdr:to>
    <xdr:cxnSp macro="">
      <xdr:nvCxnSpPr>
        <xdr:cNvPr id="225" name="直線コネクタ 224"/>
        <xdr:cNvCxnSpPr/>
      </xdr:nvCxnSpPr>
      <xdr:spPr>
        <a:xfrm>
          <a:off x="3797300" y="16548419"/>
          <a:ext cx="838200" cy="12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89219</xdr:rowOff>
    </xdr:from>
    <xdr:to>
      <xdr:col>5</xdr:col>
      <xdr:colOff>358775</xdr:colOff>
      <xdr:row>96</xdr:row>
      <xdr:rowOff>164137</xdr:rowOff>
    </xdr:to>
    <xdr:cxnSp macro="">
      <xdr:nvCxnSpPr>
        <xdr:cNvPr id="228" name="直線コネクタ 227"/>
        <xdr:cNvCxnSpPr/>
      </xdr:nvCxnSpPr>
      <xdr:spPr>
        <a:xfrm flipV="1">
          <a:off x="2908300" y="16548419"/>
          <a:ext cx="8890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164137</xdr:rowOff>
    </xdr:from>
    <xdr:to>
      <xdr:col>4</xdr:col>
      <xdr:colOff>155575</xdr:colOff>
      <xdr:row>97</xdr:row>
      <xdr:rowOff>56541</xdr:rowOff>
    </xdr:to>
    <xdr:cxnSp macro="">
      <xdr:nvCxnSpPr>
        <xdr:cNvPr id="231" name="直線コネクタ 230"/>
        <xdr:cNvCxnSpPr/>
      </xdr:nvCxnSpPr>
      <xdr:spPr>
        <a:xfrm flipV="1">
          <a:off x="2019300" y="16623337"/>
          <a:ext cx="889000" cy="6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107457</xdr:rowOff>
    </xdr:from>
    <xdr:to>
      <xdr:col>4</xdr:col>
      <xdr:colOff>206375</xdr:colOff>
      <xdr:row>97</xdr:row>
      <xdr:rowOff>37607</xdr:rowOff>
    </xdr:to>
    <xdr:sp macro="" textlink="">
      <xdr:nvSpPr>
        <xdr:cNvPr id="232" name="フローチャート : 判断 231"/>
        <xdr:cNvSpPr/>
      </xdr:nvSpPr>
      <xdr:spPr>
        <a:xfrm>
          <a:off x="2857500" y="165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54134</xdr:rowOff>
    </xdr:from>
    <xdr:ext cx="534377" cy="259045"/>
    <xdr:sp macro="" textlink="">
      <xdr:nvSpPr>
        <xdr:cNvPr id="233" name="テキスト ボックス 232"/>
        <xdr:cNvSpPr txBox="1"/>
      </xdr:nvSpPr>
      <xdr:spPr>
        <a:xfrm>
          <a:off x="2641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16061</xdr:rowOff>
    </xdr:from>
    <xdr:to>
      <xdr:col>2</xdr:col>
      <xdr:colOff>638175</xdr:colOff>
      <xdr:row>97</xdr:row>
      <xdr:rowOff>56541</xdr:rowOff>
    </xdr:to>
    <xdr:cxnSp macro="">
      <xdr:nvCxnSpPr>
        <xdr:cNvPr id="234" name="直線コネクタ 233"/>
        <xdr:cNvCxnSpPr/>
      </xdr:nvCxnSpPr>
      <xdr:spPr>
        <a:xfrm>
          <a:off x="1130300" y="16646711"/>
          <a:ext cx="889000" cy="4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101994</xdr:rowOff>
    </xdr:from>
    <xdr:to>
      <xdr:col>3</xdr:col>
      <xdr:colOff>3175</xdr:colOff>
      <xdr:row>97</xdr:row>
      <xdr:rowOff>32144</xdr:rowOff>
    </xdr:to>
    <xdr:sp macro="" textlink="">
      <xdr:nvSpPr>
        <xdr:cNvPr id="235" name="フローチャート : 判断 234"/>
        <xdr:cNvSpPr/>
      </xdr:nvSpPr>
      <xdr:spPr>
        <a:xfrm>
          <a:off x="1968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48671</xdr:rowOff>
    </xdr:from>
    <xdr:ext cx="534377" cy="259045"/>
    <xdr:sp macro="" textlink="">
      <xdr:nvSpPr>
        <xdr:cNvPr id="236" name="テキスト ボックス 235"/>
        <xdr:cNvSpPr txBox="1"/>
      </xdr:nvSpPr>
      <xdr:spPr>
        <a:xfrm>
          <a:off x="1752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112823</xdr:rowOff>
    </xdr:from>
    <xdr:to>
      <xdr:col>1</xdr:col>
      <xdr:colOff>485775</xdr:colOff>
      <xdr:row>97</xdr:row>
      <xdr:rowOff>42973</xdr:rowOff>
    </xdr:to>
    <xdr:sp macro="" textlink="">
      <xdr:nvSpPr>
        <xdr:cNvPr id="237" name="フローチャート : 判断 236"/>
        <xdr:cNvSpPr/>
      </xdr:nvSpPr>
      <xdr:spPr>
        <a:xfrm>
          <a:off x="1079500" y="1657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59500</xdr:rowOff>
    </xdr:from>
    <xdr:ext cx="534377" cy="259045"/>
    <xdr:sp macro="" textlink="">
      <xdr:nvSpPr>
        <xdr:cNvPr id="238" name="テキスト ボックス 237"/>
        <xdr:cNvSpPr txBox="1"/>
      </xdr:nvSpPr>
      <xdr:spPr>
        <a:xfrm>
          <a:off x="863111" y="163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164395</xdr:rowOff>
    </xdr:from>
    <xdr:to>
      <xdr:col>6</xdr:col>
      <xdr:colOff>561975</xdr:colOff>
      <xdr:row>97</xdr:row>
      <xdr:rowOff>94545</xdr:rowOff>
    </xdr:to>
    <xdr:sp macro="" textlink="">
      <xdr:nvSpPr>
        <xdr:cNvPr id="244" name="円/楕円 243"/>
        <xdr:cNvSpPr/>
      </xdr:nvSpPr>
      <xdr:spPr>
        <a:xfrm>
          <a:off x="4584700" y="166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79322</xdr:rowOff>
    </xdr:from>
    <xdr:ext cx="534377" cy="259045"/>
    <xdr:sp macro="" textlink="">
      <xdr:nvSpPr>
        <xdr:cNvPr id="245" name="衛生費該当値テキスト"/>
        <xdr:cNvSpPr txBox="1"/>
      </xdr:nvSpPr>
      <xdr:spPr>
        <a:xfrm>
          <a:off x="4686300" y="1653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26,790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38419</xdr:rowOff>
    </xdr:from>
    <xdr:to>
      <xdr:col>5</xdr:col>
      <xdr:colOff>409575</xdr:colOff>
      <xdr:row>96</xdr:row>
      <xdr:rowOff>140019</xdr:rowOff>
    </xdr:to>
    <xdr:sp macro="" textlink="">
      <xdr:nvSpPr>
        <xdr:cNvPr id="246" name="円/楕円 245"/>
        <xdr:cNvSpPr/>
      </xdr:nvSpPr>
      <xdr:spPr>
        <a:xfrm>
          <a:off x="3746500" y="164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131146</xdr:rowOff>
    </xdr:from>
    <xdr:ext cx="534377" cy="259045"/>
    <xdr:sp macro="" textlink="">
      <xdr:nvSpPr>
        <xdr:cNvPr id="247" name="テキスト ボックス 246"/>
        <xdr:cNvSpPr txBox="1"/>
      </xdr:nvSpPr>
      <xdr:spPr>
        <a:xfrm>
          <a:off x="3530111" y="165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113337</xdr:rowOff>
    </xdr:from>
    <xdr:to>
      <xdr:col>4</xdr:col>
      <xdr:colOff>206375</xdr:colOff>
      <xdr:row>97</xdr:row>
      <xdr:rowOff>43487</xdr:rowOff>
    </xdr:to>
    <xdr:sp macro="" textlink="">
      <xdr:nvSpPr>
        <xdr:cNvPr id="248" name="円/楕円 247"/>
        <xdr:cNvSpPr/>
      </xdr:nvSpPr>
      <xdr:spPr>
        <a:xfrm>
          <a:off x="2857500" y="1657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34614</xdr:rowOff>
    </xdr:from>
    <xdr:ext cx="534377" cy="259045"/>
    <xdr:sp macro="" textlink="">
      <xdr:nvSpPr>
        <xdr:cNvPr id="249" name="テキスト ボックス 248"/>
        <xdr:cNvSpPr txBox="1"/>
      </xdr:nvSpPr>
      <xdr:spPr>
        <a:xfrm>
          <a:off x="2641111" y="1666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5741</xdr:rowOff>
    </xdr:from>
    <xdr:to>
      <xdr:col>3</xdr:col>
      <xdr:colOff>3175</xdr:colOff>
      <xdr:row>97</xdr:row>
      <xdr:rowOff>107341</xdr:rowOff>
    </xdr:to>
    <xdr:sp macro="" textlink="">
      <xdr:nvSpPr>
        <xdr:cNvPr id="250" name="円/楕円 249"/>
        <xdr:cNvSpPr/>
      </xdr:nvSpPr>
      <xdr:spPr>
        <a:xfrm>
          <a:off x="1968500" y="166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98468</xdr:rowOff>
    </xdr:from>
    <xdr:ext cx="534377" cy="259045"/>
    <xdr:sp macro="" textlink="">
      <xdr:nvSpPr>
        <xdr:cNvPr id="251" name="テキスト ボックス 250"/>
        <xdr:cNvSpPr txBox="1"/>
      </xdr:nvSpPr>
      <xdr:spPr>
        <a:xfrm>
          <a:off x="1752111" y="167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136711</xdr:rowOff>
    </xdr:from>
    <xdr:to>
      <xdr:col>1</xdr:col>
      <xdr:colOff>485775</xdr:colOff>
      <xdr:row>97</xdr:row>
      <xdr:rowOff>66861</xdr:rowOff>
    </xdr:to>
    <xdr:sp macro="" textlink="">
      <xdr:nvSpPr>
        <xdr:cNvPr id="252" name="円/楕円 251"/>
        <xdr:cNvSpPr/>
      </xdr:nvSpPr>
      <xdr:spPr>
        <a:xfrm>
          <a:off x="1079500" y="165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57988</xdr:rowOff>
    </xdr:from>
    <xdr:ext cx="534377" cy="259045"/>
    <xdr:sp macro="" textlink="">
      <xdr:nvSpPr>
        <xdr:cNvPr id="253" name="テキスト ボックス 252"/>
        <xdr:cNvSpPr txBox="1"/>
      </xdr:nvSpPr>
      <xdr:spPr>
        <a:xfrm>
          <a:off x="863111" y="1668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7" name="直線コネクタ 28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0" name="直線コネクタ 28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158133</xdr:rowOff>
    </xdr:from>
    <xdr:to>
      <xdr:col>12</xdr:col>
      <xdr:colOff>561975</xdr:colOff>
      <xdr:row>37</xdr:row>
      <xdr:rowOff>88283</xdr:rowOff>
    </xdr:to>
    <xdr:sp macro="" textlink="">
      <xdr:nvSpPr>
        <xdr:cNvPr id="291" name="フローチャート : 判断 290"/>
        <xdr:cNvSpPr/>
      </xdr:nvSpPr>
      <xdr:spPr>
        <a:xfrm>
          <a:off x="8699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104810</xdr:rowOff>
    </xdr:from>
    <xdr:ext cx="469744" cy="259045"/>
    <xdr:sp macro="" textlink="">
      <xdr:nvSpPr>
        <xdr:cNvPr id="292" name="テキスト ボックス 291"/>
        <xdr:cNvSpPr txBox="1"/>
      </xdr:nvSpPr>
      <xdr:spPr>
        <a:xfrm>
          <a:off x="8515427"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3" name="直線コネクタ 29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55263</xdr:rowOff>
    </xdr:from>
    <xdr:to>
      <xdr:col>11</xdr:col>
      <xdr:colOff>358775</xdr:colOff>
      <xdr:row>36</xdr:row>
      <xdr:rowOff>156863</xdr:rowOff>
    </xdr:to>
    <xdr:sp macro="" textlink="">
      <xdr:nvSpPr>
        <xdr:cNvPr id="294" name="フローチャート : 判断 293"/>
        <xdr:cNvSpPr/>
      </xdr:nvSpPr>
      <xdr:spPr>
        <a:xfrm>
          <a:off x="7810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1940</xdr:rowOff>
    </xdr:from>
    <xdr:ext cx="469744" cy="259045"/>
    <xdr:sp macro="" textlink="">
      <xdr:nvSpPr>
        <xdr:cNvPr id="295" name="テキスト ボックス 294"/>
        <xdr:cNvSpPr txBox="1"/>
      </xdr:nvSpPr>
      <xdr:spPr>
        <a:xfrm>
          <a:off x="7626427"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116985</xdr:rowOff>
    </xdr:from>
    <xdr:to>
      <xdr:col>10</xdr:col>
      <xdr:colOff>155575</xdr:colOff>
      <xdr:row>36</xdr:row>
      <xdr:rowOff>47135</xdr:rowOff>
    </xdr:to>
    <xdr:sp macro="" textlink="">
      <xdr:nvSpPr>
        <xdr:cNvPr id="296" name="フローチャート : 判断 295"/>
        <xdr:cNvSpPr/>
      </xdr:nvSpPr>
      <xdr:spPr>
        <a:xfrm>
          <a:off x="6921500" y="61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63662</xdr:rowOff>
    </xdr:from>
    <xdr:ext cx="469744" cy="259045"/>
    <xdr:sp macro="" textlink="">
      <xdr:nvSpPr>
        <xdr:cNvPr id="297" name="テキスト ボックス 296"/>
        <xdr:cNvSpPr txBox="1"/>
      </xdr:nvSpPr>
      <xdr:spPr>
        <a:xfrm>
          <a:off x="6737427" y="589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7" name="円/楕円 30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08" name="テキスト ボックス 30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09" name="円/楕円 30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0" name="テキスト ボックス 30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1" name="円/楕円 31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2" name="テキスト ボックス 31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136068</xdr:rowOff>
    </xdr:from>
    <xdr:to>
      <xdr:col>15</xdr:col>
      <xdr:colOff>180975</xdr:colOff>
      <xdr:row>58</xdr:row>
      <xdr:rowOff>138138</xdr:rowOff>
    </xdr:to>
    <xdr:cxnSp macro="">
      <xdr:nvCxnSpPr>
        <xdr:cNvPr id="341" name="直線コネクタ 340"/>
        <xdr:cNvCxnSpPr/>
      </xdr:nvCxnSpPr>
      <xdr:spPr>
        <a:xfrm flipV="1">
          <a:off x="9639300" y="10080168"/>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138138</xdr:rowOff>
    </xdr:from>
    <xdr:to>
      <xdr:col>14</xdr:col>
      <xdr:colOff>28575</xdr:colOff>
      <xdr:row>58</xdr:row>
      <xdr:rowOff>141071</xdr:rowOff>
    </xdr:to>
    <xdr:cxnSp macro="">
      <xdr:nvCxnSpPr>
        <xdr:cNvPr id="344" name="直線コネクタ 343"/>
        <xdr:cNvCxnSpPr/>
      </xdr:nvCxnSpPr>
      <xdr:spPr>
        <a:xfrm flipV="1">
          <a:off x="8750300" y="1008223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141071</xdr:rowOff>
    </xdr:from>
    <xdr:to>
      <xdr:col>12</xdr:col>
      <xdr:colOff>511175</xdr:colOff>
      <xdr:row>58</xdr:row>
      <xdr:rowOff>148527</xdr:rowOff>
    </xdr:to>
    <xdr:cxnSp macro="">
      <xdr:nvCxnSpPr>
        <xdr:cNvPr id="347" name="直線コネクタ 346"/>
        <xdr:cNvCxnSpPr/>
      </xdr:nvCxnSpPr>
      <xdr:spPr>
        <a:xfrm flipV="1">
          <a:off x="7861300" y="10085171"/>
          <a:ext cx="8890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154787</xdr:rowOff>
    </xdr:from>
    <xdr:to>
      <xdr:col>12</xdr:col>
      <xdr:colOff>561975</xdr:colOff>
      <xdr:row>58</xdr:row>
      <xdr:rowOff>84937</xdr:rowOff>
    </xdr:to>
    <xdr:sp macro="" textlink="">
      <xdr:nvSpPr>
        <xdr:cNvPr id="348" name="フローチャート : 判断 347"/>
        <xdr:cNvSpPr/>
      </xdr:nvSpPr>
      <xdr:spPr>
        <a:xfrm>
          <a:off x="8699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101464</xdr:rowOff>
    </xdr:from>
    <xdr:ext cx="534377" cy="259045"/>
    <xdr:sp macro="" textlink="">
      <xdr:nvSpPr>
        <xdr:cNvPr id="349" name="テキスト ボックス 348"/>
        <xdr:cNvSpPr txBox="1"/>
      </xdr:nvSpPr>
      <xdr:spPr>
        <a:xfrm>
          <a:off x="8483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147358</xdr:rowOff>
    </xdr:from>
    <xdr:to>
      <xdr:col>11</xdr:col>
      <xdr:colOff>307975</xdr:colOff>
      <xdr:row>58</xdr:row>
      <xdr:rowOff>148527</xdr:rowOff>
    </xdr:to>
    <xdr:cxnSp macro="">
      <xdr:nvCxnSpPr>
        <xdr:cNvPr id="350" name="直線コネクタ 349"/>
        <xdr:cNvCxnSpPr/>
      </xdr:nvCxnSpPr>
      <xdr:spPr>
        <a:xfrm>
          <a:off x="6972300" y="10091458"/>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160058</xdr:rowOff>
    </xdr:from>
    <xdr:to>
      <xdr:col>11</xdr:col>
      <xdr:colOff>358775</xdr:colOff>
      <xdr:row>58</xdr:row>
      <xdr:rowOff>90208</xdr:rowOff>
    </xdr:to>
    <xdr:sp macro="" textlink="">
      <xdr:nvSpPr>
        <xdr:cNvPr id="351" name="フローチャート : 判断 350"/>
        <xdr:cNvSpPr/>
      </xdr:nvSpPr>
      <xdr:spPr>
        <a:xfrm>
          <a:off x="7810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106735</xdr:rowOff>
    </xdr:from>
    <xdr:ext cx="534377" cy="259045"/>
    <xdr:sp macro="" textlink="">
      <xdr:nvSpPr>
        <xdr:cNvPr id="352" name="テキスト ボックス 351"/>
        <xdr:cNvSpPr txBox="1"/>
      </xdr:nvSpPr>
      <xdr:spPr>
        <a:xfrm>
          <a:off x="7594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6426</xdr:rowOff>
    </xdr:from>
    <xdr:to>
      <xdr:col>10</xdr:col>
      <xdr:colOff>155575</xdr:colOff>
      <xdr:row>58</xdr:row>
      <xdr:rowOff>108026</xdr:rowOff>
    </xdr:to>
    <xdr:sp macro="" textlink="">
      <xdr:nvSpPr>
        <xdr:cNvPr id="353" name="フローチャート : 判断 352"/>
        <xdr:cNvSpPr/>
      </xdr:nvSpPr>
      <xdr:spPr>
        <a:xfrm>
          <a:off x="6921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124553</xdr:rowOff>
    </xdr:from>
    <xdr:ext cx="534377" cy="259045"/>
    <xdr:sp macro="" textlink="">
      <xdr:nvSpPr>
        <xdr:cNvPr id="354" name="テキスト ボックス 353"/>
        <xdr:cNvSpPr txBox="1"/>
      </xdr:nvSpPr>
      <xdr:spPr>
        <a:xfrm>
          <a:off x="6705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85268</xdr:rowOff>
    </xdr:from>
    <xdr:to>
      <xdr:col>15</xdr:col>
      <xdr:colOff>231775</xdr:colOff>
      <xdr:row>59</xdr:row>
      <xdr:rowOff>15418</xdr:rowOff>
    </xdr:to>
    <xdr:sp macro="" textlink="">
      <xdr:nvSpPr>
        <xdr:cNvPr id="360" name="円/楕円 359"/>
        <xdr:cNvSpPr/>
      </xdr:nvSpPr>
      <xdr:spPr>
        <a:xfrm>
          <a:off x="10426700" y="100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195</xdr:rowOff>
    </xdr:from>
    <xdr:ext cx="469744" cy="259045"/>
    <xdr:sp macro="" textlink="">
      <xdr:nvSpPr>
        <xdr:cNvPr id="361" name="農林水産業費該当値テキスト"/>
        <xdr:cNvSpPr txBox="1"/>
      </xdr:nvSpPr>
      <xdr:spPr>
        <a:xfrm>
          <a:off x="10528300" y="99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87338</xdr:rowOff>
    </xdr:from>
    <xdr:to>
      <xdr:col>14</xdr:col>
      <xdr:colOff>79375</xdr:colOff>
      <xdr:row>59</xdr:row>
      <xdr:rowOff>17488</xdr:rowOff>
    </xdr:to>
    <xdr:sp macro="" textlink="">
      <xdr:nvSpPr>
        <xdr:cNvPr id="362" name="円/楕円 361"/>
        <xdr:cNvSpPr/>
      </xdr:nvSpPr>
      <xdr:spPr>
        <a:xfrm>
          <a:off x="9588500" y="100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8615</xdr:rowOff>
    </xdr:from>
    <xdr:ext cx="469744" cy="259045"/>
    <xdr:sp macro="" textlink="">
      <xdr:nvSpPr>
        <xdr:cNvPr id="363" name="テキスト ボックス 362"/>
        <xdr:cNvSpPr txBox="1"/>
      </xdr:nvSpPr>
      <xdr:spPr>
        <a:xfrm>
          <a:off x="9404427" y="1012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90271</xdr:rowOff>
    </xdr:from>
    <xdr:to>
      <xdr:col>12</xdr:col>
      <xdr:colOff>561975</xdr:colOff>
      <xdr:row>59</xdr:row>
      <xdr:rowOff>20421</xdr:rowOff>
    </xdr:to>
    <xdr:sp macro="" textlink="">
      <xdr:nvSpPr>
        <xdr:cNvPr id="364" name="円/楕円 363"/>
        <xdr:cNvSpPr/>
      </xdr:nvSpPr>
      <xdr:spPr>
        <a:xfrm>
          <a:off x="8699500" y="100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11548</xdr:rowOff>
    </xdr:from>
    <xdr:ext cx="469744" cy="259045"/>
    <xdr:sp macro="" textlink="">
      <xdr:nvSpPr>
        <xdr:cNvPr id="365" name="テキスト ボックス 364"/>
        <xdr:cNvSpPr txBox="1"/>
      </xdr:nvSpPr>
      <xdr:spPr>
        <a:xfrm>
          <a:off x="8515427" y="101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97727</xdr:rowOff>
    </xdr:from>
    <xdr:to>
      <xdr:col>11</xdr:col>
      <xdr:colOff>358775</xdr:colOff>
      <xdr:row>59</xdr:row>
      <xdr:rowOff>27877</xdr:rowOff>
    </xdr:to>
    <xdr:sp macro="" textlink="">
      <xdr:nvSpPr>
        <xdr:cNvPr id="366" name="円/楕円 365"/>
        <xdr:cNvSpPr/>
      </xdr:nvSpPr>
      <xdr:spPr>
        <a:xfrm>
          <a:off x="7810500" y="100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19004</xdr:rowOff>
    </xdr:from>
    <xdr:ext cx="469744" cy="259045"/>
    <xdr:sp macro="" textlink="">
      <xdr:nvSpPr>
        <xdr:cNvPr id="367" name="テキスト ボックス 366"/>
        <xdr:cNvSpPr txBox="1"/>
      </xdr:nvSpPr>
      <xdr:spPr>
        <a:xfrm>
          <a:off x="7626427" y="1013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96558</xdr:rowOff>
    </xdr:from>
    <xdr:to>
      <xdr:col>10</xdr:col>
      <xdr:colOff>155575</xdr:colOff>
      <xdr:row>59</xdr:row>
      <xdr:rowOff>26708</xdr:rowOff>
    </xdr:to>
    <xdr:sp macro="" textlink="">
      <xdr:nvSpPr>
        <xdr:cNvPr id="368" name="円/楕円 367"/>
        <xdr:cNvSpPr/>
      </xdr:nvSpPr>
      <xdr:spPr>
        <a:xfrm>
          <a:off x="6921500" y="100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17835</xdr:rowOff>
    </xdr:from>
    <xdr:ext cx="469744" cy="259045"/>
    <xdr:sp macro="" textlink="">
      <xdr:nvSpPr>
        <xdr:cNvPr id="369" name="テキスト ボックス 368"/>
        <xdr:cNvSpPr txBox="1"/>
      </xdr:nvSpPr>
      <xdr:spPr>
        <a:xfrm>
          <a:off x="6737427" y="1013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166815</xdr:rowOff>
    </xdr:from>
    <xdr:to>
      <xdr:col>15</xdr:col>
      <xdr:colOff>180975</xdr:colOff>
      <xdr:row>79</xdr:row>
      <xdr:rowOff>939</xdr:rowOff>
    </xdr:to>
    <xdr:cxnSp macro="">
      <xdr:nvCxnSpPr>
        <xdr:cNvPr id="398" name="直線コネクタ 397"/>
        <xdr:cNvCxnSpPr/>
      </xdr:nvCxnSpPr>
      <xdr:spPr>
        <a:xfrm>
          <a:off x="9639300" y="13539915"/>
          <a:ext cx="8382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166815</xdr:rowOff>
    </xdr:from>
    <xdr:to>
      <xdr:col>14</xdr:col>
      <xdr:colOff>28575</xdr:colOff>
      <xdr:row>79</xdr:row>
      <xdr:rowOff>16980</xdr:rowOff>
    </xdr:to>
    <xdr:cxnSp macro="">
      <xdr:nvCxnSpPr>
        <xdr:cNvPr id="401" name="直線コネクタ 400"/>
        <xdr:cNvCxnSpPr/>
      </xdr:nvCxnSpPr>
      <xdr:spPr>
        <a:xfrm flipV="1">
          <a:off x="8750300" y="13539915"/>
          <a:ext cx="889000" cy="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8826</xdr:rowOff>
    </xdr:from>
    <xdr:to>
      <xdr:col>12</xdr:col>
      <xdr:colOff>511175</xdr:colOff>
      <xdr:row>79</xdr:row>
      <xdr:rowOff>16980</xdr:rowOff>
    </xdr:to>
    <xdr:cxnSp macro="">
      <xdr:nvCxnSpPr>
        <xdr:cNvPr id="404" name="直線コネクタ 403"/>
        <xdr:cNvCxnSpPr/>
      </xdr:nvCxnSpPr>
      <xdr:spPr>
        <a:xfrm>
          <a:off x="7861300" y="13553376"/>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50381</xdr:rowOff>
    </xdr:from>
    <xdr:to>
      <xdr:col>12</xdr:col>
      <xdr:colOff>561975</xdr:colOff>
      <xdr:row>78</xdr:row>
      <xdr:rowOff>151981</xdr:rowOff>
    </xdr:to>
    <xdr:sp macro="" textlink="">
      <xdr:nvSpPr>
        <xdr:cNvPr id="405" name="フローチャート : 判断 404"/>
        <xdr:cNvSpPr/>
      </xdr:nvSpPr>
      <xdr:spPr>
        <a:xfrm>
          <a:off x="8699500" y="1342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168508</xdr:rowOff>
    </xdr:from>
    <xdr:ext cx="469744" cy="259045"/>
    <xdr:sp macro="" textlink="">
      <xdr:nvSpPr>
        <xdr:cNvPr id="406" name="テキスト ボックス 405"/>
        <xdr:cNvSpPr txBox="1"/>
      </xdr:nvSpPr>
      <xdr:spPr>
        <a:xfrm>
          <a:off x="8515427" y="131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8826</xdr:rowOff>
    </xdr:from>
    <xdr:to>
      <xdr:col>11</xdr:col>
      <xdr:colOff>307975</xdr:colOff>
      <xdr:row>79</xdr:row>
      <xdr:rowOff>15303</xdr:rowOff>
    </xdr:to>
    <xdr:cxnSp macro="">
      <xdr:nvCxnSpPr>
        <xdr:cNvPr id="407" name="直線コネクタ 406"/>
        <xdr:cNvCxnSpPr/>
      </xdr:nvCxnSpPr>
      <xdr:spPr>
        <a:xfrm flipV="1">
          <a:off x="6972300" y="1355337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55587</xdr:rowOff>
    </xdr:from>
    <xdr:to>
      <xdr:col>11</xdr:col>
      <xdr:colOff>358775</xdr:colOff>
      <xdr:row>78</xdr:row>
      <xdr:rowOff>157187</xdr:rowOff>
    </xdr:to>
    <xdr:sp macro="" textlink="">
      <xdr:nvSpPr>
        <xdr:cNvPr id="408" name="フローチャート : 判断 407"/>
        <xdr:cNvSpPr/>
      </xdr:nvSpPr>
      <xdr:spPr>
        <a:xfrm>
          <a:off x="7810500" y="1342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2264</xdr:rowOff>
    </xdr:from>
    <xdr:ext cx="469744" cy="259045"/>
    <xdr:sp macro="" textlink="">
      <xdr:nvSpPr>
        <xdr:cNvPr id="409" name="テキスト ボックス 408"/>
        <xdr:cNvSpPr txBox="1"/>
      </xdr:nvSpPr>
      <xdr:spPr>
        <a:xfrm>
          <a:off x="7626427" y="1320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60833</xdr:rowOff>
    </xdr:from>
    <xdr:to>
      <xdr:col>10</xdr:col>
      <xdr:colOff>155575</xdr:colOff>
      <xdr:row>78</xdr:row>
      <xdr:rowOff>162433</xdr:rowOff>
    </xdr:to>
    <xdr:sp macro="" textlink="">
      <xdr:nvSpPr>
        <xdr:cNvPr id="410" name="フローチャート : 判断 409"/>
        <xdr:cNvSpPr/>
      </xdr:nvSpPr>
      <xdr:spPr>
        <a:xfrm>
          <a:off x="6921500" y="1343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7510</xdr:rowOff>
    </xdr:from>
    <xdr:ext cx="469744" cy="259045"/>
    <xdr:sp macro="" textlink="">
      <xdr:nvSpPr>
        <xdr:cNvPr id="411" name="テキスト ボックス 410"/>
        <xdr:cNvSpPr txBox="1"/>
      </xdr:nvSpPr>
      <xdr:spPr>
        <a:xfrm>
          <a:off x="6737427" y="1320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121589</xdr:rowOff>
    </xdr:from>
    <xdr:to>
      <xdr:col>15</xdr:col>
      <xdr:colOff>231775</xdr:colOff>
      <xdr:row>79</xdr:row>
      <xdr:rowOff>51739</xdr:rowOff>
    </xdr:to>
    <xdr:sp macro="" textlink="">
      <xdr:nvSpPr>
        <xdr:cNvPr id="417" name="円/楕円 416"/>
        <xdr:cNvSpPr/>
      </xdr:nvSpPr>
      <xdr:spPr>
        <a:xfrm>
          <a:off x="10426700" y="13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36516</xdr:rowOff>
    </xdr:from>
    <xdr:ext cx="469744" cy="259045"/>
    <xdr:sp macro="" textlink="">
      <xdr:nvSpPr>
        <xdr:cNvPr id="418" name="商工費該当値テキスト"/>
        <xdr:cNvSpPr txBox="1"/>
      </xdr:nvSpPr>
      <xdr:spPr>
        <a:xfrm>
          <a:off x="10528300" y="1340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116015</xdr:rowOff>
    </xdr:from>
    <xdr:to>
      <xdr:col>14</xdr:col>
      <xdr:colOff>79375</xdr:colOff>
      <xdr:row>79</xdr:row>
      <xdr:rowOff>46165</xdr:rowOff>
    </xdr:to>
    <xdr:sp macro="" textlink="">
      <xdr:nvSpPr>
        <xdr:cNvPr id="419" name="円/楕円 418"/>
        <xdr:cNvSpPr/>
      </xdr:nvSpPr>
      <xdr:spPr>
        <a:xfrm>
          <a:off x="9588500" y="134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37292</xdr:rowOff>
    </xdr:from>
    <xdr:ext cx="469744" cy="259045"/>
    <xdr:sp macro="" textlink="">
      <xdr:nvSpPr>
        <xdr:cNvPr id="420" name="テキスト ボックス 419"/>
        <xdr:cNvSpPr txBox="1"/>
      </xdr:nvSpPr>
      <xdr:spPr>
        <a:xfrm>
          <a:off x="9404427" y="135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137630</xdr:rowOff>
    </xdr:from>
    <xdr:to>
      <xdr:col>12</xdr:col>
      <xdr:colOff>561975</xdr:colOff>
      <xdr:row>79</xdr:row>
      <xdr:rowOff>67780</xdr:rowOff>
    </xdr:to>
    <xdr:sp macro="" textlink="">
      <xdr:nvSpPr>
        <xdr:cNvPr id="421" name="円/楕円 420"/>
        <xdr:cNvSpPr/>
      </xdr:nvSpPr>
      <xdr:spPr>
        <a:xfrm>
          <a:off x="8699500" y="13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58907</xdr:rowOff>
    </xdr:from>
    <xdr:ext cx="469744" cy="259045"/>
    <xdr:sp macro="" textlink="">
      <xdr:nvSpPr>
        <xdr:cNvPr id="422" name="テキスト ボックス 421"/>
        <xdr:cNvSpPr txBox="1"/>
      </xdr:nvSpPr>
      <xdr:spPr>
        <a:xfrm>
          <a:off x="8515427" y="1360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129476</xdr:rowOff>
    </xdr:from>
    <xdr:to>
      <xdr:col>11</xdr:col>
      <xdr:colOff>358775</xdr:colOff>
      <xdr:row>79</xdr:row>
      <xdr:rowOff>59626</xdr:rowOff>
    </xdr:to>
    <xdr:sp macro="" textlink="">
      <xdr:nvSpPr>
        <xdr:cNvPr id="423" name="円/楕円 422"/>
        <xdr:cNvSpPr/>
      </xdr:nvSpPr>
      <xdr:spPr>
        <a:xfrm>
          <a:off x="7810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50753</xdr:rowOff>
    </xdr:from>
    <xdr:ext cx="469744" cy="259045"/>
    <xdr:sp macro="" textlink="">
      <xdr:nvSpPr>
        <xdr:cNvPr id="424" name="テキスト ボックス 423"/>
        <xdr:cNvSpPr txBox="1"/>
      </xdr:nvSpPr>
      <xdr:spPr>
        <a:xfrm>
          <a:off x="7626427" y="1359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135953</xdr:rowOff>
    </xdr:from>
    <xdr:to>
      <xdr:col>10</xdr:col>
      <xdr:colOff>155575</xdr:colOff>
      <xdr:row>79</xdr:row>
      <xdr:rowOff>66103</xdr:rowOff>
    </xdr:to>
    <xdr:sp macro="" textlink="">
      <xdr:nvSpPr>
        <xdr:cNvPr id="425" name="円/楕円 424"/>
        <xdr:cNvSpPr/>
      </xdr:nvSpPr>
      <xdr:spPr>
        <a:xfrm>
          <a:off x="6921500" y="135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57230</xdr:rowOff>
    </xdr:from>
    <xdr:ext cx="469744" cy="259045"/>
    <xdr:sp macro="" textlink="">
      <xdr:nvSpPr>
        <xdr:cNvPr id="426" name="テキスト ボックス 425"/>
        <xdr:cNvSpPr txBox="1"/>
      </xdr:nvSpPr>
      <xdr:spPr>
        <a:xfrm>
          <a:off x="6737427" y="1360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28572</xdr:rowOff>
    </xdr:from>
    <xdr:to>
      <xdr:col>15</xdr:col>
      <xdr:colOff>180975</xdr:colOff>
      <xdr:row>98</xdr:row>
      <xdr:rowOff>45831</xdr:rowOff>
    </xdr:to>
    <xdr:cxnSp macro="">
      <xdr:nvCxnSpPr>
        <xdr:cNvPr id="459" name="直線コネクタ 458"/>
        <xdr:cNvCxnSpPr/>
      </xdr:nvCxnSpPr>
      <xdr:spPr>
        <a:xfrm flipV="1">
          <a:off x="9639300" y="16830672"/>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45831</xdr:rowOff>
    </xdr:from>
    <xdr:to>
      <xdr:col>14</xdr:col>
      <xdr:colOff>28575</xdr:colOff>
      <xdr:row>98</xdr:row>
      <xdr:rowOff>80893</xdr:rowOff>
    </xdr:to>
    <xdr:cxnSp macro="">
      <xdr:nvCxnSpPr>
        <xdr:cNvPr id="462" name="直線コネクタ 461"/>
        <xdr:cNvCxnSpPr/>
      </xdr:nvCxnSpPr>
      <xdr:spPr>
        <a:xfrm flipV="1">
          <a:off x="8750300" y="16847931"/>
          <a:ext cx="889000" cy="3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145301</xdr:rowOff>
    </xdr:from>
    <xdr:to>
      <xdr:col>12</xdr:col>
      <xdr:colOff>511175</xdr:colOff>
      <xdr:row>98</xdr:row>
      <xdr:rowOff>80893</xdr:rowOff>
    </xdr:to>
    <xdr:cxnSp macro="">
      <xdr:nvCxnSpPr>
        <xdr:cNvPr id="465" name="直線コネクタ 464"/>
        <xdr:cNvCxnSpPr/>
      </xdr:nvCxnSpPr>
      <xdr:spPr>
        <a:xfrm>
          <a:off x="7861300" y="16775951"/>
          <a:ext cx="889000" cy="10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155727</xdr:rowOff>
    </xdr:from>
    <xdr:to>
      <xdr:col>12</xdr:col>
      <xdr:colOff>561975</xdr:colOff>
      <xdr:row>97</xdr:row>
      <xdr:rowOff>85877</xdr:rowOff>
    </xdr:to>
    <xdr:sp macro="" textlink="">
      <xdr:nvSpPr>
        <xdr:cNvPr id="466" name="フローチャート : 判断 465"/>
        <xdr:cNvSpPr/>
      </xdr:nvSpPr>
      <xdr:spPr>
        <a:xfrm>
          <a:off x="8699500" y="1661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102404</xdr:rowOff>
    </xdr:from>
    <xdr:ext cx="534377" cy="259045"/>
    <xdr:sp macro="" textlink="">
      <xdr:nvSpPr>
        <xdr:cNvPr id="467" name="テキスト ボックス 466"/>
        <xdr:cNvSpPr txBox="1"/>
      </xdr:nvSpPr>
      <xdr:spPr>
        <a:xfrm>
          <a:off x="8483111" y="163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98228</xdr:rowOff>
    </xdr:from>
    <xdr:to>
      <xdr:col>11</xdr:col>
      <xdr:colOff>307975</xdr:colOff>
      <xdr:row>97</xdr:row>
      <xdr:rowOff>145301</xdr:rowOff>
    </xdr:to>
    <xdr:cxnSp macro="">
      <xdr:nvCxnSpPr>
        <xdr:cNvPr id="468" name="直線コネクタ 467"/>
        <xdr:cNvCxnSpPr/>
      </xdr:nvCxnSpPr>
      <xdr:spPr>
        <a:xfrm>
          <a:off x="6972300" y="16728878"/>
          <a:ext cx="889000"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140973</xdr:rowOff>
    </xdr:from>
    <xdr:to>
      <xdr:col>11</xdr:col>
      <xdr:colOff>358775</xdr:colOff>
      <xdr:row>97</xdr:row>
      <xdr:rowOff>71123</xdr:rowOff>
    </xdr:to>
    <xdr:sp macro="" textlink="">
      <xdr:nvSpPr>
        <xdr:cNvPr id="469" name="フローチャート : 判断 468"/>
        <xdr:cNvSpPr/>
      </xdr:nvSpPr>
      <xdr:spPr>
        <a:xfrm>
          <a:off x="7810500" y="1660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87650</xdr:rowOff>
    </xdr:from>
    <xdr:ext cx="534377" cy="259045"/>
    <xdr:sp macro="" textlink="">
      <xdr:nvSpPr>
        <xdr:cNvPr id="470" name="テキスト ボックス 469"/>
        <xdr:cNvSpPr txBox="1"/>
      </xdr:nvSpPr>
      <xdr:spPr>
        <a:xfrm>
          <a:off x="7594111" y="1637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33893</xdr:rowOff>
    </xdr:from>
    <xdr:to>
      <xdr:col>10</xdr:col>
      <xdr:colOff>155575</xdr:colOff>
      <xdr:row>97</xdr:row>
      <xdr:rowOff>135493</xdr:rowOff>
    </xdr:to>
    <xdr:sp macro="" textlink="">
      <xdr:nvSpPr>
        <xdr:cNvPr id="471" name="フローチャート : 判断 470"/>
        <xdr:cNvSpPr/>
      </xdr:nvSpPr>
      <xdr:spPr>
        <a:xfrm>
          <a:off x="6921500" y="1666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152020</xdr:rowOff>
    </xdr:from>
    <xdr:ext cx="534377" cy="259045"/>
    <xdr:sp macro="" textlink="">
      <xdr:nvSpPr>
        <xdr:cNvPr id="472" name="テキスト ボックス 471"/>
        <xdr:cNvSpPr txBox="1"/>
      </xdr:nvSpPr>
      <xdr:spPr>
        <a:xfrm>
          <a:off x="6705111" y="1643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149222</xdr:rowOff>
    </xdr:from>
    <xdr:to>
      <xdr:col>15</xdr:col>
      <xdr:colOff>231775</xdr:colOff>
      <xdr:row>98</xdr:row>
      <xdr:rowOff>79372</xdr:rowOff>
    </xdr:to>
    <xdr:sp macro="" textlink="">
      <xdr:nvSpPr>
        <xdr:cNvPr id="478" name="円/楕円 477"/>
        <xdr:cNvSpPr/>
      </xdr:nvSpPr>
      <xdr:spPr>
        <a:xfrm>
          <a:off x="10426700" y="167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127649</xdr:rowOff>
    </xdr:from>
    <xdr:ext cx="534377" cy="259045"/>
    <xdr:sp macro="" textlink="">
      <xdr:nvSpPr>
        <xdr:cNvPr id="479" name="土木費該当値テキスト"/>
        <xdr:cNvSpPr txBox="1"/>
      </xdr:nvSpPr>
      <xdr:spPr>
        <a:xfrm>
          <a:off x="10528300" y="167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166481</xdr:rowOff>
    </xdr:from>
    <xdr:to>
      <xdr:col>14</xdr:col>
      <xdr:colOff>79375</xdr:colOff>
      <xdr:row>98</xdr:row>
      <xdr:rowOff>96631</xdr:rowOff>
    </xdr:to>
    <xdr:sp macro="" textlink="">
      <xdr:nvSpPr>
        <xdr:cNvPr id="480" name="円/楕円 479"/>
        <xdr:cNvSpPr/>
      </xdr:nvSpPr>
      <xdr:spPr>
        <a:xfrm>
          <a:off x="9588500" y="167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87758</xdr:rowOff>
    </xdr:from>
    <xdr:ext cx="534377" cy="259045"/>
    <xdr:sp macro="" textlink="">
      <xdr:nvSpPr>
        <xdr:cNvPr id="481" name="テキスト ボックス 480"/>
        <xdr:cNvSpPr txBox="1"/>
      </xdr:nvSpPr>
      <xdr:spPr>
        <a:xfrm>
          <a:off x="9372111" y="1688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30093</xdr:rowOff>
    </xdr:from>
    <xdr:to>
      <xdr:col>12</xdr:col>
      <xdr:colOff>561975</xdr:colOff>
      <xdr:row>98</xdr:row>
      <xdr:rowOff>131693</xdr:rowOff>
    </xdr:to>
    <xdr:sp macro="" textlink="">
      <xdr:nvSpPr>
        <xdr:cNvPr id="482" name="円/楕円 481"/>
        <xdr:cNvSpPr/>
      </xdr:nvSpPr>
      <xdr:spPr>
        <a:xfrm>
          <a:off x="8699500" y="16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122820</xdr:rowOff>
    </xdr:from>
    <xdr:ext cx="534377" cy="259045"/>
    <xdr:sp macro="" textlink="">
      <xdr:nvSpPr>
        <xdr:cNvPr id="483" name="テキスト ボックス 482"/>
        <xdr:cNvSpPr txBox="1"/>
      </xdr:nvSpPr>
      <xdr:spPr>
        <a:xfrm>
          <a:off x="8483111" y="169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94501</xdr:rowOff>
    </xdr:from>
    <xdr:to>
      <xdr:col>11</xdr:col>
      <xdr:colOff>358775</xdr:colOff>
      <xdr:row>98</xdr:row>
      <xdr:rowOff>24651</xdr:rowOff>
    </xdr:to>
    <xdr:sp macro="" textlink="">
      <xdr:nvSpPr>
        <xdr:cNvPr id="484" name="円/楕円 483"/>
        <xdr:cNvSpPr/>
      </xdr:nvSpPr>
      <xdr:spPr>
        <a:xfrm>
          <a:off x="7810500" y="167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15778</xdr:rowOff>
    </xdr:from>
    <xdr:ext cx="534377" cy="259045"/>
    <xdr:sp macro="" textlink="">
      <xdr:nvSpPr>
        <xdr:cNvPr id="485" name="テキスト ボックス 484"/>
        <xdr:cNvSpPr txBox="1"/>
      </xdr:nvSpPr>
      <xdr:spPr>
        <a:xfrm>
          <a:off x="7594111" y="168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47428</xdr:rowOff>
    </xdr:from>
    <xdr:to>
      <xdr:col>10</xdr:col>
      <xdr:colOff>155575</xdr:colOff>
      <xdr:row>97</xdr:row>
      <xdr:rowOff>149028</xdr:rowOff>
    </xdr:to>
    <xdr:sp macro="" textlink="">
      <xdr:nvSpPr>
        <xdr:cNvPr id="486" name="円/楕円 485"/>
        <xdr:cNvSpPr/>
      </xdr:nvSpPr>
      <xdr:spPr>
        <a:xfrm>
          <a:off x="6921500" y="166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140155</xdr:rowOff>
    </xdr:from>
    <xdr:ext cx="534377" cy="259045"/>
    <xdr:sp macro="" textlink="">
      <xdr:nvSpPr>
        <xdr:cNvPr id="487" name="テキスト ボックス 486"/>
        <xdr:cNvSpPr txBox="1"/>
      </xdr:nvSpPr>
      <xdr:spPr>
        <a:xfrm>
          <a:off x="6705111" y="167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88794</xdr:rowOff>
    </xdr:from>
    <xdr:to>
      <xdr:col>23</xdr:col>
      <xdr:colOff>517525</xdr:colOff>
      <xdr:row>38</xdr:row>
      <xdr:rowOff>97795</xdr:rowOff>
    </xdr:to>
    <xdr:cxnSp macro="">
      <xdr:nvCxnSpPr>
        <xdr:cNvPr id="520" name="直線コネクタ 519"/>
        <xdr:cNvCxnSpPr/>
      </xdr:nvCxnSpPr>
      <xdr:spPr>
        <a:xfrm>
          <a:off x="15481300" y="6603894"/>
          <a:ext cx="8382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76635</xdr:rowOff>
    </xdr:from>
    <xdr:to>
      <xdr:col>22</xdr:col>
      <xdr:colOff>365125</xdr:colOff>
      <xdr:row>38</xdr:row>
      <xdr:rowOff>88794</xdr:rowOff>
    </xdr:to>
    <xdr:cxnSp macro="">
      <xdr:nvCxnSpPr>
        <xdr:cNvPr id="523" name="直線コネクタ 522"/>
        <xdr:cNvCxnSpPr/>
      </xdr:nvCxnSpPr>
      <xdr:spPr>
        <a:xfrm>
          <a:off x="14592300" y="6591735"/>
          <a:ext cx="8890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76635</xdr:rowOff>
    </xdr:from>
    <xdr:to>
      <xdr:col>21</xdr:col>
      <xdr:colOff>161925</xdr:colOff>
      <xdr:row>38</xdr:row>
      <xdr:rowOff>98052</xdr:rowOff>
    </xdr:to>
    <xdr:cxnSp macro="">
      <xdr:nvCxnSpPr>
        <xdr:cNvPr id="526" name="直線コネクタ 525"/>
        <xdr:cNvCxnSpPr/>
      </xdr:nvCxnSpPr>
      <xdr:spPr>
        <a:xfrm flipV="1">
          <a:off x="13703300" y="6591735"/>
          <a:ext cx="889000" cy="2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13777</xdr:rowOff>
    </xdr:from>
    <xdr:to>
      <xdr:col>21</xdr:col>
      <xdr:colOff>212725</xdr:colOff>
      <xdr:row>38</xdr:row>
      <xdr:rowOff>115377</xdr:rowOff>
    </xdr:to>
    <xdr:sp macro="" textlink="">
      <xdr:nvSpPr>
        <xdr:cNvPr id="527" name="フローチャート : 判断 526"/>
        <xdr:cNvSpPr/>
      </xdr:nvSpPr>
      <xdr:spPr>
        <a:xfrm>
          <a:off x="14541500" y="65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131903</xdr:rowOff>
    </xdr:from>
    <xdr:ext cx="534377" cy="259045"/>
    <xdr:sp macro="" textlink="">
      <xdr:nvSpPr>
        <xdr:cNvPr id="528" name="テキスト ボックス 527"/>
        <xdr:cNvSpPr txBox="1"/>
      </xdr:nvSpPr>
      <xdr:spPr>
        <a:xfrm>
          <a:off x="14325111" y="63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43031</xdr:rowOff>
    </xdr:from>
    <xdr:to>
      <xdr:col>19</xdr:col>
      <xdr:colOff>644525</xdr:colOff>
      <xdr:row>38</xdr:row>
      <xdr:rowOff>98052</xdr:rowOff>
    </xdr:to>
    <xdr:cxnSp macro="">
      <xdr:nvCxnSpPr>
        <xdr:cNvPr id="529" name="直線コネクタ 528"/>
        <xdr:cNvCxnSpPr/>
      </xdr:nvCxnSpPr>
      <xdr:spPr>
        <a:xfrm>
          <a:off x="12814300" y="6558131"/>
          <a:ext cx="889000" cy="5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22649</xdr:rowOff>
    </xdr:from>
    <xdr:to>
      <xdr:col>20</xdr:col>
      <xdr:colOff>9525</xdr:colOff>
      <xdr:row>38</xdr:row>
      <xdr:rowOff>124249</xdr:rowOff>
    </xdr:to>
    <xdr:sp macro="" textlink="">
      <xdr:nvSpPr>
        <xdr:cNvPr id="530" name="フローチャート : 判断 529"/>
        <xdr:cNvSpPr/>
      </xdr:nvSpPr>
      <xdr:spPr>
        <a:xfrm>
          <a:off x="13652500" y="65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140776</xdr:rowOff>
    </xdr:from>
    <xdr:ext cx="534377" cy="259045"/>
    <xdr:sp macro="" textlink="">
      <xdr:nvSpPr>
        <xdr:cNvPr id="531" name="テキスト ボックス 530"/>
        <xdr:cNvSpPr txBox="1"/>
      </xdr:nvSpPr>
      <xdr:spPr>
        <a:xfrm>
          <a:off x="13436111" y="63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34107</xdr:rowOff>
    </xdr:from>
    <xdr:to>
      <xdr:col>18</xdr:col>
      <xdr:colOff>492125</xdr:colOff>
      <xdr:row>38</xdr:row>
      <xdr:rowOff>135707</xdr:rowOff>
    </xdr:to>
    <xdr:sp macro="" textlink="">
      <xdr:nvSpPr>
        <xdr:cNvPr id="532" name="フローチャート : 判断 531"/>
        <xdr:cNvSpPr/>
      </xdr:nvSpPr>
      <xdr:spPr>
        <a:xfrm>
          <a:off x="12763500" y="654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126834</xdr:rowOff>
    </xdr:from>
    <xdr:ext cx="534377" cy="259045"/>
    <xdr:sp macro="" textlink="">
      <xdr:nvSpPr>
        <xdr:cNvPr id="533" name="テキスト ボックス 532"/>
        <xdr:cNvSpPr txBox="1"/>
      </xdr:nvSpPr>
      <xdr:spPr>
        <a:xfrm>
          <a:off x="12547111" y="66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46995</xdr:rowOff>
    </xdr:from>
    <xdr:to>
      <xdr:col>23</xdr:col>
      <xdr:colOff>568325</xdr:colOff>
      <xdr:row>38</xdr:row>
      <xdr:rowOff>148595</xdr:rowOff>
    </xdr:to>
    <xdr:sp macro="" textlink="">
      <xdr:nvSpPr>
        <xdr:cNvPr id="539" name="円/楕円 538"/>
        <xdr:cNvSpPr/>
      </xdr:nvSpPr>
      <xdr:spPr>
        <a:xfrm>
          <a:off x="16268700" y="65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133372</xdr:rowOff>
    </xdr:from>
    <xdr:ext cx="534377" cy="259045"/>
    <xdr:sp macro="" textlink="">
      <xdr:nvSpPr>
        <xdr:cNvPr id="540" name="消防費該当値テキスト"/>
        <xdr:cNvSpPr txBox="1"/>
      </xdr:nvSpPr>
      <xdr:spPr>
        <a:xfrm>
          <a:off x="16370300" y="647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37994</xdr:rowOff>
    </xdr:from>
    <xdr:to>
      <xdr:col>22</xdr:col>
      <xdr:colOff>415925</xdr:colOff>
      <xdr:row>38</xdr:row>
      <xdr:rowOff>139594</xdr:rowOff>
    </xdr:to>
    <xdr:sp macro="" textlink="">
      <xdr:nvSpPr>
        <xdr:cNvPr id="541" name="円/楕円 540"/>
        <xdr:cNvSpPr/>
      </xdr:nvSpPr>
      <xdr:spPr>
        <a:xfrm>
          <a:off x="15430500" y="655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130721</xdr:rowOff>
    </xdr:from>
    <xdr:ext cx="534377" cy="259045"/>
    <xdr:sp macro="" textlink="">
      <xdr:nvSpPr>
        <xdr:cNvPr id="542" name="テキスト ボックス 541"/>
        <xdr:cNvSpPr txBox="1"/>
      </xdr:nvSpPr>
      <xdr:spPr>
        <a:xfrm>
          <a:off x="15214111" y="664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25835</xdr:rowOff>
    </xdr:from>
    <xdr:to>
      <xdr:col>21</xdr:col>
      <xdr:colOff>212725</xdr:colOff>
      <xdr:row>38</xdr:row>
      <xdr:rowOff>127435</xdr:rowOff>
    </xdr:to>
    <xdr:sp macro="" textlink="">
      <xdr:nvSpPr>
        <xdr:cNvPr id="543" name="円/楕円 542"/>
        <xdr:cNvSpPr/>
      </xdr:nvSpPr>
      <xdr:spPr>
        <a:xfrm>
          <a:off x="14541500" y="65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118562</xdr:rowOff>
    </xdr:from>
    <xdr:ext cx="534377" cy="259045"/>
    <xdr:sp macro="" textlink="">
      <xdr:nvSpPr>
        <xdr:cNvPr id="544" name="テキスト ボックス 543"/>
        <xdr:cNvSpPr txBox="1"/>
      </xdr:nvSpPr>
      <xdr:spPr>
        <a:xfrm>
          <a:off x="14325111" y="66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47252</xdr:rowOff>
    </xdr:from>
    <xdr:to>
      <xdr:col>20</xdr:col>
      <xdr:colOff>9525</xdr:colOff>
      <xdr:row>38</xdr:row>
      <xdr:rowOff>148852</xdr:rowOff>
    </xdr:to>
    <xdr:sp macro="" textlink="">
      <xdr:nvSpPr>
        <xdr:cNvPr id="545" name="円/楕円 544"/>
        <xdr:cNvSpPr/>
      </xdr:nvSpPr>
      <xdr:spPr>
        <a:xfrm>
          <a:off x="13652500" y="65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139979</xdr:rowOff>
    </xdr:from>
    <xdr:ext cx="534377" cy="259045"/>
    <xdr:sp macro="" textlink="">
      <xdr:nvSpPr>
        <xdr:cNvPr id="546" name="テキスト ボックス 545"/>
        <xdr:cNvSpPr txBox="1"/>
      </xdr:nvSpPr>
      <xdr:spPr>
        <a:xfrm>
          <a:off x="13436111" y="66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163681</xdr:rowOff>
    </xdr:from>
    <xdr:to>
      <xdr:col>18</xdr:col>
      <xdr:colOff>492125</xdr:colOff>
      <xdr:row>38</xdr:row>
      <xdr:rowOff>93831</xdr:rowOff>
    </xdr:to>
    <xdr:sp macro="" textlink="">
      <xdr:nvSpPr>
        <xdr:cNvPr id="547" name="円/楕円 546"/>
        <xdr:cNvSpPr/>
      </xdr:nvSpPr>
      <xdr:spPr>
        <a:xfrm>
          <a:off x="12763500" y="65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110358</xdr:rowOff>
    </xdr:from>
    <xdr:ext cx="534377" cy="259045"/>
    <xdr:sp macro="" textlink="">
      <xdr:nvSpPr>
        <xdr:cNvPr id="548" name="テキスト ボックス 547"/>
        <xdr:cNvSpPr txBox="1"/>
      </xdr:nvSpPr>
      <xdr:spPr>
        <a:xfrm>
          <a:off x="12547111" y="62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119522</xdr:rowOff>
    </xdr:from>
    <xdr:to>
      <xdr:col>23</xdr:col>
      <xdr:colOff>517525</xdr:colOff>
      <xdr:row>57</xdr:row>
      <xdr:rowOff>153591</xdr:rowOff>
    </xdr:to>
    <xdr:cxnSp macro="">
      <xdr:nvCxnSpPr>
        <xdr:cNvPr id="577" name="直線コネクタ 576"/>
        <xdr:cNvCxnSpPr/>
      </xdr:nvCxnSpPr>
      <xdr:spPr>
        <a:xfrm flipV="1">
          <a:off x="15481300" y="9892172"/>
          <a:ext cx="838200" cy="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136233</xdr:rowOff>
    </xdr:from>
    <xdr:to>
      <xdr:col>22</xdr:col>
      <xdr:colOff>365125</xdr:colOff>
      <xdr:row>57</xdr:row>
      <xdr:rowOff>153591</xdr:rowOff>
    </xdr:to>
    <xdr:cxnSp macro="">
      <xdr:nvCxnSpPr>
        <xdr:cNvPr id="580" name="直線コネクタ 579"/>
        <xdr:cNvCxnSpPr/>
      </xdr:nvCxnSpPr>
      <xdr:spPr>
        <a:xfrm>
          <a:off x="14592300" y="9737433"/>
          <a:ext cx="889000" cy="18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136233</xdr:rowOff>
    </xdr:from>
    <xdr:to>
      <xdr:col>21</xdr:col>
      <xdr:colOff>161925</xdr:colOff>
      <xdr:row>57</xdr:row>
      <xdr:rowOff>87983</xdr:rowOff>
    </xdr:to>
    <xdr:cxnSp macro="">
      <xdr:nvCxnSpPr>
        <xdr:cNvPr id="583" name="直線コネクタ 582"/>
        <xdr:cNvCxnSpPr/>
      </xdr:nvCxnSpPr>
      <xdr:spPr>
        <a:xfrm flipV="1">
          <a:off x="13703300" y="9737433"/>
          <a:ext cx="889000" cy="12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153876</xdr:rowOff>
    </xdr:from>
    <xdr:to>
      <xdr:col>21</xdr:col>
      <xdr:colOff>212725</xdr:colOff>
      <xdr:row>57</xdr:row>
      <xdr:rowOff>84026</xdr:rowOff>
    </xdr:to>
    <xdr:sp macro="" textlink="">
      <xdr:nvSpPr>
        <xdr:cNvPr id="584" name="フローチャート : 判断 583"/>
        <xdr:cNvSpPr/>
      </xdr:nvSpPr>
      <xdr:spPr>
        <a:xfrm>
          <a:off x="14541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75153</xdr:rowOff>
    </xdr:from>
    <xdr:ext cx="534377" cy="259045"/>
    <xdr:sp macro="" textlink="">
      <xdr:nvSpPr>
        <xdr:cNvPr id="585" name="テキスト ボックス 584"/>
        <xdr:cNvSpPr txBox="1"/>
      </xdr:nvSpPr>
      <xdr:spPr>
        <a:xfrm>
          <a:off x="14325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87983</xdr:rowOff>
    </xdr:from>
    <xdr:to>
      <xdr:col>19</xdr:col>
      <xdr:colOff>644525</xdr:colOff>
      <xdr:row>57</xdr:row>
      <xdr:rowOff>148059</xdr:rowOff>
    </xdr:to>
    <xdr:cxnSp macro="">
      <xdr:nvCxnSpPr>
        <xdr:cNvPr id="586" name="直線コネクタ 585"/>
        <xdr:cNvCxnSpPr/>
      </xdr:nvCxnSpPr>
      <xdr:spPr>
        <a:xfrm flipV="1">
          <a:off x="12814300" y="9860633"/>
          <a:ext cx="889000" cy="6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157206</xdr:rowOff>
    </xdr:from>
    <xdr:to>
      <xdr:col>20</xdr:col>
      <xdr:colOff>9525</xdr:colOff>
      <xdr:row>57</xdr:row>
      <xdr:rowOff>87356</xdr:rowOff>
    </xdr:to>
    <xdr:sp macro="" textlink="">
      <xdr:nvSpPr>
        <xdr:cNvPr id="587" name="フローチャート : 判断 586"/>
        <xdr:cNvSpPr/>
      </xdr:nvSpPr>
      <xdr:spPr>
        <a:xfrm>
          <a:off x="13652500" y="97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103883</xdr:rowOff>
    </xdr:from>
    <xdr:ext cx="534377" cy="259045"/>
    <xdr:sp macro="" textlink="">
      <xdr:nvSpPr>
        <xdr:cNvPr id="588" name="テキスト ボックス 587"/>
        <xdr:cNvSpPr txBox="1"/>
      </xdr:nvSpPr>
      <xdr:spPr>
        <a:xfrm>
          <a:off x="13436111" y="95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167012</xdr:rowOff>
    </xdr:from>
    <xdr:to>
      <xdr:col>18</xdr:col>
      <xdr:colOff>492125</xdr:colOff>
      <xdr:row>57</xdr:row>
      <xdr:rowOff>97162</xdr:rowOff>
    </xdr:to>
    <xdr:sp macro="" textlink="">
      <xdr:nvSpPr>
        <xdr:cNvPr id="589" name="フローチャート : 判断 588"/>
        <xdr:cNvSpPr/>
      </xdr:nvSpPr>
      <xdr:spPr>
        <a:xfrm>
          <a:off x="12763500" y="976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113689</xdr:rowOff>
    </xdr:from>
    <xdr:ext cx="534377" cy="259045"/>
    <xdr:sp macro="" textlink="">
      <xdr:nvSpPr>
        <xdr:cNvPr id="590" name="テキスト ボックス 589"/>
        <xdr:cNvSpPr txBox="1"/>
      </xdr:nvSpPr>
      <xdr:spPr>
        <a:xfrm>
          <a:off x="12547111" y="95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68722</xdr:rowOff>
    </xdr:from>
    <xdr:to>
      <xdr:col>23</xdr:col>
      <xdr:colOff>568325</xdr:colOff>
      <xdr:row>57</xdr:row>
      <xdr:rowOff>170322</xdr:rowOff>
    </xdr:to>
    <xdr:sp macro="" textlink="">
      <xdr:nvSpPr>
        <xdr:cNvPr id="596" name="円/楕円 595"/>
        <xdr:cNvSpPr/>
      </xdr:nvSpPr>
      <xdr:spPr>
        <a:xfrm>
          <a:off x="16268700" y="98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47149</xdr:rowOff>
    </xdr:from>
    <xdr:ext cx="534377" cy="259045"/>
    <xdr:sp macro="" textlink="">
      <xdr:nvSpPr>
        <xdr:cNvPr id="597" name="教育費該当値テキスト"/>
        <xdr:cNvSpPr txBox="1"/>
      </xdr:nvSpPr>
      <xdr:spPr>
        <a:xfrm>
          <a:off x="16370300" y="981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102791</xdr:rowOff>
    </xdr:from>
    <xdr:to>
      <xdr:col>22</xdr:col>
      <xdr:colOff>415925</xdr:colOff>
      <xdr:row>58</xdr:row>
      <xdr:rowOff>32941</xdr:rowOff>
    </xdr:to>
    <xdr:sp macro="" textlink="">
      <xdr:nvSpPr>
        <xdr:cNvPr id="598" name="円/楕円 597"/>
        <xdr:cNvSpPr/>
      </xdr:nvSpPr>
      <xdr:spPr>
        <a:xfrm>
          <a:off x="15430500" y="98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24068</xdr:rowOff>
    </xdr:from>
    <xdr:ext cx="534377" cy="259045"/>
    <xdr:sp macro="" textlink="">
      <xdr:nvSpPr>
        <xdr:cNvPr id="599" name="テキスト ボックス 598"/>
        <xdr:cNvSpPr txBox="1"/>
      </xdr:nvSpPr>
      <xdr:spPr>
        <a:xfrm>
          <a:off x="15214111" y="99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85433</xdr:rowOff>
    </xdr:from>
    <xdr:to>
      <xdr:col>21</xdr:col>
      <xdr:colOff>212725</xdr:colOff>
      <xdr:row>57</xdr:row>
      <xdr:rowOff>15583</xdr:rowOff>
    </xdr:to>
    <xdr:sp macro="" textlink="">
      <xdr:nvSpPr>
        <xdr:cNvPr id="600" name="円/楕円 599"/>
        <xdr:cNvSpPr/>
      </xdr:nvSpPr>
      <xdr:spPr>
        <a:xfrm>
          <a:off x="14541500" y="96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32110</xdr:rowOff>
    </xdr:from>
    <xdr:ext cx="534377" cy="259045"/>
    <xdr:sp macro="" textlink="">
      <xdr:nvSpPr>
        <xdr:cNvPr id="601" name="テキスト ボックス 600"/>
        <xdr:cNvSpPr txBox="1"/>
      </xdr:nvSpPr>
      <xdr:spPr>
        <a:xfrm>
          <a:off x="14325111" y="94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37183</xdr:rowOff>
    </xdr:from>
    <xdr:to>
      <xdr:col>20</xdr:col>
      <xdr:colOff>9525</xdr:colOff>
      <xdr:row>57</xdr:row>
      <xdr:rowOff>138783</xdr:rowOff>
    </xdr:to>
    <xdr:sp macro="" textlink="">
      <xdr:nvSpPr>
        <xdr:cNvPr id="602" name="円/楕円 601"/>
        <xdr:cNvSpPr/>
      </xdr:nvSpPr>
      <xdr:spPr>
        <a:xfrm>
          <a:off x="13652500" y="980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129910</xdr:rowOff>
    </xdr:from>
    <xdr:ext cx="534377" cy="259045"/>
    <xdr:sp macro="" textlink="">
      <xdr:nvSpPr>
        <xdr:cNvPr id="603" name="テキスト ボックス 602"/>
        <xdr:cNvSpPr txBox="1"/>
      </xdr:nvSpPr>
      <xdr:spPr>
        <a:xfrm>
          <a:off x="13436111" y="99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97259</xdr:rowOff>
    </xdr:from>
    <xdr:to>
      <xdr:col>18</xdr:col>
      <xdr:colOff>492125</xdr:colOff>
      <xdr:row>58</xdr:row>
      <xdr:rowOff>27409</xdr:rowOff>
    </xdr:to>
    <xdr:sp macro="" textlink="">
      <xdr:nvSpPr>
        <xdr:cNvPr id="604" name="円/楕円 603"/>
        <xdr:cNvSpPr/>
      </xdr:nvSpPr>
      <xdr:spPr>
        <a:xfrm>
          <a:off x="12763500" y="98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18536</xdr:rowOff>
    </xdr:from>
    <xdr:ext cx="534377" cy="259045"/>
    <xdr:sp macro="" textlink="">
      <xdr:nvSpPr>
        <xdr:cNvPr id="605" name="テキスト ボックス 604"/>
        <xdr:cNvSpPr txBox="1"/>
      </xdr:nvSpPr>
      <xdr:spPr>
        <a:xfrm>
          <a:off x="12547111" y="996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135356</xdr:rowOff>
    </xdr:from>
    <xdr:to>
      <xdr:col>23</xdr:col>
      <xdr:colOff>517525</xdr:colOff>
      <xdr:row>78</xdr:row>
      <xdr:rowOff>139700</xdr:rowOff>
    </xdr:to>
    <xdr:cxnSp macro="">
      <xdr:nvCxnSpPr>
        <xdr:cNvPr id="632" name="直線コネクタ 631"/>
        <xdr:cNvCxnSpPr/>
      </xdr:nvCxnSpPr>
      <xdr:spPr>
        <a:xfrm flipV="1">
          <a:off x="15481300" y="13508456"/>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90666</xdr:rowOff>
    </xdr:from>
    <xdr:to>
      <xdr:col>22</xdr:col>
      <xdr:colOff>365125</xdr:colOff>
      <xdr:row>78</xdr:row>
      <xdr:rowOff>139700</xdr:rowOff>
    </xdr:to>
    <xdr:cxnSp macro="">
      <xdr:nvCxnSpPr>
        <xdr:cNvPr id="635" name="直線コネクタ 634"/>
        <xdr:cNvCxnSpPr/>
      </xdr:nvCxnSpPr>
      <xdr:spPr>
        <a:xfrm>
          <a:off x="14592300" y="13463766"/>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90666</xdr:rowOff>
    </xdr:from>
    <xdr:to>
      <xdr:col>21</xdr:col>
      <xdr:colOff>161925</xdr:colOff>
      <xdr:row>78</xdr:row>
      <xdr:rowOff>119171</xdr:rowOff>
    </xdr:to>
    <xdr:cxnSp macro="">
      <xdr:nvCxnSpPr>
        <xdr:cNvPr id="638" name="直線コネクタ 637"/>
        <xdr:cNvCxnSpPr/>
      </xdr:nvCxnSpPr>
      <xdr:spPr>
        <a:xfrm flipV="1">
          <a:off x="13703300" y="13463766"/>
          <a:ext cx="889000" cy="2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0" name="テキスト ボックス 639"/>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118075</xdr:rowOff>
    </xdr:from>
    <xdr:to>
      <xdr:col>19</xdr:col>
      <xdr:colOff>644525</xdr:colOff>
      <xdr:row>78</xdr:row>
      <xdr:rowOff>119171</xdr:rowOff>
    </xdr:to>
    <xdr:cxnSp macro="">
      <xdr:nvCxnSpPr>
        <xdr:cNvPr id="641" name="直線コネクタ 640"/>
        <xdr:cNvCxnSpPr/>
      </xdr:nvCxnSpPr>
      <xdr:spPr>
        <a:xfrm>
          <a:off x="12814300" y="13491175"/>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84556</xdr:rowOff>
    </xdr:from>
    <xdr:to>
      <xdr:col>23</xdr:col>
      <xdr:colOff>568325</xdr:colOff>
      <xdr:row>79</xdr:row>
      <xdr:rowOff>14706</xdr:rowOff>
    </xdr:to>
    <xdr:sp macro="" textlink="">
      <xdr:nvSpPr>
        <xdr:cNvPr id="651" name="円/楕円 650"/>
        <xdr:cNvSpPr/>
      </xdr:nvSpPr>
      <xdr:spPr>
        <a:xfrm>
          <a:off x="162687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170933</xdr:rowOff>
    </xdr:from>
    <xdr:ext cx="378565" cy="259045"/>
    <xdr:sp macro="" textlink="">
      <xdr:nvSpPr>
        <xdr:cNvPr id="652" name="災害復旧費該当値テキスト"/>
        <xdr:cNvSpPr txBox="1"/>
      </xdr:nvSpPr>
      <xdr:spPr>
        <a:xfrm>
          <a:off x="16370300" y="1337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39866</xdr:rowOff>
    </xdr:from>
    <xdr:to>
      <xdr:col>21</xdr:col>
      <xdr:colOff>212725</xdr:colOff>
      <xdr:row>78</xdr:row>
      <xdr:rowOff>141466</xdr:rowOff>
    </xdr:to>
    <xdr:sp macro="" textlink="">
      <xdr:nvSpPr>
        <xdr:cNvPr id="655" name="円/楕円 654"/>
        <xdr:cNvSpPr/>
      </xdr:nvSpPr>
      <xdr:spPr>
        <a:xfrm>
          <a:off x="14541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132593</xdr:rowOff>
    </xdr:from>
    <xdr:ext cx="469744" cy="259045"/>
    <xdr:sp macro="" textlink="">
      <xdr:nvSpPr>
        <xdr:cNvPr id="656" name="テキスト ボックス 655"/>
        <xdr:cNvSpPr txBox="1"/>
      </xdr:nvSpPr>
      <xdr:spPr>
        <a:xfrm>
          <a:off x="14357427"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68371</xdr:rowOff>
    </xdr:from>
    <xdr:to>
      <xdr:col>20</xdr:col>
      <xdr:colOff>9525</xdr:colOff>
      <xdr:row>78</xdr:row>
      <xdr:rowOff>169971</xdr:rowOff>
    </xdr:to>
    <xdr:sp macro="" textlink="">
      <xdr:nvSpPr>
        <xdr:cNvPr id="657" name="円/楕円 656"/>
        <xdr:cNvSpPr/>
      </xdr:nvSpPr>
      <xdr:spPr>
        <a:xfrm>
          <a:off x="13652500" y="13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161098</xdr:rowOff>
    </xdr:from>
    <xdr:ext cx="378565" cy="259045"/>
    <xdr:sp macro="" textlink="">
      <xdr:nvSpPr>
        <xdr:cNvPr id="658" name="テキスト ボックス 657"/>
        <xdr:cNvSpPr txBox="1"/>
      </xdr:nvSpPr>
      <xdr:spPr>
        <a:xfrm>
          <a:off x="13514017" y="13534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67275</xdr:rowOff>
    </xdr:from>
    <xdr:to>
      <xdr:col>18</xdr:col>
      <xdr:colOff>492125</xdr:colOff>
      <xdr:row>78</xdr:row>
      <xdr:rowOff>168875</xdr:rowOff>
    </xdr:to>
    <xdr:sp macro="" textlink="">
      <xdr:nvSpPr>
        <xdr:cNvPr id="659" name="円/楕円 658"/>
        <xdr:cNvSpPr/>
      </xdr:nvSpPr>
      <xdr:spPr>
        <a:xfrm>
          <a:off x="12763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160002</xdr:rowOff>
    </xdr:from>
    <xdr:ext cx="378565" cy="259045"/>
    <xdr:sp macro="" textlink="">
      <xdr:nvSpPr>
        <xdr:cNvPr id="660" name="テキスト ボックス 659"/>
        <xdr:cNvSpPr txBox="1"/>
      </xdr:nvSpPr>
      <xdr:spPr>
        <a:xfrm>
          <a:off x="12625017" y="1353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114897</xdr:rowOff>
    </xdr:from>
    <xdr:to>
      <xdr:col>23</xdr:col>
      <xdr:colOff>517525</xdr:colOff>
      <xdr:row>98</xdr:row>
      <xdr:rowOff>120010</xdr:rowOff>
    </xdr:to>
    <xdr:cxnSp macro="">
      <xdr:nvCxnSpPr>
        <xdr:cNvPr id="689" name="直線コネクタ 688"/>
        <xdr:cNvCxnSpPr/>
      </xdr:nvCxnSpPr>
      <xdr:spPr>
        <a:xfrm flipV="1">
          <a:off x="15481300" y="16916997"/>
          <a:ext cx="8382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120010</xdr:rowOff>
    </xdr:from>
    <xdr:to>
      <xdr:col>22</xdr:col>
      <xdr:colOff>365125</xdr:colOff>
      <xdr:row>98</xdr:row>
      <xdr:rowOff>128259</xdr:rowOff>
    </xdr:to>
    <xdr:cxnSp macro="">
      <xdr:nvCxnSpPr>
        <xdr:cNvPr id="692" name="直線コネクタ 691"/>
        <xdr:cNvCxnSpPr/>
      </xdr:nvCxnSpPr>
      <xdr:spPr>
        <a:xfrm flipV="1">
          <a:off x="14592300" y="16922110"/>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128259</xdr:rowOff>
    </xdr:from>
    <xdr:to>
      <xdr:col>21</xdr:col>
      <xdr:colOff>161925</xdr:colOff>
      <xdr:row>98</xdr:row>
      <xdr:rowOff>135048</xdr:rowOff>
    </xdr:to>
    <xdr:cxnSp macro="">
      <xdr:nvCxnSpPr>
        <xdr:cNvPr id="695" name="直線コネクタ 694"/>
        <xdr:cNvCxnSpPr/>
      </xdr:nvCxnSpPr>
      <xdr:spPr>
        <a:xfrm flipV="1">
          <a:off x="13703300" y="1693035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165058</xdr:rowOff>
    </xdr:from>
    <xdr:to>
      <xdr:col>21</xdr:col>
      <xdr:colOff>212725</xdr:colOff>
      <xdr:row>98</xdr:row>
      <xdr:rowOff>95208</xdr:rowOff>
    </xdr:to>
    <xdr:sp macro="" textlink="">
      <xdr:nvSpPr>
        <xdr:cNvPr id="696" name="フローチャート : 判断 695"/>
        <xdr:cNvSpPr/>
      </xdr:nvSpPr>
      <xdr:spPr>
        <a:xfrm>
          <a:off x="14541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111735</xdr:rowOff>
    </xdr:from>
    <xdr:ext cx="534377" cy="259045"/>
    <xdr:sp macro="" textlink="">
      <xdr:nvSpPr>
        <xdr:cNvPr id="697" name="テキスト ボックス 696"/>
        <xdr:cNvSpPr txBox="1"/>
      </xdr:nvSpPr>
      <xdr:spPr>
        <a:xfrm>
          <a:off x="14325111" y="165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134263</xdr:rowOff>
    </xdr:from>
    <xdr:to>
      <xdr:col>19</xdr:col>
      <xdr:colOff>644525</xdr:colOff>
      <xdr:row>98</xdr:row>
      <xdr:rowOff>135048</xdr:rowOff>
    </xdr:to>
    <xdr:cxnSp macro="">
      <xdr:nvCxnSpPr>
        <xdr:cNvPr id="698" name="直線コネクタ 697"/>
        <xdr:cNvCxnSpPr/>
      </xdr:nvCxnSpPr>
      <xdr:spPr>
        <a:xfrm>
          <a:off x="12814300" y="16936363"/>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165714</xdr:rowOff>
    </xdr:from>
    <xdr:to>
      <xdr:col>20</xdr:col>
      <xdr:colOff>9525</xdr:colOff>
      <xdr:row>98</xdr:row>
      <xdr:rowOff>95864</xdr:rowOff>
    </xdr:to>
    <xdr:sp macro="" textlink="">
      <xdr:nvSpPr>
        <xdr:cNvPr id="699" name="フローチャート : 判断 698"/>
        <xdr:cNvSpPr/>
      </xdr:nvSpPr>
      <xdr:spPr>
        <a:xfrm>
          <a:off x="13652500" y="1679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112391</xdr:rowOff>
    </xdr:from>
    <xdr:ext cx="534377" cy="259045"/>
    <xdr:sp macro="" textlink="">
      <xdr:nvSpPr>
        <xdr:cNvPr id="700" name="テキスト ボックス 699"/>
        <xdr:cNvSpPr txBox="1"/>
      </xdr:nvSpPr>
      <xdr:spPr>
        <a:xfrm>
          <a:off x="13436111" y="165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165202</xdr:rowOff>
    </xdr:from>
    <xdr:to>
      <xdr:col>18</xdr:col>
      <xdr:colOff>492125</xdr:colOff>
      <xdr:row>98</xdr:row>
      <xdr:rowOff>95352</xdr:rowOff>
    </xdr:to>
    <xdr:sp macro="" textlink="">
      <xdr:nvSpPr>
        <xdr:cNvPr id="701" name="フローチャート : 判断 700"/>
        <xdr:cNvSpPr/>
      </xdr:nvSpPr>
      <xdr:spPr>
        <a:xfrm>
          <a:off x="12763500" y="1679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111879</xdr:rowOff>
    </xdr:from>
    <xdr:ext cx="534377" cy="259045"/>
    <xdr:sp macro="" textlink="">
      <xdr:nvSpPr>
        <xdr:cNvPr id="702" name="テキスト ボックス 701"/>
        <xdr:cNvSpPr txBox="1"/>
      </xdr:nvSpPr>
      <xdr:spPr>
        <a:xfrm>
          <a:off x="12547111" y="165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64097</xdr:rowOff>
    </xdr:from>
    <xdr:to>
      <xdr:col>23</xdr:col>
      <xdr:colOff>568325</xdr:colOff>
      <xdr:row>98</xdr:row>
      <xdr:rowOff>165697</xdr:rowOff>
    </xdr:to>
    <xdr:sp macro="" textlink="">
      <xdr:nvSpPr>
        <xdr:cNvPr id="708" name="円/楕円 707"/>
        <xdr:cNvSpPr/>
      </xdr:nvSpPr>
      <xdr:spPr>
        <a:xfrm>
          <a:off x="162687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150474</xdr:rowOff>
    </xdr:from>
    <xdr:ext cx="534377" cy="259045"/>
    <xdr:sp macro="" textlink="">
      <xdr:nvSpPr>
        <xdr:cNvPr id="709" name="公債費該当値テキスト"/>
        <xdr:cNvSpPr txBox="1"/>
      </xdr:nvSpPr>
      <xdr:spPr>
        <a:xfrm>
          <a:off x="16370300" y="1678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69210</xdr:rowOff>
    </xdr:from>
    <xdr:to>
      <xdr:col>22</xdr:col>
      <xdr:colOff>415925</xdr:colOff>
      <xdr:row>98</xdr:row>
      <xdr:rowOff>170810</xdr:rowOff>
    </xdr:to>
    <xdr:sp macro="" textlink="">
      <xdr:nvSpPr>
        <xdr:cNvPr id="710" name="円/楕円 709"/>
        <xdr:cNvSpPr/>
      </xdr:nvSpPr>
      <xdr:spPr>
        <a:xfrm>
          <a:off x="15430500" y="168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161937</xdr:rowOff>
    </xdr:from>
    <xdr:ext cx="534377" cy="259045"/>
    <xdr:sp macro="" textlink="">
      <xdr:nvSpPr>
        <xdr:cNvPr id="711" name="テキスト ボックス 710"/>
        <xdr:cNvSpPr txBox="1"/>
      </xdr:nvSpPr>
      <xdr:spPr>
        <a:xfrm>
          <a:off x="15214111" y="169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77459</xdr:rowOff>
    </xdr:from>
    <xdr:to>
      <xdr:col>21</xdr:col>
      <xdr:colOff>212725</xdr:colOff>
      <xdr:row>99</xdr:row>
      <xdr:rowOff>7609</xdr:rowOff>
    </xdr:to>
    <xdr:sp macro="" textlink="">
      <xdr:nvSpPr>
        <xdr:cNvPr id="712" name="円/楕円 711"/>
        <xdr:cNvSpPr/>
      </xdr:nvSpPr>
      <xdr:spPr>
        <a:xfrm>
          <a:off x="14541500" y="168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170186</xdr:rowOff>
    </xdr:from>
    <xdr:ext cx="534377" cy="259045"/>
    <xdr:sp macro="" textlink="">
      <xdr:nvSpPr>
        <xdr:cNvPr id="713" name="テキスト ボックス 712"/>
        <xdr:cNvSpPr txBox="1"/>
      </xdr:nvSpPr>
      <xdr:spPr>
        <a:xfrm>
          <a:off x="14325111" y="169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84248</xdr:rowOff>
    </xdr:from>
    <xdr:to>
      <xdr:col>20</xdr:col>
      <xdr:colOff>9525</xdr:colOff>
      <xdr:row>99</xdr:row>
      <xdr:rowOff>14398</xdr:rowOff>
    </xdr:to>
    <xdr:sp macro="" textlink="">
      <xdr:nvSpPr>
        <xdr:cNvPr id="714" name="円/楕円 713"/>
        <xdr:cNvSpPr/>
      </xdr:nvSpPr>
      <xdr:spPr>
        <a:xfrm>
          <a:off x="13652500" y="168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5525</xdr:rowOff>
    </xdr:from>
    <xdr:ext cx="534377" cy="259045"/>
    <xdr:sp macro="" textlink="">
      <xdr:nvSpPr>
        <xdr:cNvPr id="715" name="テキスト ボックス 714"/>
        <xdr:cNvSpPr txBox="1"/>
      </xdr:nvSpPr>
      <xdr:spPr>
        <a:xfrm>
          <a:off x="13436111" y="1697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83463</xdr:rowOff>
    </xdr:from>
    <xdr:to>
      <xdr:col>18</xdr:col>
      <xdr:colOff>492125</xdr:colOff>
      <xdr:row>99</xdr:row>
      <xdr:rowOff>13613</xdr:rowOff>
    </xdr:to>
    <xdr:sp macro="" textlink="">
      <xdr:nvSpPr>
        <xdr:cNvPr id="716" name="円/楕円 715"/>
        <xdr:cNvSpPr/>
      </xdr:nvSpPr>
      <xdr:spPr>
        <a:xfrm>
          <a:off x="12763500" y="1688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4740</xdr:rowOff>
    </xdr:from>
    <xdr:ext cx="534377" cy="259045"/>
    <xdr:sp macro="" textlink="">
      <xdr:nvSpPr>
        <xdr:cNvPr id="717" name="テキスト ボックス 716"/>
        <xdr:cNvSpPr txBox="1"/>
      </xdr:nvSpPr>
      <xdr:spPr>
        <a:xfrm>
          <a:off x="12547111" y="1697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55982</xdr:rowOff>
    </xdr:from>
    <xdr:to>
      <xdr:col>29</xdr:col>
      <xdr:colOff>568325</xdr:colOff>
      <xdr:row>38</xdr:row>
      <xdr:rowOff>157582</xdr:rowOff>
    </xdr:to>
    <xdr:sp macro="" textlink="">
      <xdr:nvSpPr>
        <xdr:cNvPr id="751" name="フローチャート : 判断 750"/>
        <xdr:cNvSpPr/>
      </xdr:nvSpPr>
      <xdr:spPr>
        <a:xfrm>
          <a:off x="20383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2658</xdr:rowOff>
    </xdr:from>
    <xdr:ext cx="378565" cy="259045"/>
    <xdr:sp macro="" textlink="">
      <xdr:nvSpPr>
        <xdr:cNvPr id="752" name="テキスト ボックス 751"/>
        <xdr:cNvSpPr txBox="1"/>
      </xdr:nvSpPr>
      <xdr:spPr>
        <a:xfrm>
          <a:off x="20245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58954</xdr:rowOff>
    </xdr:from>
    <xdr:to>
      <xdr:col>28</xdr:col>
      <xdr:colOff>365125</xdr:colOff>
      <xdr:row>38</xdr:row>
      <xdr:rowOff>160554</xdr:rowOff>
    </xdr:to>
    <xdr:sp macro="" textlink="">
      <xdr:nvSpPr>
        <xdr:cNvPr id="754" name="フローチャート : 判断 753"/>
        <xdr:cNvSpPr/>
      </xdr:nvSpPr>
      <xdr:spPr>
        <a:xfrm>
          <a:off x="19494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5630</xdr:rowOff>
    </xdr:from>
    <xdr:ext cx="378565" cy="259045"/>
    <xdr:sp macro="" textlink="">
      <xdr:nvSpPr>
        <xdr:cNvPr id="755" name="テキスト ボックス 754"/>
        <xdr:cNvSpPr txBox="1"/>
      </xdr:nvSpPr>
      <xdr:spPr>
        <a:xfrm>
          <a:off x="19356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34951</xdr:rowOff>
    </xdr:from>
    <xdr:to>
      <xdr:col>27</xdr:col>
      <xdr:colOff>161925</xdr:colOff>
      <xdr:row>38</xdr:row>
      <xdr:rowOff>136551</xdr:rowOff>
    </xdr:to>
    <xdr:sp macro="" textlink="">
      <xdr:nvSpPr>
        <xdr:cNvPr id="756" name="フローチャート : 判断 755"/>
        <xdr:cNvSpPr/>
      </xdr:nvSpPr>
      <xdr:spPr>
        <a:xfrm>
          <a:off x="18605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153078</xdr:rowOff>
    </xdr:from>
    <xdr:ext cx="378565" cy="259045"/>
    <xdr:sp macro="" textlink="">
      <xdr:nvSpPr>
        <xdr:cNvPr id="757" name="テキスト ボックス 756"/>
        <xdr:cNvSpPr txBox="1"/>
      </xdr:nvSpPr>
      <xdr:spPr>
        <a:xfrm>
          <a:off x="18467017" y="632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8" name="フローチャート : 判断 80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9" name="テキスト ボックス 80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1" name="フローチャート :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2" name="テキスト ボックス 81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フローチャート :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4" name="テキスト ボックス 81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5" name="テキスト ボックス 82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7" name="テキスト ボックス 82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9" name="テキスト ボックス 82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121,664</a:t>
          </a:r>
          <a:r>
            <a:rPr kumimoji="1" lang="ja-JP" altLang="en-US" sz="1300">
              <a:latin typeface="ＭＳ Ｐゴシック"/>
            </a:rPr>
            <a:t>円となっている。詳細に見ると、民生費のうち福祉行政全般に要する経費である社会福祉費と子ども子育てに関する児童福祉費が平成</a:t>
          </a:r>
          <a:r>
            <a:rPr kumimoji="1" lang="en-US" altLang="ja-JP" sz="1300">
              <a:latin typeface="ＭＳ Ｐゴシック"/>
            </a:rPr>
            <a:t>23</a:t>
          </a:r>
          <a:r>
            <a:rPr kumimoji="1" lang="ja-JP" altLang="en-US" sz="1300">
              <a:latin typeface="ＭＳ Ｐゴシック"/>
            </a:rPr>
            <a:t>年度以前から増嵩していることが要因となっている。</a:t>
          </a:r>
        </a:p>
        <a:p>
          <a:r>
            <a:rPr kumimoji="1" lang="ja-JP" altLang="en-US" sz="1300">
              <a:latin typeface="ＭＳ Ｐゴシック"/>
            </a:rPr>
            <a:t>　これは、社会構造的要因である少子高齢化に伴う自然増のみならず、市の政策として子育て事業について重点的に取り組んできたことによるものである。</a:t>
          </a:r>
          <a:endParaRPr kumimoji="1" lang="en-US" altLang="ja-JP" sz="1300">
            <a:latin typeface="ＭＳ Ｐゴシック"/>
          </a:endParaRPr>
        </a:p>
        <a:p>
          <a:r>
            <a:rPr kumimoji="1" lang="ja-JP" altLang="en-US" sz="1300">
              <a:latin typeface="ＭＳ Ｐゴシック"/>
            </a:rPr>
            <a:t>　また、障害者福祉費についても今後伸びる傾向にあると見込まれる。</a:t>
          </a:r>
        </a:p>
        <a:p>
          <a:r>
            <a:rPr kumimoji="1" lang="ja-JP" altLang="en-US" sz="1300">
              <a:latin typeface="ＭＳ Ｐゴシック"/>
            </a:rPr>
            <a:t>　さらに、公債費が平成</a:t>
          </a:r>
          <a:r>
            <a:rPr kumimoji="1" lang="en-US" altLang="ja-JP" sz="1300">
              <a:latin typeface="ＭＳ Ｐゴシック"/>
            </a:rPr>
            <a:t>25</a:t>
          </a:r>
          <a:r>
            <a:rPr kumimoji="1" lang="ja-JP" altLang="en-US" sz="1300">
              <a:latin typeface="ＭＳ Ｐゴシック"/>
            </a:rPr>
            <a:t>年度から増加しているのは、、平成</a:t>
          </a:r>
          <a:r>
            <a:rPr kumimoji="1" lang="en-US" altLang="ja-JP" sz="1300">
              <a:latin typeface="ＭＳ Ｐゴシック"/>
            </a:rPr>
            <a:t>26</a:t>
          </a:r>
          <a:r>
            <a:rPr kumimoji="1" lang="ja-JP" altLang="en-US" sz="1300">
              <a:latin typeface="ＭＳ Ｐゴシック"/>
            </a:rPr>
            <a:t>年度から大口借入の元金償還額が増加したためである。今後、大口の地方債償還が控えており、増嵩が見込まれる。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mn-lt"/>
              <a:ea typeface="+mn-ea"/>
              <a:cs typeface="+mn-cs"/>
            </a:rPr>
            <a:t>　平成</a:t>
          </a:r>
          <a:r>
            <a:rPr kumimoji="0" lang="en-US" altLang="ja-JP" sz="1050" b="0" i="0" u="none" strike="noStrike" kern="0" cap="none" spc="0" normalizeH="0" baseline="0" noProof="0">
              <a:ln>
                <a:noFill/>
              </a:ln>
              <a:solidFill>
                <a:prstClr val="black"/>
              </a:solidFill>
              <a:effectLst/>
              <a:uLnTx/>
              <a:uFillTx/>
              <a:latin typeface="+mn-lt"/>
              <a:ea typeface="+mn-ea"/>
              <a:cs typeface="+mn-cs"/>
            </a:rPr>
            <a:t>28</a:t>
          </a:r>
          <a:r>
            <a:rPr kumimoji="0" lang="ja-JP" altLang="ja-JP" sz="1050" b="0" i="0" u="none" strike="noStrike" kern="0" cap="none" spc="0" normalizeH="0" baseline="0" noProof="0">
              <a:ln>
                <a:noFill/>
              </a:ln>
              <a:solidFill>
                <a:prstClr val="black"/>
              </a:solidFill>
              <a:effectLst/>
              <a:uLnTx/>
              <a:uFillTx/>
              <a:latin typeface="+mn-lt"/>
              <a:ea typeface="+mn-ea"/>
              <a:cs typeface="+mn-cs"/>
            </a:rPr>
            <a:t>年度の財政調整基金残高は、適切な財源の確保と歳出の精査により、前年度比で</a:t>
          </a:r>
          <a:r>
            <a:rPr kumimoji="0" lang="en-US" altLang="ja-JP" sz="1050" b="0" i="0" u="none" strike="noStrike" kern="0" cap="none" spc="0" normalizeH="0" baseline="0" noProof="0">
              <a:ln>
                <a:noFill/>
              </a:ln>
              <a:solidFill>
                <a:prstClr val="black"/>
              </a:solidFill>
              <a:effectLst/>
              <a:uLnTx/>
              <a:uFillTx/>
              <a:latin typeface="+mn-lt"/>
              <a:ea typeface="+mn-ea"/>
              <a:cs typeface="+mn-cs"/>
            </a:rPr>
            <a:t>27,407</a:t>
          </a:r>
          <a:r>
            <a:rPr kumimoji="0" lang="ja-JP" altLang="ja-JP" sz="1050" b="0" i="0" u="none" strike="noStrike" kern="0" cap="none" spc="0" normalizeH="0" baseline="0" noProof="0">
              <a:ln>
                <a:noFill/>
              </a:ln>
              <a:solidFill>
                <a:prstClr val="black"/>
              </a:solidFill>
              <a:effectLst/>
              <a:uLnTx/>
              <a:uFillTx/>
              <a:latin typeface="+mn-lt"/>
              <a:ea typeface="+mn-ea"/>
              <a:cs typeface="+mn-cs"/>
            </a:rPr>
            <a:t>千円</a:t>
          </a:r>
          <a:r>
            <a:rPr kumimoji="0" lang="ja-JP" altLang="en-US" sz="1050" b="0" i="0" u="none" strike="noStrike" kern="0" cap="none" spc="0" normalizeH="0" baseline="0" noProof="0">
              <a:ln>
                <a:noFill/>
              </a:ln>
              <a:solidFill>
                <a:prstClr val="black"/>
              </a:solidFill>
              <a:effectLst/>
              <a:uLnTx/>
              <a:uFillTx/>
              <a:latin typeface="+mn-lt"/>
              <a:ea typeface="+mn-ea"/>
              <a:cs typeface="+mn-cs"/>
            </a:rPr>
            <a:t>減少</a:t>
          </a:r>
          <a:r>
            <a:rPr kumimoji="0" lang="ja-JP" altLang="ja-JP" sz="1050" b="0" i="0" u="none" strike="noStrike" kern="0" cap="none" spc="0" normalizeH="0" baseline="0" noProof="0">
              <a:ln>
                <a:noFill/>
              </a:ln>
              <a:solidFill>
                <a:prstClr val="black"/>
              </a:solidFill>
              <a:effectLst/>
              <a:uLnTx/>
              <a:uFillTx/>
              <a:latin typeface="+mn-lt"/>
              <a:ea typeface="+mn-ea"/>
              <a:cs typeface="+mn-cs"/>
            </a:rPr>
            <a:t>，標準財政規模に占める割合でも</a:t>
          </a:r>
          <a:r>
            <a:rPr kumimoji="0" lang="en-US" altLang="ja-JP" sz="1050" b="0" i="0" u="none" strike="noStrike" kern="0" cap="none" spc="0" normalizeH="0" baseline="0" noProof="0">
              <a:ln>
                <a:noFill/>
              </a:ln>
              <a:solidFill>
                <a:prstClr val="black"/>
              </a:solidFill>
              <a:effectLst/>
              <a:uLnTx/>
              <a:uFillTx/>
              <a:latin typeface="+mn-lt"/>
              <a:ea typeface="+mn-ea"/>
              <a:cs typeface="+mn-cs"/>
            </a:rPr>
            <a:t>0.16</a:t>
          </a:r>
          <a:r>
            <a:rPr kumimoji="0" lang="ja-JP" altLang="ja-JP" sz="1050" b="0" i="0" u="none" strike="noStrike" kern="0" cap="none" spc="0" normalizeH="0" baseline="0" noProof="0">
              <a:ln>
                <a:noFill/>
              </a:ln>
              <a:solidFill>
                <a:prstClr val="black"/>
              </a:solidFill>
              <a:effectLst/>
              <a:uLnTx/>
              <a:uFillTx/>
              <a:latin typeface="+mn-lt"/>
              <a:ea typeface="+mn-ea"/>
              <a:cs typeface="+mn-cs"/>
            </a:rPr>
            <a:t>ポイントの</a:t>
          </a:r>
          <a:r>
            <a:rPr kumimoji="0" lang="ja-JP" altLang="en-US" sz="1050" b="0" i="0" u="none" strike="noStrike" kern="0" cap="none" spc="0" normalizeH="0" baseline="0" noProof="0">
              <a:ln>
                <a:noFill/>
              </a:ln>
              <a:solidFill>
                <a:prstClr val="black"/>
              </a:solidFill>
              <a:effectLst/>
              <a:uLnTx/>
              <a:uFillTx/>
              <a:latin typeface="+mn-lt"/>
              <a:ea typeface="+mn-ea"/>
              <a:cs typeface="+mn-cs"/>
            </a:rPr>
            <a:t>減</a:t>
          </a:r>
          <a:r>
            <a:rPr kumimoji="0" lang="ja-JP" altLang="ja-JP" sz="1050" b="0" i="0" u="none" strike="noStrike" kern="0" cap="none" spc="0" normalizeH="0" baseline="0" noProof="0">
              <a:ln>
                <a:noFill/>
              </a:ln>
              <a:solidFill>
                <a:prstClr val="black"/>
              </a:solidFill>
              <a:effectLst/>
              <a:uLnTx/>
              <a:uFillTx/>
              <a:latin typeface="+mn-lt"/>
              <a:ea typeface="+mn-ea"/>
              <a:cs typeface="+mn-cs"/>
            </a:rPr>
            <a:t>となった。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a:t>
          </a:r>
          <a:r>
            <a:rPr kumimoji="0" lang="ja-JP" altLang="en-US" sz="1050" b="0" i="0" u="none" strike="noStrike" kern="0" cap="none" spc="0" normalizeH="0" baseline="0" noProof="0">
              <a:ln>
                <a:noFill/>
              </a:ln>
              <a:solidFill>
                <a:prstClr val="black"/>
              </a:solidFill>
              <a:effectLst/>
              <a:uLnTx/>
              <a:uFillTx/>
              <a:latin typeface="+mn-lt"/>
              <a:ea typeface="+mn-ea"/>
              <a:cs typeface="+mn-cs"/>
            </a:rPr>
            <a:t>また、</a:t>
          </a:r>
          <a:r>
            <a:rPr kumimoji="0" lang="ja-JP" altLang="ja-JP" sz="1050" b="0" i="0" u="none" strike="noStrike" kern="0" cap="none" spc="0" normalizeH="0" baseline="0" noProof="0">
              <a:ln>
                <a:noFill/>
              </a:ln>
              <a:solidFill>
                <a:prstClr val="black"/>
              </a:solidFill>
              <a:effectLst/>
              <a:uLnTx/>
              <a:uFillTx/>
              <a:latin typeface="+mn-lt"/>
              <a:ea typeface="+mn-ea"/>
              <a:cs typeface="+mn-cs"/>
            </a:rPr>
            <a:t>実質収支額については、</a:t>
          </a:r>
          <a:r>
            <a:rPr kumimoji="0" lang="ja-JP" altLang="en-US" sz="1050" b="0" i="0" u="none" strike="noStrike" kern="0" cap="none" spc="0" normalizeH="0" baseline="0" noProof="0">
              <a:ln>
                <a:noFill/>
              </a:ln>
              <a:solidFill>
                <a:prstClr val="black"/>
              </a:solidFill>
              <a:effectLst/>
              <a:uLnTx/>
              <a:uFillTx/>
              <a:latin typeface="+mn-lt"/>
              <a:ea typeface="+mn-ea"/>
              <a:cs typeface="+mn-cs"/>
            </a:rPr>
            <a:t>子ども子育て環境整備事業</a:t>
          </a:r>
          <a:r>
            <a:rPr kumimoji="0" lang="ja-JP" altLang="ja-JP" sz="1050" b="0" i="0" u="none" strike="noStrike" kern="0" cap="none" spc="0" normalizeH="0" baseline="0" noProof="0">
              <a:ln>
                <a:noFill/>
              </a:ln>
              <a:solidFill>
                <a:prstClr val="black"/>
              </a:solidFill>
              <a:effectLst/>
              <a:uLnTx/>
              <a:uFillTx/>
              <a:latin typeface="+mn-lt"/>
              <a:ea typeface="+mn-ea"/>
              <a:cs typeface="+mn-cs"/>
            </a:rPr>
            <a:t>等の大型事業の影響により，前年度比で実質収支額が</a:t>
          </a:r>
          <a:r>
            <a:rPr kumimoji="0" lang="en-US" altLang="ja-JP" sz="1050" b="0" i="0" u="none" strike="noStrike" kern="0" cap="none" spc="0" normalizeH="0" baseline="0" noProof="0">
              <a:ln>
                <a:noFill/>
              </a:ln>
              <a:solidFill>
                <a:prstClr val="black"/>
              </a:solidFill>
              <a:effectLst/>
              <a:uLnTx/>
              <a:uFillTx/>
              <a:latin typeface="+mn-lt"/>
              <a:ea typeface="+mn-ea"/>
              <a:cs typeface="+mn-cs"/>
            </a:rPr>
            <a:t>94,162</a:t>
          </a:r>
          <a:r>
            <a:rPr kumimoji="0" lang="ja-JP" altLang="ja-JP" sz="1050" b="0" i="0" u="none" strike="noStrike" kern="0" cap="none" spc="0" normalizeH="0" baseline="0" noProof="0">
              <a:ln>
                <a:noFill/>
              </a:ln>
              <a:solidFill>
                <a:prstClr val="black"/>
              </a:solidFill>
              <a:effectLst/>
              <a:uLnTx/>
              <a:uFillTx/>
              <a:latin typeface="+mn-lt"/>
              <a:ea typeface="+mn-ea"/>
              <a:cs typeface="+mn-cs"/>
            </a:rPr>
            <a:t>千円の減，標準財政規模に占める割合でも</a:t>
          </a:r>
          <a:r>
            <a:rPr kumimoji="0" lang="en-US" altLang="ja-JP" sz="1050" b="0" i="0" u="none" strike="noStrike" kern="0" cap="none" spc="0" normalizeH="0" baseline="0" noProof="0">
              <a:ln>
                <a:noFill/>
              </a:ln>
              <a:solidFill>
                <a:prstClr val="black"/>
              </a:solidFill>
              <a:effectLst/>
              <a:uLnTx/>
              <a:uFillTx/>
              <a:latin typeface="+mn-lt"/>
              <a:ea typeface="+mn-ea"/>
              <a:cs typeface="+mn-cs"/>
            </a:rPr>
            <a:t>0.96</a:t>
          </a:r>
          <a:r>
            <a:rPr kumimoji="0" lang="ja-JP" altLang="ja-JP" sz="1050" b="0" i="0" u="none" strike="noStrike" kern="0" cap="none" spc="0" normalizeH="0" baseline="0" noProof="0">
              <a:ln>
                <a:noFill/>
              </a:ln>
              <a:solidFill>
                <a:prstClr val="black"/>
              </a:solidFill>
              <a:effectLst/>
              <a:uLnTx/>
              <a:uFillTx/>
              <a:latin typeface="+mn-lt"/>
              <a:ea typeface="+mn-ea"/>
              <a:cs typeface="+mn-cs"/>
            </a:rPr>
            <a:t>ポイント減少し，実質単年度収支も標準財政規模に占める割合では</a:t>
          </a:r>
          <a:r>
            <a:rPr kumimoji="0" lang="en-US" altLang="ja-JP" sz="1050" b="0" i="0" u="none" strike="noStrike" kern="0" cap="none" spc="0" normalizeH="0" baseline="0" noProof="0">
              <a:ln>
                <a:noFill/>
              </a:ln>
              <a:solidFill>
                <a:prstClr val="black"/>
              </a:solidFill>
              <a:effectLst/>
              <a:uLnTx/>
              <a:uFillTx/>
              <a:latin typeface="+mn-lt"/>
              <a:ea typeface="+mn-ea"/>
              <a:cs typeface="+mn-cs"/>
            </a:rPr>
            <a:t>4.11</a:t>
          </a:r>
          <a:r>
            <a:rPr kumimoji="0" lang="ja-JP" altLang="ja-JP" sz="1050" b="0" i="0" u="none" strike="noStrike" kern="0" cap="none" spc="0" normalizeH="0" baseline="0" noProof="0">
              <a:ln>
                <a:noFill/>
              </a:ln>
              <a:solidFill>
                <a:prstClr val="black"/>
              </a:solidFill>
              <a:effectLst/>
              <a:uLnTx/>
              <a:uFillTx/>
              <a:latin typeface="+mn-lt"/>
              <a:ea typeface="+mn-ea"/>
              <a:cs typeface="+mn-cs"/>
            </a:rPr>
            <a:t>ポイント減少となった。</a:t>
          </a:r>
          <a:r>
            <a:rPr kumimoji="0" lang="ja-JP" altLang="en-US" sz="1050" b="0" i="0" u="none" strike="noStrike" kern="0" cap="none" spc="0" normalizeH="0" baseline="0" noProof="0">
              <a:ln>
                <a:noFill/>
              </a:ln>
              <a:solidFill>
                <a:prstClr val="black"/>
              </a:solidFill>
              <a:effectLst/>
              <a:uLnTx/>
              <a:uFillTx/>
              <a:latin typeface="+mn-lt"/>
              <a:ea typeface="+mn-ea"/>
              <a:cs typeface="+mn-cs"/>
            </a:rPr>
            <a:t>これは、緊急時に備えた財政調整基金の確保も必要となるため、償還ピークに備え、減債基金</a:t>
          </a:r>
          <a:r>
            <a:rPr kumimoji="0" lang="en-US" altLang="ja-JP" sz="1050" b="0" i="0" u="none" strike="noStrike" kern="0" cap="none" spc="0" normalizeH="0" baseline="0" noProof="0">
              <a:ln>
                <a:noFill/>
              </a:ln>
              <a:solidFill>
                <a:prstClr val="black"/>
              </a:solidFill>
              <a:effectLst/>
              <a:uLnTx/>
              <a:uFillTx/>
              <a:latin typeface="+mn-lt"/>
              <a:ea typeface="+mn-ea"/>
              <a:cs typeface="+mn-cs"/>
            </a:rPr>
            <a:t>150,002</a:t>
          </a:r>
          <a:r>
            <a:rPr kumimoji="0" lang="ja-JP" altLang="en-US" sz="1050" b="0" i="0" u="none" strike="noStrike" kern="0" cap="none" spc="0" normalizeH="0" baseline="0" noProof="0">
              <a:ln>
                <a:noFill/>
              </a:ln>
              <a:solidFill>
                <a:prstClr val="black"/>
              </a:solidFill>
              <a:effectLst/>
              <a:uLnTx/>
              <a:uFillTx/>
              <a:latin typeface="+mn-lt"/>
              <a:ea typeface="+mn-ea"/>
              <a:cs typeface="+mn-cs"/>
            </a:rPr>
            <a:t>千円積み立てたことによるもの。</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n-lt"/>
              <a:ea typeface="+mn-ea"/>
              <a:cs typeface="+mn-cs"/>
            </a:rPr>
            <a:t>　今後も大規模な建設事業等などにより基金の取り崩しを余儀なくされることが予想されることから、適切な財政調整基金残高の確保と、より一層の財政運営の健全化に努めていく。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富里市の一般会計、特別会計及び企業会計においては、いずれの会計も赤字は無く、全て黒字決算で推移している。</a:t>
          </a:r>
        </a:p>
        <a:p>
          <a:r>
            <a:rPr kumimoji="1" lang="ja-JP" altLang="en-US" sz="1400">
              <a:latin typeface="ＭＳ ゴシック" pitchFamily="49" charset="-128"/>
              <a:ea typeface="ＭＳ ゴシック" pitchFamily="49" charset="-128"/>
            </a:rPr>
            <a:t>　近年、国民健康保険事業特別会計の財政事情の悪化に伴う法定外の繰出金を継続的に行っているが、今後も、特別会計は独立採算の原則に立った適正な運営を行い、普通会計の負担を減らしていくことが重要である。</a:t>
          </a:r>
        </a:p>
        <a:p>
          <a:r>
            <a:rPr kumimoji="1" lang="ja-JP" altLang="en-US" sz="1400">
              <a:latin typeface="ＭＳ ゴシック" pitchFamily="49" charset="-128"/>
              <a:ea typeface="ＭＳ ゴシック" pitchFamily="49" charset="-128"/>
            </a:rPr>
            <a:t>　各会計ともに適量、適切な事業実施に努め、引き続き行政改革に基づき適正な水準を確保するとともに、毎年のプライマリーバランスの黒字化を維持し更なる財政の健全化を図っていく。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16330634</v>
      </c>
      <c r="BO4" s="411"/>
      <c r="BP4" s="411"/>
      <c r="BQ4" s="411"/>
      <c r="BR4" s="411"/>
      <c r="BS4" s="411"/>
      <c r="BT4" s="411"/>
      <c r="BU4" s="412"/>
      <c r="BV4" s="410">
        <v>16589153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6.9</v>
      </c>
      <c r="CU4" s="588"/>
      <c r="CV4" s="588"/>
      <c r="CW4" s="588"/>
      <c r="CX4" s="588"/>
      <c r="CY4" s="588"/>
      <c r="CZ4" s="588"/>
      <c r="DA4" s="589"/>
      <c r="DB4" s="587">
        <v>7.9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15566909</v>
      </c>
      <c r="BO5" s="416"/>
      <c r="BP5" s="416"/>
      <c r="BQ5" s="416"/>
      <c r="BR5" s="416"/>
      <c r="BS5" s="416"/>
      <c r="BT5" s="416"/>
      <c r="BU5" s="417"/>
      <c r="BV5" s="415">
        <v>15817018</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92.4</v>
      </c>
      <c r="CU5" s="386"/>
      <c r="CV5" s="386"/>
      <c r="CW5" s="386"/>
      <c r="CX5" s="386"/>
      <c r="CY5" s="386"/>
      <c r="CZ5" s="386"/>
      <c r="DA5" s="387"/>
      <c r="DB5" s="385">
        <v>91.3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763725</v>
      </c>
      <c r="BO6" s="416"/>
      <c r="BP6" s="416"/>
      <c r="BQ6" s="416"/>
      <c r="BR6" s="416"/>
      <c r="BS6" s="416"/>
      <c r="BT6" s="416"/>
      <c r="BU6" s="417"/>
      <c r="BV6" s="415">
        <v>772135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97.6</v>
      </c>
      <c r="CU6" s="562"/>
      <c r="CV6" s="562"/>
      <c r="CW6" s="562"/>
      <c r="CX6" s="562"/>
      <c r="CY6" s="562"/>
      <c r="CZ6" s="562"/>
      <c r="DA6" s="563"/>
      <c r="DB6" s="561">
        <v>98.8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143560</v>
      </c>
      <c r="BO7" s="416"/>
      <c r="BP7" s="416"/>
      <c r="BQ7" s="416"/>
      <c r="BR7" s="416"/>
      <c r="BS7" s="416"/>
      <c r="BT7" s="416"/>
      <c r="BU7" s="417"/>
      <c r="BV7" s="415">
        <v>57808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8993828</v>
      </c>
      <c r="CU7" s="416"/>
      <c r="CV7" s="416"/>
      <c r="CW7" s="416"/>
      <c r="CX7" s="416"/>
      <c r="CY7" s="416"/>
      <c r="CZ7" s="416"/>
      <c r="DA7" s="417"/>
      <c r="DB7" s="415">
        <v>9093832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620165</v>
      </c>
      <c r="BO8" s="416"/>
      <c r="BP8" s="416"/>
      <c r="BQ8" s="416"/>
      <c r="BR8" s="416"/>
      <c r="BS8" s="416"/>
      <c r="BT8" s="416"/>
      <c r="BU8" s="417"/>
      <c r="BV8" s="415">
        <v>714327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0.78</v>
      </c>
      <c r="CU8" s="525"/>
      <c r="CV8" s="525"/>
      <c r="CW8" s="525"/>
      <c r="CX8" s="525"/>
      <c r="CY8" s="525"/>
      <c r="CZ8" s="525"/>
      <c r="DA8" s="526"/>
      <c r="DB8" s="524">
        <v>0.77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49636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-94162</v>
      </c>
      <c r="BO9" s="416"/>
      <c r="BP9" s="416"/>
      <c r="BQ9" s="416"/>
      <c r="BR9" s="416"/>
      <c r="BS9" s="416"/>
      <c r="BT9" s="416"/>
      <c r="BU9" s="417"/>
      <c r="BV9" s="415">
        <v>-89293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12.1</v>
      </c>
      <c r="CU9" s="386"/>
      <c r="CV9" s="386"/>
      <c r="CW9" s="386"/>
      <c r="CX9" s="386"/>
      <c r="CY9" s="386"/>
      <c r="CZ9" s="386"/>
      <c r="DA9" s="387"/>
      <c r="DB9" s="385">
        <v>11.6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51087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383816</v>
      </c>
      <c r="BO10" s="416"/>
      <c r="BP10" s="416"/>
      <c r="BQ10" s="416"/>
      <c r="BR10" s="416"/>
      <c r="BS10" s="416"/>
      <c r="BT10" s="416"/>
      <c r="BU10" s="417"/>
      <c r="BV10" s="415">
        <v>412043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50127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411222</v>
      </c>
      <c r="BO12" s="416"/>
      <c r="BP12" s="416"/>
      <c r="BQ12" s="416"/>
      <c r="BR12" s="416"/>
      <c r="BS12" s="416"/>
      <c r="BT12" s="416"/>
      <c r="BU12" s="417"/>
      <c r="BV12" s="415">
        <v>71452</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48246</v>
      </c>
      <c r="S13" s="517"/>
      <c r="T13" s="517"/>
      <c r="U13" s="517"/>
      <c r="V13" s="518"/>
      <c r="W13" s="504" t="s">
        <v>124</v>
      </c>
      <c r="X13" s="428"/>
      <c r="Y13" s="428"/>
      <c r="Z13" s="428"/>
      <c r="AA13" s="428"/>
      <c r="AB13" s="429"/>
      <c r="AC13" s="391">
        <v>2131</v>
      </c>
      <c r="AD13" s="392"/>
      <c r="AE13" s="392"/>
      <c r="AF13" s="392"/>
      <c r="AG13" s="393"/>
      <c r="AH13" s="391">
        <v>2195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-121568</v>
      </c>
      <c r="BO13" s="416"/>
      <c r="BP13" s="416"/>
      <c r="BQ13" s="416"/>
      <c r="BR13" s="416"/>
      <c r="BS13" s="416"/>
      <c r="BT13" s="416"/>
      <c r="BU13" s="417"/>
      <c r="BV13" s="415">
        <v>251298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4.5</v>
      </c>
      <c r="CU13" s="386"/>
      <c r="CV13" s="386"/>
      <c r="CW13" s="386"/>
      <c r="CX13" s="386"/>
      <c r="CY13" s="386"/>
      <c r="CZ13" s="386"/>
      <c r="DA13" s="387"/>
      <c r="DB13" s="385">
        <v>3.7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49947</v>
      </c>
      <c r="S14" s="517"/>
      <c r="T14" s="517"/>
      <c r="U14" s="517"/>
      <c r="V14" s="518"/>
      <c r="W14" s="519"/>
      <c r="X14" s="431"/>
      <c r="Y14" s="431"/>
      <c r="Z14" s="431"/>
      <c r="AA14" s="431"/>
      <c r="AB14" s="432"/>
      <c r="AC14" s="509">
        <v>9</v>
      </c>
      <c r="AD14" s="510"/>
      <c r="AE14" s="510"/>
      <c r="AF14" s="510"/>
      <c r="AG14" s="511"/>
      <c r="AH14" s="509">
        <v>8.9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65.400000000000006</v>
      </c>
      <c r="CU14" s="488"/>
      <c r="CV14" s="488"/>
      <c r="CW14" s="488"/>
      <c r="CX14" s="488"/>
      <c r="CY14" s="488"/>
      <c r="CZ14" s="488"/>
      <c r="DA14" s="489"/>
      <c r="DB14" s="520">
        <v>62.1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48297</v>
      </c>
      <c r="S15" s="517"/>
      <c r="T15" s="517"/>
      <c r="U15" s="517"/>
      <c r="V15" s="518"/>
      <c r="W15" s="504" t="s">
        <v>131</v>
      </c>
      <c r="X15" s="428"/>
      <c r="Y15" s="428"/>
      <c r="Z15" s="428"/>
      <c r="AA15" s="428"/>
      <c r="AB15" s="429"/>
      <c r="AC15" s="391">
        <v>4771</v>
      </c>
      <c r="AD15" s="392"/>
      <c r="AE15" s="392"/>
      <c r="AF15" s="392"/>
      <c r="AG15" s="393"/>
      <c r="AH15" s="391">
        <v>4934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5466427</v>
      </c>
      <c r="BO15" s="411"/>
      <c r="BP15" s="411"/>
      <c r="BQ15" s="411"/>
      <c r="BR15" s="411"/>
      <c r="BS15" s="411"/>
      <c r="BT15" s="411"/>
      <c r="BU15" s="412"/>
      <c r="BV15" s="410">
        <v>5375231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20.100000000000001</v>
      </c>
      <c r="AD16" s="510"/>
      <c r="AE16" s="510"/>
      <c r="AF16" s="510"/>
      <c r="AG16" s="511"/>
      <c r="AH16" s="509">
        <v>20</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6921368</v>
      </c>
      <c r="BO16" s="416"/>
      <c r="BP16" s="416"/>
      <c r="BQ16" s="416"/>
      <c r="BR16" s="416"/>
      <c r="BS16" s="416"/>
      <c r="BT16" s="416"/>
      <c r="BU16" s="417"/>
      <c r="BV16" s="415">
        <v>6919824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16832</v>
      </c>
      <c r="AD17" s="392"/>
      <c r="AE17" s="392"/>
      <c r="AF17" s="392"/>
      <c r="AG17" s="393"/>
      <c r="AH17" s="391">
        <v>17576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6932608</v>
      </c>
      <c r="BO17" s="416"/>
      <c r="BP17" s="416"/>
      <c r="BQ17" s="416"/>
      <c r="BR17" s="416"/>
      <c r="BS17" s="416"/>
      <c r="BT17" s="416"/>
      <c r="BU17" s="417"/>
      <c r="BV17" s="415">
        <v>6836192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53.88</v>
      </c>
      <c r="M18" s="480"/>
      <c r="N18" s="480"/>
      <c r="O18" s="480"/>
      <c r="P18" s="480"/>
      <c r="Q18" s="480"/>
      <c r="R18" s="481"/>
      <c r="S18" s="481"/>
      <c r="T18" s="481"/>
      <c r="U18" s="481"/>
      <c r="V18" s="482"/>
      <c r="W18" s="496"/>
      <c r="X18" s="497"/>
      <c r="Y18" s="497"/>
      <c r="Z18" s="497"/>
      <c r="AA18" s="497"/>
      <c r="AB18" s="505"/>
      <c r="AC18" s="379">
        <v>70.900000000000006</v>
      </c>
      <c r="AD18" s="380"/>
      <c r="AE18" s="380"/>
      <c r="AF18" s="380"/>
      <c r="AG18" s="483"/>
      <c r="AH18" s="379">
        <v>71.099999999999994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8546049</v>
      </c>
      <c r="BO18" s="416"/>
      <c r="BP18" s="416"/>
      <c r="BQ18" s="416"/>
      <c r="BR18" s="416"/>
      <c r="BS18" s="416"/>
      <c r="BT18" s="416"/>
      <c r="BU18" s="417"/>
      <c r="BV18" s="415">
        <v>8533375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921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10981274</v>
      </c>
      <c r="BO19" s="416"/>
      <c r="BP19" s="416"/>
      <c r="BQ19" s="416"/>
      <c r="BR19" s="416"/>
      <c r="BS19" s="416"/>
      <c r="BT19" s="416"/>
      <c r="BU19" s="417"/>
      <c r="BV19" s="415">
        <v>10806105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20057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17451969</v>
      </c>
      <c r="BO23" s="416"/>
      <c r="BP23" s="416"/>
      <c r="BQ23" s="416"/>
      <c r="BR23" s="416"/>
      <c r="BS23" s="416"/>
      <c r="BT23" s="416"/>
      <c r="BU23" s="417"/>
      <c r="BV23" s="415">
        <v>17164093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7470</v>
      </c>
      <c r="R24" s="392"/>
      <c r="S24" s="392"/>
      <c r="T24" s="392"/>
      <c r="U24" s="392"/>
      <c r="V24" s="393"/>
      <c r="W24" s="457"/>
      <c r="X24" s="448"/>
      <c r="Y24" s="449"/>
      <c r="Z24" s="388" t="s">
        <v>155</v>
      </c>
      <c r="AA24" s="389"/>
      <c r="AB24" s="389"/>
      <c r="AC24" s="389"/>
      <c r="AD24" s="389"/>
      <c r="AE24" s="389"/>
      <c r="AF24" s="389"/>
      <c r="AG24" s="390"/>
      <c r="AH24" s="391">
        <v>397</v>
      </c>
      <c r="AI24" s="392"/>
      <c r="AJ24" s="392"/>
      <c r="AK24" s="392"/>
      <c r="AL24" s="393"/>
      <c r="AM24" s="391">
        <v>1293029</v>
      </c>
      <c r="AN24" s="392"/>
      <c r="AO24" s="392"/>
      <c r="AP24" s="392"/>
      <c r="AQ24" s="392"/>
      <c r="AR24" s="393"/>
      <c r="AS24" s="391">
        <v>3257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11178225</v>
      </c>
      <c r="BO24" s="416"/>
      <c r="BP24" s="416"/>
      <c r="BQ24" s="416"/>
      <c r="BR24" s="416"/>
      <c r="BS24" s="416"/>
      <c r="BT24" s="416"/>
      <c r="BU24" s="417"/>
      <c r="BV24" s="415">
        <v>11571671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6555</v>
      </c>
      <c r="R25" s="392"/>
      <c r="S25" s="392"/>
      <c r="T25" s="392"/>
      <c r="U25" s="392"/>
      <c r="V25" s="393"/>
      <c r="W25" s="457"/>
      <c r="X25" s="448"/>
      <c r="Y25" s="449"/>
      <c r="Z25" s="388" t="s">
        <v>158</v>
      </c>
      <c r="AA25" s="389"/>
      <c r="AB25" s="389"/>
      <c r="AC25" s="389"/>
      <c r="AD25" s="389"/>
      <c r="AE25" s="389"/>
      <c r="AF25" s="389"/>
      <c r="AG25" s="390"/>
      <c r="AH25" s="391">
        <v>79</v>
      </c>
      <c r="AI25" s="392"/>
      <c r="AJ25" s="392"/>
      <c r="AK25" s="392"/>
      <c r="AL25" s="393"/>
      <c r="AM25" s="391">
        <v>249087</v>
      </c>
      <c r="AN25" s="392"/>
      <c r="AO25" s="392"/>
      <c r="AP25" s="392"/>
      <c r="AQ25" s="392"/>
      <c r="AR25" s="393"/>
      <c r="AS25" s="391">
        <v>3153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1620739</v>
      </c>
      <c r="BO25" s="411"/>
      <c r="BP25" s="411"/>
      <c r="BQ25" s="411"/>
      <c r="BR25" s="411"/>
      <c r="BS25" s="411"/>
      <c r="BT25" s="411"/>
      <c r="BU25" s="412"/>
      <c r="BV25" s="410">
        <v>1286100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6305</v>
      </c>
      <c r="R26" s="392"/>
      <c r="S26" s="392"/>
      <c r="T26" s="392"/>
      <c r="U26" s="392"/>
      <c r="V26" s="393"/>
      <c r="W26" s="457"/>
      <c r="X26" s="448"/>
      <c r="Y26" s="449"/>
      <c r="Z26" s="388" t="s">
        <v>161</v>
      </c>
      <c r="AA26" s="470"/>
      <c r="AB26" s="470"/>
      <c r="AC26" s="470"/>
      <c r="AD26" s="470"/>
      <c r="AE26" s="470"/>
      <c r="AF26" s="470"/>
      <c r="AG26" s="471"/>
      <c r="AH26" s="391">
        <v>6</v>
      </c>
      <c r="AI26" s="392"/>
      <c r="AJ26" s="392"/>
      <c r="AK26" s="392"/>
      <c r="AL26" s="393"/>
      <c r="AM26" s="391">
        <v>17586</v>
      </c>
      <c r="AN26" s="392"/>
      <c r="AO26" s="392"/>
      <c r="AP26" s="392"/>
      <c r="AQ26" s="392"/>
      <c r="AR26" s="393"/>
      <c r="AS26" s="391">
        <v>2931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3900</v>
      </c>
      <c r="R27" s="392"/>
      <c r="S27" s="392"/>
      <c r="T27" s="392"/>
      <c r="U27" s="392"/>
      <c r="V27" s="393"/>
      <c r="W27" s="457"/>
      <c r="X27" s="448"/>
      <c r="Y27" s="449"/>
      <c r="Z27" s="388" t="s">
        <v>164</v>
      </c>
      <c r="AA27" s="389"/>
      <c r="AB27" s="389"/>
      <c r="AC27" s="389"/>
      <c r="AD27" s="389"/>
      <c r="AE27" s="389"/>
      <c r="AF27" s="389"/>
      <c r="AG27" s="390"/>
      <c r="AH27" s="391">
        <v>13</v>
      </c>
      <c r="AI27" s="392"/>
      <c r="AJ27" s="392"/>
      <c r="AK27" s="392"/>
      <c r="AL27" s="393"/>
      <c r="AM27" s="391">
        <v>48803</v>
      </c>
      <c r="AN27" s="392"/>
      <c r="AO27" s="392"/>
      <c r="AP27" s="392"/>
      <c r="AQ27" s="392"/>
      <c r="AR27" s="393"/>
      <c r="AS27" s="391">
        <v>3754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3200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1163854</v>
      </c>
      <c r="BO28" s="411"/>
      <c r="BP28" s="411"/>
      <c r="BQ28" s="411"/>
      <c r="BR28" s="411"/>
      <c r="BS28" s="411"/>
      <c r="BT28" s="411"/>
      <c r="BU28" s="412"/>
      <c r="BV28" s="410">
        <v>1191260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16</v>
      </c>
      <c r="M29" s="392"/>
      <c r="N29" s="392"/>
      <c r="O29" s="392"/>
      <c r="P29" s="393"/>
      <c r="Q29" s="391">
        <v>3000</v>
      </c>
      <c r="R29" s="392"/>
      <c r="S29" s="392"/>
      <c r="T29" s="392"/>
      <c r="U29" s="392"/>
      <c r="V29" s="393"/>
      <c r="W29" s="458"/>
      <c r="X29" s="459"/>
      <c r="Y29" s="460"/>
      <c r="Z29" s="388" t="s">
        <v>171</v>
      </c>
      <c r="AA29" s="389"/>
      <c r="AB29" s="389"/>
      <c r="AC29" s="389"/>
      <c r="AD29" s="389"/>
      <c r="AE29" s="389"/>
      <c r="AF29" s="389"/>
      <c r="AG29" s="390"/>
      <c r="AH29" s="391">
        <v>410</v>
      </c>
      <c r="AI29" s="392"/>
      <c r="AJ29" s="392"/>
      <c r="AK29" s="392"/>
      <c r="AL29" s="393"/>
      <c r="AM29" s="391">
        <v>1341832</v>
      </c>
      <c r="AN29" s="392"/>
      <c r="AO29" s="392"/>
      <c r="AP29" s="392"/>
      <c r="AQ29" s="392"/>
      <c r="AR29" s="393"/>
      <c r="AS29" s="391">
        <v>3273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153675</v>
      </c>
      <c r="BO29" s="416"/>
      <c r="BP29" s="416"/>
      <c r="BQ29" s="416"/>
      <c r="BR29" s="416"/>
      <c r="BS29" s="416"/>
      <c r="BT29" s="416"/>
      <c r="BU29" s="417"/>
      <c r="BV29" s="415">
        <v>3673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233608</v>
      </c>
      <c r="BO30" s="419"/>
      <c r="BP30" s="419"/>
      <c r="BQ30" s="419"/>
      <c r="BR30" s="419"/>
      <c r="BS30" s="419"/>
      <c r="BT30" s="419"/>
      <c r="BU30" s="420"/>
      <c r="BV30" s="418">
        <v>287026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公共用地取得事業特別会計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印旛郡市広域市町村圏事務組合（一般会計）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印旛郡市広域市町村圏事務組合（水道用水供給事業会計）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印旛衛生施設管理組合（一般会計）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8.6</v>
      </c>
      <c r="G34" s="33">
        <v>8.74</v>
      </c>
      <c r="H34" s="33">
        <v>7.8</v>
      </c>
      <c r="I34" s="33">
        <v>8.15</v>
      </c>
      <c r="J34" s="34">
        <v>8.66</v>
      </c>
      <c r="K34" s="22"/>
      <c r="L34" s="22"/>
      <c r="M34" s="22"/>
      <c r="N34" s="22"/>
      <c r="O34" s="22"/>
      <c r="P34" s="22"/>
    </row>
    <row r="35" spans="1:16" ht="39" customHeight="1" x14ac:dyDescent="0.15">
      <c r="A35" s="22"/>
      <c r="B35" s="35"/>
      <c r="C35" s="1178" t="s">
        <v>526</v>
      </c>
      <c r="D35" s="1179"/>
      <c r="E35" s="1180"/>
      <c r="F35" s="36">
        <v>5.78</v>
      </c>
      <c r="G35" s="37">
        <v>8.33</v>
      </c>
      <c r="H35" s="37">
        <v>9.02</v>
      </c>
      <c r="I35" s="37">
        <v>7.85</v>
      </c>
      <c r="J35" s="38">
        <v>6.89</v>
      </c>
      <c r="K35" s="22"/>
      <c r="L35" s="22"/>
      <c r="M35" s="22"/>
      <c r="N35" s="22"/>
      <c r="O35" s="22"/>
      <c r="P35" s="22"/>
    </row>
    <row r="36" spans="1:16" ht="39" customHeight="1" x14ac:dyDescent="0.15">
      <c r="A36" s="22"/>
      <c r="B36" s="35"/>
      <c r="C36" s="1178" t="s">
        <v>527</v>
      </c>
      <c r="D36" s="1179"/>
      <c r="E36" s="1180"/>
      <c r="F36" s="36">
        <v>1.97</v>
      </c>
      <c r="G36" s="37">
        <v>4.5199999999999996</v>
      </c>
      <c r="H36" s="37">
        <v>4.3600000000000003</v>
      </c>
      <c r="I36" s="37">
        <v>1.0900000000000001</v>
      </c>
      <c r="J36" s="38">
        <v>3.23</v>
      </c>
      <c r="K36" s="22"/>
      <c r="L36" s="22"/>
      <c r="M36" s="22"/>
      <c r="N36" s="22"/>
      <c r="O36" s="22"/>
      <c r="P36" s="22"/>
    </row>
    <row r="37" spans="1:16" ht="39" customHeight="1" x14ac:dyDescent="0.15">
      <c r="A37" s="22"/>
      <c r="B37" s="35"/>
      <c r="C37" s="1178" t="s">
        <v>528</v>
      </c>
      <c r="D37" s="1179"/>
      <c r="E37" s="1180"/>
      <c r="F37" s="36">
        <v>0.85</v>
      </c>
      <c r="G37" s="37">
        <v>1.43</v>
      </c>
      <c r="H37" s="37">
        <v>1.66</v>
      </c>
      <c r="I37" s="37">
        <v>2.35</v>
      </c>
      <c r="J37" s="38">
        <v>1.65</v>
      </c>
      <c r="K37" s="22"/>
      <c r="L37" s="22"/>
      <c r="M37" s="22"/>
      <c r="N37" s="22"/>
      <c r="O37" s="22"/>
      <c r="P37" s="22"/>
    </row>
    <row r="38" spans="1:16" ht="39" customHeight="1" x14ac:dyDescent="0.15">
      <c r="A38" s="22"/>
      <c r="B38" s="35"/>
      <c r="C38" s="1178" t="s">
        <v>529</v>
      </c>
      <c r="D38" s="1179"/>
      <c r="E38" s="1180"/>
      <c r="F38" s="36">
        <v>0.26</v>
      </c>
      <c r="G38" s="37">
        <v>0.22</v>
      </c>
      <c r="H38" s="37">
        <v>0.25</v>
      </c>
      <c r="I38" s="37">
        <v>0.41</v>
      </c>
      <c r="J38" s="38">
        <v>0.37</v>
      </c>
      <c r="K38" s="22"/>
      <c r="L38" s="22"/>
      <c r="M38" s="22"/>
      <c r="N38" s="22"/>
      <c r="O38" s="22"/>
      <c r="P38" s="22"/>
    </row>
    <row r="39" spans="1:16" ht="39" customHeight="1" x14ac:dyDescent="0.15">
      <c r="A39" s="22"/>
      <c r="B39" s="35"/>
      <c r="C39" s="1178" t="s">
        <v>530</v>
      </c>
      <c r="D39" s="1179"/>
      <c r="E39" s="1180"/>
      <c r="F39" s="36">
        <v>0.02</v>
      </c>
      <c r="G39" s="37">
        <v>0.02</v>
      </c>
      <c r="H39" s="37">
        <v>0.05</v>
      </c>
      <c r="I39" s="37">
        <v>0.03</v>
      </c>
      <c r="J39" s="38">
        <v>0.02</v>
      </c>
      <c r="K39" s="22"/>
      <c r="L39" s="22"/>
      <c r="M39" s="22"/>
      <c r="N39" s="22"/>
      <c r="O39" s="22"/>
      <c r="P39" s="22"/>
    </row>
    <row r="40" spans="1:16" ht="39" customHeight="1" x14ac:dyDescent="0.15">
      <c r="A40" s="22"/>
      <c r="B40" s="35"/>
      <c r="C40" s="1178" t="s">
        <v>531</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1072</v>
      </c>
      <c r="L45" s="60">
        <v>1061</v>
      </c>
      <c r="M45" s="60">
        <v>1150</v>
      </c>
      <c r="N45" s="60">
        <v>1257</v>
      </c>
      <c r="O45" s="61">
        <v>1329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287</v>
      </c>
      <c r="L48" s="64">
        <v>297</v>
      </c>
      <c r="M48" s="64">
        <v>301</v>
      </c>
      <c r="N48" s="64">
        <v>297</v>
      </c>
      <c r="O48" s="65">
        <v>290</v>
      </c>
      <c r="P48" s="48"/>
      <c r="Q48" s="48"/>
      <c r="R48" s="48"/>
      <c r="S48" s="48"/>
      <c r="T48" s="48"/>
      <c r="U48" s="48"/>
    </row>
    <row r="49" spans="1:21" ht="30.75" customHeight="1" x14ac:dyDescent="0.15">
      <c r="A49" s="48"/>
      <c r="B49" s="1196"/>
      <c r="C49" s="1197"/>
      <c r="D49" s="62"/>
      <c r="E49" s="1188" t="s">
        <v>16</v>
      </c>
      <c r="F49" s="1188"/>
      <c r="G49" s="1188"/>
      <c r="H49" s="1188"/>
      <c r="I49" s="1188"/>
      <c r="J49" s="1189"/>
      <c r="K49" s="63">
        <v>71</v>
      </c>
      <c r="L49" s="64">
        <v>68</v>
      </c>
      <c r="M49" s="64">
        <v>68</v>
      </c>
      <c r="N49" s="64">
        <v>66</v>
      </c>
      <c r="O49" s="65">
        <v>61</v>
      </c>
      <c r="P49" s="48"/>
      <c r="Q49" s="48"/>
      <c r="R49" s="48"/>
      <c r="S49" s="48"/>
      <c r="T49" s="48"/>
      <c r="U49" s="48"/>
    </row>
    <row r="50" spans="1:21" ht="30.75" customHeight="1" x14ac:dyDescent="0.15">
      <c r="A50" s="48"/>
      <c r="B50" s="1196"/>
      <c r="C50" s="1197"/>
      <c r="D50" s="62"/>
      <c r="E50" s="1188" t="s">
        <v>17</v>
      </c>
      <c r="F50" s="1188"/>
      <c r="G50" s="1188"/>
      <c r="H50" s="1188"/>
      <c r="I50" s="1188"/>
      <c r="J50" s="1189"/>
      <c r="K50" s="63">
        <v>6</v>
      </c>
      <c r="L50" s="64">
        <v>4</v>
      </c>
      <c r="M50" s="64">
        <v>2</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1134</v>
      </c>
      <c r="L52" s="64">
        <v>1179</v>
      </c>
      <c r="M52" s="64">
        <v>1270</v>
      </c>
      <c r="N52" s="64">
        <v>1216</v>
      </c>
      <c r="O52" s="65">
        <v>1240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302</v>
      </c>
      <c r="L53" s="69">
        <v>251</v>
      </c>
      <c r="M53" s="69">
        <v>251</v>
      </c>
      <c r="N53" s="69">
        <v>404</v>
      </c>
      <c r="O53" s="70">
        <v>440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13470</v>
      </c>
      <c r="J41" s="83">
        <v>14075</v>
      </c>
      <c r="K41" s="83">
        <v>15854</v>
      </c>
      <c r="L41" s="83">
        <v>17164</v>
      </c>
      <c r="M41" s="84">
        <v>17452</v>
      </c>
    </row>
    <row r="42" spans="2:13" ht="27.75" customHeight="1" x14ac:dyDescent="0.15">
      <c r="B42" s="1204"/>
      <c r="C42" s="1205"/>
      <c r="D42" s="85"/>
      <c r="E42" s="1208" t="s">
        <v>26</v>
      </c>
      <c r="F42" s="1208"/>
      <c r="G42" s="1208"/>
      <c r="H42" s="1209"/>
      <c r="I42" s="86">
        <v>5</v>
      </c>
      <c r="J42" s="87">
        <v>1187</v>
      </c>
      <c r="K42" s="87">
        <v>1186</v>
      </c>
      <c r="L42" s="87">
        <v>1186</v>
      </c>
      <c r="M42" s="88">
        <v>1186</v>
      </c>
    </row>
    <row r="43" spans="2:13" ht="27.75" customHeight="1" x14ac:dyDescent="0.15">
      <c r="B43" s="1204"/>
      <c r="C43" s="1205"/>
      <c r="D43" s="85"/>
      <c r="E43" s="1208" t="s">
        <v>27</v>
      </c>
      <c r="F43" s="1208"/>
      <c r="G43" s="1208"/>
      <c r="H43" s="1209"/>
      <c r="I43" s="86">
        <v>2709</v>
      </c>
      <c r="J43" s="87">
        <v>2720</v>
      </c>
      <c r="K43" s="87">
        <v>2699</v>
      </c>
      <c r="L43" s="87">
        <v>2576</v>
      </c>
      <c r="M43" s="88">
        <v>2450</v>
      </c>
    </row>
    <row r="44" spans="2:13" ht="27.75" customHeight="1" x14ac:dyDescent="0.15">
      <c r="B44" s="1204"/>
      <c r="C44" s="1205"/>
      <c r="D44" s="85"/>
      <c r="E44" s="1208" t="s">
        <v>28</v>
      </c>
      <c r="F44" s="1208"/>
      <c r="G44" s="1208"/>
      <c r="H44" s="1209"/>
      <c r="I44" s="86">
        <v>286</v>
      </c>
      <c r="J44" s="87">
        <v>212</v>
      </c>
      <c r="K44" s="87">
        <v>145</v>
      </c>
      <c r="L44" s="87">
        <v>75</v>
      </c>
      <c r="M44" s="88">
        <v>15</v>
      </c>
    </row>
    <row r="45" spans="2:13" ht="27.75" customHeight="1" x14ac:dyDescent="0.15">
      <c r="B45" s="1204"/>
      <c r="C45" s="1205"/>
      <c r="D45" s="85"/>
      <c r="E45" s="1208" t="s">
        <v>29</v>
      </c>
      <c r="F45" s="1208"/>
      <c r="G45" s="1208"/>
      <c r="H45" s="1209"/>
      <c r="I45" s="86">
        <v>1377</v>
      </c>
      <c r="J45" s="87">
        <v>1147</v>
      </c>
      <c r="K45" s="87">
        <v>1130</v>
      </c>
      <c r="L45" s="87">
        <v>1273</v>
      </c>
      <c r="M45" s="88">
        <v>1537</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1568</v>
      </c>
      <c r="J50" s="87">
        <v>1365</v>
      </c>
      <c r="K50" s="87">
        <v>1796</v>
      </c>
      <c r="L50" s="87">
        <v>2347</v>
      </c>
      <c r="M50" s="88">
        <v>2486</v>
      </c>
    </row>
    <row r="51" spans="2:13" ht="27.75" customHeight="1" x14ac:dyDescent="0.15">
      <c r="B51" s="1204"/>
      <c r="C51" s="1205"/>
      <c r="D51" s="85"/>
      <c r="E51" s="1208" t="s">
        <v>36</v>
      </c>
      <c r="F51" s="1208"/>
      <c r="G51" s="1208"/>
      <c r="H51" s="1209"/>
      <c r="I51" s="86">
        <v>2637</v>
      </c>
      <c r="J51" s="87">
        <v>2119</v>
      </c>
      <c r="K51" s="87">
        <v>2148</v>
      </c>
      <c r="L51" s="87">
        <v>2062</v>
      </c>
      <c r="M51" s="88">
        <v>1968</v>
      </c>
    </row>
    <row r="52" spans="2:13" ht="27.75" customHeight="1" x14ac:dyDescent="0.15">
      <c r="B52" s="1206"/>
      <c r="C52" s="1207"/>
      <c r="D52" s="85"/>
      <c r="E52" s="1208" t="s">
        <v>37</v>
      </c>
      <c r="F52" s="1208"/>
      <c r="G52" s="1208"/>
      <c r="H52" s="1209"/>
      <c r="I52" s="86">
        <v>11460</v>
      </c>
      <c r="J52" s="87">
        <v>11958</v>
      </c>
      <c r="K52" s="87">
        <v>12334</v>
      </c>
      <c r="L52" s="87">
        <v>12831</v>
      </c>
      <c r="M52" s="88">
        <v>12967</v>
      </c>
    </row>
    <row r="53" spans="2:13" ht="27.75" customHeight="1" thickBot="1" x14ac:dyDescent="0.2">
      <c r="B53" s="1210" t="s">
        <v>38</v>
      </c>
      <c r="C53" s="1211"/>
      <c r="D53" s="92"/>
      <c r="E53" s="1212" t="s">
        <v>39</v>
      </c>
      <c r="F53" s="1212"/>
      <c r="G53" s="1212"/>
      <c r="H53" s="1213"/>
      <c r="I53" s="93">
        <v>2182</v>
      </c>
      <c r="J53" s="94">
        <v>3901</v>
      </c>
      <c r="K53" s="94">
        <v>4735</v>
      </c>
      <c r="L53" s="94">
        <v>5035</v>
      </c>
      <c r="M53" s="95">
        <v>5218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 zoomScaleNormal="100" zoomScaleSheetLayoutView="55" workbookViewId="0">
      <selection activeCell="L40" sqref="L4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547</v>
      </c>
      <c r="I42" s="354"/>
      <c r="J42" s="354"/>
      <c r="K42" s="354"/>
      <c r="L42" s="246"/>
      <c r="M42" s="246"/>
      <c r="N42" s="246"/>
      <c r="O42" s="246"/>
    </row>
    <row r="43" spans="2:17" x14ac:dyDescent="0.15">
      <c r="B43" s="250"/>
      <c r="C43" s="246"/>
      <c r="D43" s="246"/>
      <c r="E43" s="246"/>
      <c r="F43" s="246"/>
      <c r="G43" s="1233" t="s">
        <v>557</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548</v>
      </c>
    </row>
    <row r="50" spans="1:17" x14ac:dyDescent="0.15">
      <c r="B50" s="250"/>
      <c r="C50" s="246"/>
      <c r="D50" s="246"/>
      <c r="E50" s="246"/>
      <c r="F50" s="246"/>
      <c r="G50" s="1242"/>
      <c r="H50" s="1243"/>
      <c r="I50" s="1243"/>
      <c r="J50" s="1244"/>
      <c r="K50" s="356" t="s">
        <v>518</v>
      </c>
      <c r="L50" s="356" t="s">
        <v>519</v>
      </c>
      <c r="M50" s="356" t="s">
        <v>520</v>
      </c>
      <c r="N50" s="356" t="s">
        <v>521</v>
      </c>
      <c r="O50" s="356" t="s">
        <v>522</v>
      </c>
    </row>
    <row r="51" spans="1:17" x14ac:dyDescent="0.15">
      <c r="B51" s="250"/>
      <c r="C51" s="246"/>
      <c r="D51" s="246"/>
      <c r="E51" s="246"/>
      <c r="F51" s="246"/>
      <c r="G51" s="1245" t="s">
        <v>549</v>
      </c>
      <c r="H51" s="1246"/>
      <c r="I51" s="1251" t="s">
        <v>550</v>
      </c>
      <c r="J51" s="1251"/>
      <c r="K51" s="1255"/>
      <c r="L51" s="1255"/>
      <c r="M51" s="1255"/>
      <c r="N51" s="1221">
        <v>62.1</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551</v>
      </c>
      <c r="J53" s="1231"/>
      <c r="K53" s="1256"/>
      <c r="L53" s="1256"/>
      <c r="M53" s="1256"/>
      <c r="N53" s="1253">
        <v>60.8</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552</v>
      </c>
      <c r="H55" s="1226"/>
      <c r="I55" s="1231" t="s">
        <v>550</v>
      </c>
      <c r="J55" s="1231"/>
      <c r="K55" s="1255"/>
      <c r="L55" s="1255"/>
      <c r="M55" s="1255"/>
      <c r="N55" s="1221">
        <v>58.5</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551</v>
      </c>
      <c r="J57" s="1223"/>
      <c r="K57" s="1256"/>
      <c r="L57" s="1256"/>
      <c r="M57" s="1256"/>
      <c r="N57" s="1253">
        <v>52.9</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547</v>
      </c>
      <c r="I64" s="354"/>
      <c r="J64" s="354"/>
      <c r="K64" s="354"/>
      <c r="L64" s="246"/>
      <c r="M64" s="246"/>
      <c r="N64" s="246"/>
      <c r="O64" s="246"/>
    </row>
    <row r="65" spans="2:30" x14ac:dyDescent="0.15">
      <c r="B65" s="250"/>
      <c r="C65" s="246"/>
      <c r="D65" s="246"/>
      <c r="E65" s="246"/>
      <c r="F65" s="246"/>
      <c r="G65" s="1233" t="s">
        <v>556</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2"/>
      <c r="H72" s="1243"/>
      <c r="I72" s="1243"/>
      <c r="J72" s="1244"/>
      <c r="K72" s="356" t="s">
        <v>518</v>
      </c>
      <c r="L72" s="356" t="s">
        <v>519</v>
      </c>
      <c r="M72" s="356" t="s">
        <v>520</v>
      </c>
      <c r="N72" s="356" t="s">
        <v>521</v>
      </c>
      <c r="O72" s="356" t="s">
        <v>522</v>
      </c>
    </row>
    <row r="73" spans="2:30" x14ac:dyDescent="0.15">
      <c r="B73" s="250"/>
      <c r="C73" s="246"/>
      <c r="D73" s="246"/>
      <c r="E73" s="246"/>
      <c r="F73" s="246"/>
      <c r="G73" s="1245" t="s">
        <v>549</v>
      </c>
      <c r="H73" s="1246"/>
      <c r="I73" s="1251" t="s">
        <v>550</v>
      </c>
      <c r="J73" s="1251"/>
      <c r="K73" s="1232">
        <v>27.5</v>
      </c>
      <c r="L73" s="1232">
        <v>49</v>
      </c>
      <c r="M73" s="1221">
        <v>60.2</v>
      </c>
      <c r="N73" s="1221">
        <v>62.1</v>
      </c>
      <c r="O73" s="1221">
        <v>65.400000000000006</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555</v>
      </c>
      <c r="J75" s="1231"/>
      <c r="K75" s="1253">
        <v>4.4000000000000004</v>
      </c>
      <c r="L75" s="1253">
        <v>3.6</v>
      </c>
      <c r="M75" s="1253">
        <v>3.3</v>
      </c>
      <c r="N75" s="1253">
        <v>3.7</v>
      </c>
      <c r="O75" s="1253">
        <v>4.5</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552</v>
      </c>
      <c r="H77" s="1226"/>
      <c r="I77" s="1231" t="s">
        <v>550</v>
      </c>
      <c r="J77" s="1231"/>
      <c r="K77" s="1232">
        <v>58.2</v>
      </c>
      <c r="L77" s="1232">
        <v>50.3</v>
      </c>
      <c r="M77" s="1221">
        <v>45.9</v>
      </c>
      <c r="N77" s="1221">
        <v>58.5</v>
      </c>
      <c r="O77" s="1221">
        <v>54.6</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555</v>
      </c>
      <c r="J79" s="1223"/>
      <c r="K79" s="1224">
        <v>10.3</v>
      </c>
      <c r="L79" s="1224">
        <v>9.6</v>
      </c>
      <c r="M79" s="1224">
        <v>8.8000000000000007</v>
      </c>
      <c r="N79" s="1224">
        <v>10.7</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43767</v>
      </c>
      <c r="E3" s="118"/>
      <c r="F3" s="119">
        <v>50880</v>
      </c>
      <c r="G3" s="120"/>
      <c r="H3" s="121"/>
    </row>
    <row r="4" spans="1:8" x14ac:dyDescent="0.15">
      <c r="A4" s="122"/>
      <c r="B4" s="123"/>
      <c r="C4" s="124"/>
      <c r="D4" s="125">
        <v>32579</v>
      </c>
      <c r="E4" s="126"/>
      <c r="F4" s="127">
        <v>26879</v>
      </c>
      <c r="G4" s="128"/>
      <c r="H4" s="129"/>
    </row>
    <row r="5" spans="1:8" x14ac:dyDescent="0.15">
      <c r="A5" s="110" t="s">
        <v>512</v>
      </c>
      <c r="B5" s="115"/>
      <c r="C5" s="116"/>
      <c r="D5" s="117">
        <v>36547</v>
      </c>
      <c r="E5" s="118"/>
      <c r="F5" s="119">
        <v>63956</v>
      </c>
      <c r="G5" s="120"/>
      <c r="H5" s="121"/>
    </row>
    <row r="6" spans="1:8" x14ac:dyDescent="0.15">
      <c r="A6" s="122"/>
      <c r="B6" s="123"/>
      <c r="C6" s="124"/>
      <c r="D6" s="125">
        <v>19340</v>
      </c>
      <c r="E6" s="126"/>
      <c r="F6" s="127">
        <v>29239</v>
      </c>
      <c r="G6" s="128"/>
      <c r="H6" s="129"/>
    </row>
    <row r="7" spans="1:8" x14ac:dyDescent="0.15">
      <c r="A7" s="110" t="s">
        <v>513</v>
      </c>
      <c r="B7" s="115"/>
      <c r="C7" s="116"/>
      <c r="D7" s="117">
        <v>59207</v>
      </c>
      <c r="E7" s="118"/>
      <c r="F7" s="119">
        <v>66255</v>
      </c>
      <c r="G7" s="120"/>
      <c r="H7" s="121"/>
    </row>
    <row r="8" spans="1:8" x14ac:dyDescent="0.15">
      <c r="A8" s="122"/>
      <c r="B8" s="123"/>
      <c r="C8" s="124"/>
      <c r="D8" s="125">
        <v>32237</v>
      </c>
      <c r="E8" s="126"/>
      <c r="F8" s="127">
        <v>31822</v>
      </c>
      <c r="G8" s="128"/>
      <c r="H8" s="129"/>
    </row>
    <row r="9" spans="1:8" x14ac:dyDescent="0.15">
      <c r="A9" s="110" t="s">
        <v>514</v>
      </c>
      <c r="B9" s="115"/>
      <c r="C9" s="116"/>
      <c r="D9" s="117">
        <v>53635</v>
      </c>
      <c r="E9" s="118"/>
      <c r="F9" s="119">
        <v>85459</v>
      </c>
      <c r="G9" s="120"/>
      <c r="H9" s="121"/>
    </row>
    <row r="10" spans="1:8" x14ac:dyDescent="0.15">
      <c r="A10" s="122"/>
      <c r="B10" s="123"/>
      <c r="C10" s="124"/>
      <c r="D10" s="125">
        <v>42288</v>
      </c>
      <c r="E10" s="126"/>
      <c r="F10" s="127">
        <v>44378</v>
      </c>
      <c r="G10" s="128"/>
      <c r="H10" s="129"/>
    </row>
    <row r="11" spans="1:8" x14ac:dyDescent="0.15">
      <c r="A11" s="110" t="s">
        <v>515</v>
      </c>
      <c r="B11" s="115"/>
      <c r="C11" s="116"/>
      <c r="D11" s="117">
        <v>38514</v>
      </c>
      <c r="E11" s="118"/>
      <c r="F11" s="119">
        <v>83280</v>
      </c>
      <c r="G11" s="120"/>
      <c r="H11" s="121"/>
    </row>
    <row r="12" spans="1:8" x14ac:dyDescent="0.15">
      <c r="A12" s="122"/>
      <c r="B12" s="123"/>
      <c r="C12" s="130"/>
      <c r="D12" s="125">
        <v>21317</v>
      </c>
      <c r="E12" s="126"/>
      <c r="F12" s="127">
        <v>43123</v>
      </c>
      <c r="G12" s="128"/>
      <c r="H12" s="129"/>
    </row>
    <row r="13" spans="1:8" x14ac:dyDescent="0.15">
      <c r="A13" s="110"/>
      <c r="B13" s="115"/>
      <c r="C13" s="131"/>
      <c r="D13" s="132">
        <v>46334</v>
      </c>
      <c r="E13" s="133"/>
      <c r="F13" s="134">
        <v>69966</v>
      </c>
      <c r="G13" s="135"/>
      <c r="H13" s="121"/>
    </row>
    <row r="14" spans="1:8" x14ac:dyDescent="0.15">
      <c r="A14" s="122"/>
      <c r="B14" s="123"/>
      <c r="C14" s="124"/>
      <c r="D14" s="125">
        <v>29552</v>
      </c>
      <c r="E14" s="126"/>
      <c r="F14" s="127">
        <v>35088</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5.78</v>
      </c>
      <c r="C19" s="136">
        <f>ROUND(VALUE(SUBSTITUTE(実質収支比率等に係る経年分析!G$48,"▲","-")),2)</f>
        <v>8.33</v>
      </c>
      <c r="D19" s="136">
        <f>ROUND(VALUE(SUBSTITUTE(実質収支比率等に係る経年分析!H$48,"▲","-")),2)</f>
        <v>9.02</v>
      </c>
      <c r="E19" s="136">
        <f>ROUND(VALUE(SUBSTITUTE(実質収支比率等に係る経年分析!I$48,"▲","-")),2)</f>
        <v>7.86</v>
      </c>
      <c r="F19" s="136">
        <f>ROUND(VALUE(SUBSTITUTE(実質収支比率等に係る経年分析!J$48,"▲","-")),2)</f>
        <v>6.9</v>
      </c>
    </row>
    <row r="20" spans="1:11" x14ac:dyDescent="0.15">
      <c r="A20" s="136" t="s">
        <v>44</v>
      </c>
      <c r="B20" s="136">
        <f>ROUND(VALUE(SUBSTITUTE(実質収支比率等に係る経年分析!F$47,"▲","-")),2)</f>
        <v>8.9</v>
      </c>
      <c r="C20" s="136">
        <f>ROUND(VALUE(SUBSTITUTE(実質収支比率等に係る経年分析!G$47,"▲","-")),2)</f>
        <v>6.9</v>
      </c>
      <c r="D20" s="136">
        <f>ROUND(VALUE(SUBSTITUTE(実質収支比率等に係る経年分析!H$47,"▲","-")),2)</f>
        <v>9.5500000000000007</v>
      </c>
      <c r="E20" s="136">
        <f>ROUND(VALUE(SUBSTITUTE(実質収支比率等に係る経年分析!I$47,"▲","-")),2)</f>
        <v>13.1</v>
      </c>
      <c r="F20" s="136">
        <f>ROUND(VALUE(SUBSTITUTE(実質収支比率等に係る経年分析!J$47,"▲","-")),2)</f>
        <v>12.94</v>
      </c>
    </row>
    <row r="21" spans="1:11" x14ac:dyDescent="0.15">
      <c r="A21" s="136" t="s">
        <v>45</v>
      </c>
      <c r="B21" s="136">
        <f>IF(ISNUMBER(VALUE(SUBSTITUTE(実質収支比率等に係る経年分析!F$49,"▲","-"))),ROUND(VALUE(SUBSTITUTE(実質収支比率等に係る経年分析!F$49,"▲","-")),2),NA())</f>
        <v>-1.24</v>
      </c>
      <c r="C21" s="136">
        <f>IF(ISNUMBER(VALUE(SUBSTITUTE(実質収支比率等に係る経年分析!G$49,"▲","-"))),ROUND(VALUE(SUBSTITUTE(実質収支比率等に係る経年分析!G$49,"▲","-")),2),NA())</f>
        <v>0.68</v>
      </c>
      <c r="D21" s="136">
        <f>IF(ISNUMBER(VALUE(SUBSTITUTE(実質収支比率等に係る経年分析!H$49,"▲","-"))),ROUND(VALUE(SUBSTITUTE(実質収支比率等に係る経年分析!H$49,"▲","-")),2),NA())</f>
        <v>3.25</v>
      </c>
      <c r="E21" s="136">
        <f>IF(ISNUMBER(VALUE(SUBSTITUTE(実質収支比率等に係る経年分析!I$49,"▲","-"))),ROUND(VALUE(SUBSTITUTE(実質収支比率等に係る経年分析!I$49,"▲","-")),2),NA())</f>
        <v>2.76</v>
      </c>
      <c r="F21" s="136">
        <f>IF(ISNUMBER(VALUE(SUBSTITUTE(実質収支比率等に係る経年分析!J$49,"▲","-"))),ROUND(VALUE(SUBSTITUTE(実質収支比率等に係る経年分析!J$49,"▲","-")),2),NA())</f>
        <v>-1.35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公共用地取得事業特別会計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0.37</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4.5199999999999996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4.3600000000000003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1.0900000000000001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3.23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5.78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7.85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8.74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1134</v>
      </c>
      <c r="E42" s="138"/>
      <c r="F42" s="138"/>
      <c r="G42" s="138">
        <f>'実質公債費比率（分子）の構造'!L$52</f>
        <v>1179</v>
      </c>
      <c r="H42" s="138"/>
      <c r="I42" s="138"/>
      <c r="J42" s="138">
        <f>'実質公債費比率（分子）の構造'!M$52</f>
        <v>1270</v>
      </c>
      <c r="K42" s="138"/>
      <c r="L42" s="138"/>
      <c r="M42" s="138">
        <f>'実質公債費比率（分子）の構造'!N$52</f>
        <v>1216</v>
      </c>
      <c r="N42" s="138"/>
      <c r="O42" s="138"/>
      <c r="P42" s="138">
        <f>'実質公債費比率（分子）の構造'!O$52</f>
        <v>1240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6</v>
      </c>
      <c r="C44" s="138"/>
      <c r="D44" s="138"/>
      <c r="E44" s="138">
        <f>'実質公債費比率（分子）の構造'!L$50</f>
        <v>4</v>
      </c>
      <c r="F44" s="138"/>
      <c r="G44" s="138"/>
      <c r="H44" s="138">
        <f>'実質公債費比率（分子）の構造'!M$50</f>
        <v>2</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71</v>
      </c>
      <c r="C45" s="138"/>
      <c r="D45" s="138"/>
      <c r="E45" s="138">
        <f>'実質公債費比率（分子）の構造'!L$49</f>
        <v>68</v>
      </c>
      <c r="F45" s="138"/>
      <c r="G45" s="138"/>
      <c r="H45" s="138">
        <f>'実質公債費比率（分子）の構造'!M$49</f>
        <v>68</v>
      </c>
      <c r="I45" s="138"/>
      <c r="J45" s="138"/>
      <c r="K45" s="138">
        <f>'実質公債費比率（分子）の構造'!N$49</f>
        <v>66</v>
      </c>
      <c r="L45" s="138"/>
      <c r="M45" s="138"/>
      <c r="N45" s="138">
        <f>'実質公債費比率（分子）の構造'!O$49</f>
        <v>61</v>
      </c>
      <c r="O45" s="138"/>
      <c r="P45" s="138"/>
    </row>
    <row r="46" spans="1:16" x14ac:dyDescent="0.15">
      <c r="A46" s="138" t="s">
        <v>56</v>
      </c>
      <c r="B46" s="138">
        <f>'実質公債費比率（分子）の構造'!K$48</f>
        <v>287</v>
      </c>
      <c r="C46" s="138"/>
      <c r="D46" s="138"/>
      <c r="E46" s="138">
        <f>'実質公債費比率（分子）の構造'!L$48</f>
        <v>297</v>
      </c>
      <c r="F46" s="138"/>
      <c r="G46" s="138"/>
      <c r="H46" s="138">
        <f>'実質公債費比率（分子）の構造'!M$48</f>
        <v>301</v>
      </c>
      <c r="I46" s="138"/>
      <c r="J46" s="138"/>
      <c r="K46" s="138">
        <f>'実質公債費比率（分子）の構造'!N$48</f>
        <v>297</v>
      </c>
      <c r="L46" s="138"/>
      <c r="M46" s="138"/>
      <c r="N46" s="138">
        <f>'実質公債費比率（分子）の構造'!O$48</f>
        <v>290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1072</v>
      </c>
      <c r="C49" s="138"/>
      <c r="D49" s="138"/>
      <c r="E49" s="138">
        <f>'実質公債費比率（分子）の構造'!L$45</f>
        <v>1061</v>
      </c>
      <c r="F49" s="138"/>
      <c r="G49" s="138"/>
      <c r="H49" s="138">
        <f>'実質公債費比率（分子）の構造'!M$45</f>
        <v>1150</v>
      </c>
      <c r="I49" s="138"/>
      <c r="J49" s="138"/>
      <c r="K49" s="138">
        <f>'実質公債費比率（分子）の構造'!N$45</f>
        <v>1257</v>
      </c>
      <c r="L49" s="138"/>
      <c r="M49" s="138"/>
      <c r="N49" s="138">
        <f>'実質公債費比率（分子）の構造'!O$45</f>
        <v>1329</v>
      </c>
      <c r="O49" s="138"/>
      <c r="P49" s="138"/>
    </row>
    <row r="50" spans="1:16" x14ac:dyDescent="0.15">
      <c r="A50" s="138" t="s">
        <v>60</v>
      </c>
      <c r="B50" s="138" t="e">
        <f>NA()</f>
        <v>#N/A</v>
      </c>
      <c r="C50" s="138">
        <f>IF(ISNUMBER('実質公債費比率（分子）の構造'!K$53),'実質公債費比率（分子）の構造'!K$53,NA())</f>
        <v>302</v>
      </c>
      <c r="D50" s="138" t="e">
        <f>NA()</f>
        <v>#N/A</v>
      </c>
      <c r="E50" s="138" t="e">
        <f>NA()</f>
        <v>#N/A</v>
      </c>
      <c r="F50" s="138">
        <f>IF(ISNUMBER('実質公債費比率（分子）の構造'!L$53),'実質公債費比率（分子）の構造'!L$53,NA())</f>
        <v>251</v>
      </c>
      <c r="G50" s="138" t="e">
        <f>NA()</f>
        <v>#N/A</v>
      </c>
      <c r="H50" s="138" t="e">
        <f>NA()</f>
        <v>#N/A</v>
      </c>
      <c r="I50" s="138">
        <f>IF(ISNUMBER('実質公債費比率（分子）の構造'!M$53),'実質公債費比率（分子）の構造'!M$53,NA())</f>
        <v>251</v>
      </c>
      <c r="J50" s="138" t="e">
        <f>NA()</f>
        <v>#N/A</v>
      </c>
      <c r="K50" s="138" t="e">
        <f>NA()</f>
        <v>#N/A</v>
      </c>
      <c r="L50" s="138">
        <f>IF(ISNUMBER('実質公債費比率（分子）の構造'!N$53),'実質公債費比率（分子）の構造'!N$53,NA())</f>
        <v>404</v>
      </c>
      <c r="M50" s="138" t="e">
        <f>NA()</f>
        <v>#N/A</v>
      </c>
      <c r="N50" s="138" t="e">
        <f>NA()</f>
        <v>#N/A</v>
      </c>
      <c r="O50" s="138">
        <f>IF(ISNUMBER('実質公債費比率（分子）の構造'!O$53),'実質公債費比率（分子）の構造'!O$53,NA())</f>
        <v>440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11460</v>
      </c>
      <c r="E56" s="137"/>
      <c r="F56" s="137"/>
      <c r="G56" s="137">
        <f>'将来負担比率（分子）の構造'!J$52</f>
        <v>11958</v>
      </c>
      <c r="H56" s="137"/>
      <c r="I56" s="137"/>
      <c r="J56" s="137">
        <f>'将来負担比率（分子）の構造'!K$52</f>
        <v>12334</v>
      </c>
      <c r="K56" s="137"/>
      <c r="L56" s="137"/>
      <c r="M56" s="137">
        <f>'将来負担比率（分子）の構造'!L$52</f>
        <v>12831</v>
      </c>
      <c r="N56" s="137"/>
      <c r="O56" s="137"/>
      <c r="P56" s="137">
        <f>'将来負担比率（分子）の構造'!M$52</f>
        <v>12967</v>
      </c>
    </row>
    <row r="57" spans="1:16" x14ac:dyDescent="0.15">
      <c r="A57" s="137" t="s">
        <v>36</v>
      </c>
      <c r="B57" s="137"/>
      <c r="C57" s="137"/>
      <c r="D57" s="137">
        <f>'将来負担比率（分子）の構造'!I$51</f>
        <v>2637</v>
      </c>
      <c r="E57" s="137"/>
      <c r="F57" s="137"/>
      <c r="G57" s="137">
        <f>'将来負担比率（分子）の構造'!J$51</f>
        <v>2119</v>
      </c>
      <c r="H57" s="137"/>
      <c r="I57" s="137"/>
      <c r="J57" s="137">
        <f>'将来負担比率（分子）の構造'!K$51</f>
        <v>2148</v>
      </c>
      <c r="K57" s="137"/>
      <c r="L57" s="137"/>
      <c r="M57" s="137">
        <f>'将来負担比率（分子）の構造'!L$51</f>
        <v>2062</v>
      </c>
      <c r="N57" s="137"/>
      <c r="O57" s="137"/>
      <c r="P57" s="137">
        <f>'将来負担比率（分子）の構造'!M$51</f>
        <v>1968</v>
      </c>
    </row>
    <row r="58" spans="1:16" x14ac:dyDescent="0.15">
      <c r="A58" s="137" t="s">
        <v>35</v>
      </c>
      <c r="B58" s="137"/>
      <c r="C58" s="137"/>
      <c r="D58" s="137">
        <f>'将来負担比率（分子）の構造'!I$50</f>
        <v>1568</v>
      </c>
      <c r="E58" s="137"/>
      <c r="F58" s="137"/>
      <c r="G58" s="137">
        <f>'将来負担比率（分子）の構造'!J$50</f>
        <v>1365</v>
      </c>
      <c r="H58" s="137"/>
      <c r="I58" s="137"/>
      <c r="J58" s="137">
        <f>'将来負担比率（分子）の構造'!K$50</f>
        <v>1796</v>
      </c>
      <c r="K58" s="137"/>
      <c r="L58" s="137"/>
      <c r="M58" s="137">
        <f>'将来負担比率（分子）の構造'!L$50</f>
        <v>2347</v>
      </c>
      <c r="N58" s="137"/>
      <c r="O58" s="137"/>
      <c r="P58" s="137">
        <f>'将来負担比率（分子）の構造'!M$50</f>
        <v>2486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1377</v>
      </c>
      <c r="C62" s="137"/>
      <c r="D62" s="137"/>
      <c r="E62" s="137">
        <f>'将来負担比率（分子）の構造'!J$45</f>
        <v>1147</v>
      </c>
      <c r="F62" s="137"/>
      <c r="G62" s="137"/>
      <c r="H62" s="137">
        <f>'将来負担比率（分子）の構造'!K$45</f>
        <v>1130</v>
      </c>
      <c r="I62" s="137"/>
      <c r="J62" s="137"/>
      <c r="K62" s="137">
        <f>'将来負担比率（分子）の構造'!L$45</f>
        <v>1273</v>
      </c>
      <c r="L62" s="137"/>
      <c r="M62" s="137"/>
      <c r="N62" s="137">
        <f>'将来負担比率（分子）の構造'!M$45</f>
        <v>1537</v>
      </c>
      <c r="O62" s="137"/>
      <c r="P62" s="137"/>
    </row>
    <row r="63" spans="1:16" x14ac:dyDescent="0.15">
      <c r="A63" s="137" t="s">
        <v>28</v>
      </c>
      <c r="B63" s="137">
        <f>'将来負担比率（分子）の構造'!I$44</f>
        <v>286</v>
      </c>
      <c r="C63" s="137"/>
      <c r="D63" s="137"/>
      <c r="E63" s="137">
        <f>'将来負担比率（分子）の構造'!J$44</f>
        <v>212</v>
      </c>
      <c r="F63" s="137"/>
      <c r="G63" s="137"/>
      <c r="H63" s="137">
        <f>'将来負担比率（分子）の構造'!K$44</f>
        <v>145</v>
      </c>
      <c r="I63" s="137"/>
      <c r="J63" s="137"/>
      <c r="K63" s="137">
        <f>'将来負担比率（分子）の構造'!L$44</f>
        <v>75</v>
      </c>
      <c r="L63" s="137"/>
      <c r="M63" s="137"/>
      <c r="N63" s="137">
        <f>'将来負担比率（分子）の構造'!M$44</f>
        <v>15</v>
      </c>
      <c r="O63" s="137"/>
      <c r="P63" s="137"/>
    </row>
    <row r="64" spans="1:16" x14ac:dyDescent="0.15">
      <c r="A64" s="137" t="s">
        <v>27</v>
      </c>
      <c r="B64" s="137">
        <f>'将来負担比率（分子）の構造'!I$43</f>
        <v>2709</v>
      </c>
      <c r="C64" s="137"/>
      <c r="D64" s="137"/>
      <c r="E64" s="137">
        <f>'将来負担比率（分子）の構造'!J$43</f>
        <v>2720</v>
      </c>
      <c r="F64" s="137"/>
      <c r="G64" s="137"/>
      <c r="H64" s="137">
        <f>'将来負担比率（分子）の構造'!K$43</f>
        <v>2699</v>
      </c>
      <c r="I64" s="137"/>
      <c r="J64" s="137"/>
      <c r="K64" s="137">
        <f>'将来負担比率（分子）の構造'!L$43</f>
        <v>2576</v>
      </c>
      <c r="L64" s="137"/>
      <c r="M64" s="137"/>
      <c r="N64" s="137">
        <f>'将来負担比率（分子）の構造'!M$43</f>
        <v>2450</v>
      </c>
      <c r="O64" s="137"/>
      <c r="P64" s="137"/>
    </row>
    <row r="65" spans="1:16" x14ac:dyDescent="0.15">
      <c r="A65" s="137" t="s">
        <v>26</v>
      </c>
      <c r="B65" s="137">
        <f>'将来負担比率（分子）の構造'!I$42</f>
        <v>5</v>
      </c>
      <c r="C65" s="137"/>
      <c r="D65" s="137"/>
      <c r="E65" s="137">
        <f>'将来負担比率（分子）の構造'!J$42</f>
        <v>1187</v>
      </c>
      <c r="F65" s="137"/>
      <c r="G65" s="137"/>
      <c r="H65" s="137">
        <f>'将来負担比率（分子）の構造'!K$42</f>
        <v>1186</v>
      </c>
      <c r="I65" s="137"/>
      <c r="J65" s="137"/>
      <c r="K65" s="137">
        <f>'将来負担比率（分子）の構造'!L$42</f>
        <v>1186</v>
      </c>
      <c r="L65" s="137"/>
      <c r="M65" s="137"/>
      <c r="N65" s="137">
        <f>'将来負担比率（分子）の構造'!M$42</f>
        <v>1186</v>
      </c>
      <c r="O65" s="137"/>
      <c r="P65" s="137"/>
    </row>
    <row r="66" spans="1:16" x14ac:dyDescent="0.15">
      <c r="A66" s="137" t="s">
        <v>25</v>
      </c>
      <c r="B66" s="137">
        <f>'将来負担比率（分子）の構造'!I$41</f>
        <v>13470</v>
      </c>
      <c r="C66" s="137"/>
      <c r="D66" s="137"/>
      <c r="E66" s="137">
        <f>'将来負担比率（分子）の構造'!J$41</f>
        <v>14075</v>
      </c>
      <c r="F66" s="137"/>
      <c r="G66" s="137"/>
      <c r="H66" s="137">
        <f>'将来負担比率（分子）の構造'!K$41</f>
        <v>15854</v>
      </c>
      <c r="I66" s="137"/>
      <c r="J66" s="137"/>
      <c r="K66" s="137">
        <f>'将来負担比率（分子）の構造'!L$41</f>
        <v>17164</v>
      </c>
      <c r="L66" s="137"/>
      <c r="M66" s="137"/>
      <c r="N66" s="137">
        <f>'将来負担比率（分子）の構造'!M$41</f>
        <v>17452</v>
      </c>
      <c r="O66" s="137"/>
      <c r="P66" s="137"/>
    </row>
    <row r="67" spans="1:16" x14ac:dyDescent="0.15">
      <c r="A67" s="137" t="s">
        <v>64</v>
      </c>
      <c r="B67" s="137" t="e">
        <f>NA()</f>
        <v>#N/A</v>
      </c>
      <c r="C67" s="137">
        <f>IF(ISNUMBER('将来負担比率（分子）の構造'!I$53), IF('将来負担比率（分子）の構造'!I$53 &lt; 0, 0, '将来負担比率（分子）の構造'!I$53), NA())</f>
        <v>2182</v>
      </c>
      <c r="D67" s="137" t="e">
        <f>NA()</f>
        <v>#N/A</v>
      </c>
      <c r="E67" s="137" t="e">
        <f>NA()</f>
        <v>#N/A</v>
      </c>
      <c r="F67" s="137">
        <f>IF(ISNUMBER('将来負担比率（分子）の構造'!J$53), IF('将来負担比率（分子）の構造'!J$53 &lt; 0, 0, '将来負担比率（分子）の構造'!J$53), NA())</f>
        <v>3901</v>
      </c>
      <c r="G67" s="137" t="e">
        <f>NA()</f>
        <v>#N/A</v>
      </c>
      <c r="H67" s="137" t="e">
        <f>NA()</f>
        <v>#N/A</v>
      </c>
      <c r="I67" s="137">
        <f>IF(ISNUMBER('将来負担比率（分子）の構造'!K$53), IF('将来負担比率（分子）の構造'!K$53 &lt; 0, 0, '将来負担比率（分子）の構造'!K$53), NA())</f>
        <v>4735</v>
      </c>
      <c r="J67" s="137" t="e">
        <f>NA()</f>
        <v>#N/A</v>
      </c>
      <c r="K67" s="137" t="e">
        <f>NA()</f>
        <v>#N/A</v>
      </c>
      <c r="L67" s="137">
        <f>IF(ISNUMBER('将来負担比率（分子）の構造'!L$53), IF('将来負担比率（分子）の構造'!L$53 &lt; 0, 0, '将来負担比率（分子）の構造'!L$53), NA())</f>
        <v>5035</v>
      </c>
      <c r="M67" s="137" t="e">
        <f>NA()</f>
        <v>#N/A</v>
      </c>
      <c r="N67" s="137" t="e">
        <f>NA()</f>
        <v>#N/A</v>
      </c>
      <c r="O67" s="137">
        <f>IF(ISNUMBER('将来負担比率（分子）の構造'!M$53), IF('将来負担比率（分子）の構造'!M$53 &lt; 0, 0, '将来負担比率（分子）の構造'!M$53), NA())</f>
        <v>5218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6344361</v>
      </c>
      <c r="S5" s="671"/>
      <c r="T5" s="671"/>
      <c r="U5" s="671"/>
      <c r="V5" s="671"/>
      <c r="W5" s="671"/>
      <c r="X5" s="671"/>
      <c r="Y5" s="718"/>
      <c r="Z5" s="731">
        <v>38.799999999999997</v>
      </c>
      <c r="AA5" s="731"/>
      <c r="AB5" s="731"/>
      <c r="AC5" s="731"/>
      <c r="AD5" s="732">
        <v>6045851</v>
      </c>
      <c r="AE5" s="732"/>
      <c r="AF5" s="732"/>
      <c r="AG5" s="732"/>
      <c r="AH5" s="732"/>
      <c r="AI5" s="732"/>
      <c r="AJ5" s="732"/>
      <c r="AK5" s="732"/>
      <c r="AL5" s="719">
        <v>69</v>
      </c>
      <c r="AM5" s="688"/>
      <c r="AN5" s="688"/>
      <c r="AO5" s="720"/>
      <c r="AP5" s="707" t="s">
        <v>210</v>
      </c>
      <c r="AQ5" s="708"/>
      <c r="AR5" s="708"/>
      <c r="AS5" s="708"/>
      <c r="AT5" s="708"/>
      <c r="AU5" s="708"/>
      <c r="AV5" s="708"/>
      <c r="AW5" s="708"/>
      <c r="AX5" s="708"/>
      <c r="AY5" s="708"/>
      <c r="AZ5" s="708"/>
      <c r="BA5" s="708"/>
      <c r="BB5" s="708"/>
      <c r="BC5" s="708"/>
      <c r="BD5" s="708"/>
      <c r="BE5" s="708"/>
      <c r="BF5" s="709"/>
      <c r="BG5" s="620">
        <v>6045851</v>
      </c>
      <c r="BH5" s="621"/>
      <c r="BI5" s="621"/>
      <c r="BJ5" s="621"/>
      <c r="BK5" s="621"/>
      <c r="BL5" s="621"/>
      <c r="BM5" s="621"/>
      <c r="BN5" s="622"/>
      <c r="BO5" s="673">
        <v>95.3</v>
      </c>
      <c r="BP5" s="673"/>
      <c r="BQ5" s="673"/>
      <c r="BR5" s="673"/>
      <c r="BS5" s="674">
        <v>25685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142335</v>
      </c>
      <c r="S6" s="621"/>
      <c r="T6" s="621"/>
      <c r="U6" s="621"/>
      <c r="V6" s="621"/>
      <c r="W6" s="621"/>
      <c r="X6" s="621"/>
      <c r="Y6" s="622"/>
      <c r="Z6" s="673">
        <v>0.9</v>
      </c>
      <c r="AA6" s="673"/>
      <c r="AB6" s="673"/>
      <c r="AC6" s="673"/>
      <c r="AD6" s="674">
        <v>142335</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6045851</v>
      </c>
      <c r="BH6" s="621"/>
      <c r="BI6" s="621"/>
      <c r="BJ6" s="621"/>
      <c r="BK6" s="621"/>
      <c r="BL6" s="621"/>
      <c r="BM6" s="621"/>
      <c r="BN6" s="622"/>
      <c r="BO6" s="673">
        <v>95.3</v>
      </c>
      <c r="BP6" s="673"/>
      <c r="BQ6" s="673"/>
      <c r="BR6" s="673"/>
      <c r="BS6" s="674">
        <v>25685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178691</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178683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5586</v>
      </c>
      <c r="S7" s="621"/>
      <c r="T7" s="621"/>
      <c r="U7" s="621"/>
      <c r="V7" s="621"/>
      <c r="W7" s="621"/>
      <c r="X7" s="621"/>
      <c r="Y7" s="622"/>
      <c r="Z7" s="673">
        <v>0</v>
      </c>
      <c r="AA7" s="673"/>
      <c r="AB7" s="673"/>
      <c r="AC7" s="673"/>
      <c r="AD7" s="674">
        <v>5586</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2825610</v>
      </c>
      <c r="BH7" s="621"/>
      <c r="BI7" s="621"/>
      <c r="BJ7" s="621"/>
      <c r="BK7" s="621"/>
      <c r="BL7" s="621"/>
      <c r="BM7" s="621"/>
      <c r="BN7" s="622"/>
      <c r="BO7" s="673">
        <v>44.5</v>
      </c>
      <c r="BP7" s="673"/>
      <c r="BQ7" s="673"/>
      <c r="BR7" s="673"/>
      <c r="BS7" s="674">
        <v>25685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2123891</v>
      </c>
      <c r="CS7" s="621"/>
      <c r="CT7" s="621"/>
      <c r="CU7" s="621"/>
      <c r="CV7" s="621"/>
      <c r="CW7" s="621"/>
      <c r="CX7" s="621"/>
      <c r="CY7" s="622"/>
      <c r="CZ7" s="673">
        <v>13.6</v>
      </c>
      <c r="DA7" s="673"/>
      <c r="DB7" s="673"/>
      <c r="DC7" s="673"/>
      <c r="DD7" s="626">
        <v>127326</v>
      </c>
      <c r="DE7" s="621"/>
      <c r="DF7" s="621"/>
      <c r="DG7" s="621"/>
      <c r="DH7" s="621"/>
      <c r="DI7" s="621"/>
      <c r="DJ7" s="621"/>
      <c r="DK7" s="621"/>
      <c r="DL7" s="621"/>
      <c r="DM7" s="621"/>
      <c r="DN7" s="621"/>
      <c r="DO7" s="621"/>
      <c r="DP7" s="622"/>
      <c r="DQ7" s="626">
        <v>1806709</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24480</v>
      </c>
      <c r="S8" s="621"/>
      <c r="T8" s="621"/>
      <c r="U8" s="621"/>
      <c r="V8" s="621"/>
      <c r="W8" s="621"/>
      <c r="X8" s="621"/>
      <c r="Y8" s="622"/>
      <c r="Z8" s="673">
        <v>0.1</v>
      </c>
      <c r="AA8" s="673"/>
      <c r="AB8" s="673"/>
      <c r="AC8" s="673"/>
      <c r="AD8" s="674">
        <v>24480</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89063</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6098644</v>
      </c>
      <c r="CS8" s="621"/>
      <c r="CT8" s="621"/>
      <c r="CU8" s="621"/>
      <c r="CV8" s="621"/>
      <c r="CW8" s="621"/>
      <c r="CX8" s="621"/>
      <c r="CY8" s="622"/>
      <c r="CZ8" s="673">
        <v>39.200000000000003</v>
      </c>
      <c r="DA8" s="673"/>
      <c r="DB8" s="673"/>
      <c r="DC8" s="673"/>
      <c r="DD8" s="626">
        <v>483689</v>
      </c>
      <c r="DE8" s="621"/>
      <c r="DF8" s="621"/>
      <c r="DG8" s="621"/>
      <c r="DH8" s="621"/>
      <c r="DI8" s="621"/>
      <c r="DJ8" s="621"/>
      <c r="DK8" s="621"/>
      <c r="DL8" s="621"/>
      <c r="DM8" s="621"/>
      <c r="DN8" s="621"/>
      <c r="DO8" s="621"/>
      <c r="DP8" s="622"/>
      <c r="DQ8" s="626">
        <v>2546003</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18031</v>
      </c>
      <c r="S9" s="621"/>
      <c r="T9" s="621"/>
      <c r="U9" s="621"/>
      <c r="V9" s="621"/>
      <c r="W9" s="621"/>
      <c r="X9" s="621"/>
      <c r="Y9" s="622"/>
      <c r="Z9" s="673">
        <v>0.1</v>
      </c>
      <c r="AA9" s="673"/>
      <c r="AB9" s="673"/>
      <c r="AC9" s="673"/>
      <c r="AD9" s="674">
        <v>18031</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2346926</v>
      </c>
      <c r="BH9" s="621"/>
      <c r="BI9" s="621"/>
      <c r="BJ9" s="621"/>
      <c r="BK9" s="621"/>
      <c r="BL9" s="621"/>
      <c r="BM9" s="621"/>
      <c r="BN9" s="622"/>
      <c r="BO9" s="673">
        <v>37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1342879</v>
      </c>
      <c r="CS9" s="621"/>
      <c r="CT9" s="621"/>
      <c r="CU9" s="621"/>
      <c r="CV9" s="621"/>
      <c r="CW9" s="621"/>
      <c r="CX9" s="621"/>
      <c r="CY9" s="622"/>
      <c r="CZ9" s="673">
        <v>8.6</v>
      </c>
      <c r="DA9" s="673"/>
      <c r="DB9" s="673"/>
      <c r="DC9" s="673"/>
      <c r="DD9" s="626">
        <v>72843</v>
      </c>
      <c r="DE9" s="621"/>
      <c r="DF9" s="621"/>
      <c r="DG9" s="621"/>
      <c r="DH9" s="621"/>
      <c r="DI9" s="621"/>
      <c r="DJ9" s="621"/>
      <c r="DK9" s="621"/>
      <c r="DL9" s="621"/>
      <c r="DM9" s="621"/>
      <c r="DN9" s="621"/>
      <c r="DO9" s="621"/>
      <c r="DP9" s="622"/>
      <c r="DQ9" s="626">
        <v>1100832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763888</v>
      </c>
      <c r="S10" s="621"/>
      <c r="T10" s="621"/>
      <c r="U10" s="621"/>
      <c r="V10" s="621"/>
      <c r="W10" s="621"/>
      <c r="X10" s="621"/>
      <c r="Y10" s="622"/>
      <c r="Z10" s="673">
        <v>4.7</v>
      </c>
      <c r="AA10" s="673"/>
      <c r="AB10" s="673"/>
      <c r="AC10" s="673"/>
      <c r="AD10" s="674">
        <v>763888</v>
      </c>
      <c r="AE10" s="674"/>
      <c r="AF10" s="674"/>
      <c r="AG10" s="674"/>
      <c r="AH10" s="674"/>
      <c r="AI10" s="674"/>
      <c r="AJ10" s="674"/>
      <c r="AK10" s="674"/>
      <c r="AL10" s="643">
        <v>8.6999999999999993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138145</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15224</v>
      </c>
      <c r="S11" s="621"/>
      <c r="T11" s="621"/>
      <c r="U11" s="621"/>
      <c r="V11" s="621"/>
      <c r="W11" s="621"/>
      <c r="X11" s="621"/>
      <c r="Y11" s="622"/>
      <c r="Z11" s="673">
        <v>0.1</v>
      </c>
      <c r="AA11" s="673"/>
      <c r="AB11" s="673"/>
      <c r="AC11" s="673"/>
      <c r="AD11" s="674">
        <v>15224</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251476</v>
      </c>
      <c r="BH11" s="621"/>
      <c r="BI11" s="621"/>
      <c r="BJ11" s="621"/>
      <c r="BK11" s="621"/>
      <c r="BL11" s="621"/>
      <c r="BM11" s="621"/>
      <c r="BN11" s="622"/>
      <c r="BO11" s="673">
        <v>4</v>
      </c>
      <c r="BP11" s="673"/>
      <c r="BQ11" s="673"/>
      <c r="BR11" s="673"/>
      <c r="BS11" s="626">
        <v>25685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315112</v>
      </c>
      <c r="CS11" s="621"/>
      <c r="CT11" s="621"/>
      <c r="CU11" s="621"/>
      <c r="CV11" s="621"/>
      <c r="CW11" s="621"/>
      <c r="CX11" s="621"/>
      <c r="CY11" s="622"/>
      <c r="CZ11" s="673">
        <v>2</v>
      </c>
      <c r="DA11" s="673"/>
      <c r="DB11" s="673"/>
      <c r="DC11" s="673"/>
      <c r="DD11" s="626">
        <v>72449</v>
      </c>
      <c r="DE11" s="621"/>
      <c r="DF11" s="621"/>
      <c r="DG11" s="621"/>
      <c r="DH11" s="621"/>
      <c r="DI11" s="621"/>
      <c r="DJ11" s="621"/>
      <c r="DK11" s="621"/>
      <c r="DL11" s="621"/>
      <c r="DM11" s="621"/>
      <c r="DN11" s="621"/>
      <c r="DO11" s="621"/>
      <c r="DP11" s="622"/>
      <c r="DQ11" s="626">
        <v>234351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2575047</v>
      </c>
      <c r="BH12" s="621"/>
      <c r="BI12" s="621"/>
      <c r="BJ12" s="621"/>
      <c r="BK12" s="621"/>
      <c r="BL12" s="621"/>
      <c r="BM12" s="621"/>
      <c r="BN12" s="622"/>
      <c r="BO12" s="673">
        <v>40.6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171718</v>
      </c>
      <c r="CS12" s="621"/>
      <c r="CT12" s="621"/>
      <c r="CU12" s="621"/>
      <c r="CV12" s="621"/>
      <c r="CW12" s="621"/>
      <c r="CX12" s="621"/>
      <c r="CY12" s="622"/>
      <c r="CZ12" s="673">
        <v>1.1000000000000001</v>
      </c>
      <c r="DA12" s="673"/>
      <c r="DB12" s="673"/>
      <c r="DC12" s="673"/>
      <c r="DD12" s="626" t="s">
        <v>112</v>
      </c>
      <c r="DE12" s="621"/>
      <c r="DF12" s="621"/>
      <c r="DG12" s="621"/>
      <c r="DH12" s="621"/>
      <c r="DI12" s="621"/>
      <c r="DJ12" s="621"/>
      <c r="DK12" s="621"/>
      <c r="DL12" s="621"/>
      <c r="DM12" s="621"/>
      <c r="DN12" s="621"/>
      <c r="DO12" s="621"/>
      <c r="DP12" s="622"/>
      <c r="DQ12" s="626">
        <v>115171</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38070</v>
      </c>
      <c r="S13" s="621"/>
      <c r="T13" s="621"/>
      <c r="U13" s="621"/>
      <c r="V13" s="621"/>
      <c r="W13" s="621"/>
      <c r="X13" s="621"/>
      <c r="Y13" s="622"/>
      <c r="Z13" s="673">
        <v>0.2</v>
      </c>
      <c r="AA13" s="673"/>
      <c r="AB13" s="673"/>
      <c r="AC13" s="673"/>
      <c r="AD13" s="674">
        <v>38070</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2575016</v>
      </c>
      <c r="BH13" s="621"/>
      <c r="BI13" s="621"/>
      <c r="BJ13" s="621"/>
      <c r="BK13" s="621"/>
      <c r="BL13" s="621"/>
      <c r="BM13" s="621"/>
      <c r="BN13" s="622"/>
      <c r="BO13" s="673">
        <v>40.6</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1487137</v>
      </c>
      <c r="CS13" s="621"/>
      <c r="CT13" s="621"/>
      <c r="CU13" s="621"/>
      <c r="CV13" s="621"/>
      <c r="CW13" s="621"/>
      <c r="CX13" s="621"/>
      <c r="CY13" s="622"/>
      <c r="CZ13" s="673">
        <v>9.6</v>
      </c>
      <c r="DA13" s="673"/>
      <c r="DB13" s="673"/>
      <c r="DC13" s="673"/>
      <c r="DD13" s="626">
        <v>761262</v>
      </c>
      <c r="DE13" s="621"/>
      <c r="DF13" s="621"/>
      <c r="DG13" s="621"/>
      <c r="DH13" s="621"/>
      <c r="DI13" s="621"/>
      <c r="DJ13" s="621"/>
      <c r="DK13" s="621"/>
      <c r="DL13" s="621"/>
      <c r="DM13" s="621"/>
      <c r="DN13" s="621"/>
      <c r="DO13" s="621"/>
      <c r="DP13" s="622"/>
      <c r="DQ13" s="626">
        <v>998590</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123631</v>
      </c>
      <c r="BH14" s="621"/>
      <c r="BI14" s="621"/>
      <c r="BJ14" s="621"/>
      <c r="BK14" s="621"/>
      <c r="BL14" s="621"/>
      <c r="BM14" s="621"/>
      <c r="BN14" s="622"/>
      <c r="BO14" s="673">
        <v>1.9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748568</v>
      </c>
      <c r="CS14" s="621"/>
      <c r="CT14" s="621"/>
      <c r="CU14" s="621"/>
      <c r="CV14" s="621"/>
      <c r="CW14" s="621"/>
      <c r="CX14" s="621"/>
      <c r="CY14" s="622"/>
      <c r="CZ14" s="673">
        <v>4.8</v>
      </c>
      <c r="DA14" s="673"/>
      <c r="DB14" s="673"/>
      <c r="DC14" s="673"/>
      <c r="DD14" s="626">
        <v>21955</v>
      </c>
      <c r="DE14" s="621"/>
      <c r="DF14" s="621"/>
      <c r="DG14" s="621"/>
      <c r="DH14" s="621"/>
      <c r="DI14" s="621"/>
      <c r="DJ14" s="621"/>
      <c r="DK14" s="621"/>
      <c r="DL14" s="621"/>
      <c r="DM14" s="621"/>
      <c r="DN14" s="621"/>
      <c r="DO14" s="621"/>
      <c r="DP14" s="622"/>
      <c r="DQ14" s="626">
        <v>727003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27314</v>
      </c>
      <c r="S15" s="621"/>
      <c r="T15" s="621"/>
      <c r="U15" s="621"/>
      <c r="V15" s="621"/>
      <c r="W15" s="621"/>
      <c r="X15" s="621"/>
      <c r="Y15" s="622"/>
      <c r="Z15" s="673">
        <v>0.2</v>
      </c>
      <c r="AA15" s="673"/>
      <c r="AB15" s="673"/>
      <c r="AC15" s="673"/>
      <c r="AD15" s="674">
        <v>27314</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521563</v>
      </c>
      <c r="BH15" s="621"/>
      <c r="BI15" s="621"/>
      <c r="BJ15" s="621"/>
      <c r="BK15" s="621"/>
      <c r="BL15" s="621"/>
      <c r="BM15" s="621"/>
      <c r="BN15" s="622"/>
      <c r="BO15" s="673">
        <v>8.1999999999999993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1761870</v>
      </c>
      <c r="CS15" s="621"/>
      <c r="CT15" s="621"/>
      <c r="CU15" s="621"/>
      <c r="CV15" s="621"/>
      <c r="CW15" s="621"/>
      <c r="CX15" s="621"/>
      <c r="CY15" s="622"/>
      <c r="CZ15" s="673">
        <v>11.3</v>
      </c>
      <c r="DA15" s="673"/>
      <c r="DB15" s="673"/>
      <c r="DC15" s="673"/>
      <c r="DD15" s="626">
        <v>391053</v>
      </c>
      <c r="DE15" s="621"/>
      <c r="DF15" s="621"/>
      <c r="DG15" s="621"/>
      <c r="DH15" s="621"/>
      <c r="DI15" s="621"/>
      <c r="DJ15" s="621"/>
      <c r="DK15" s="621"/>
      <c r="DL15" s="621"/>
      <c r="DM15" s="621"/>
      <c r="DN15" s="621"/>
      <c r="DO15" s="621"/>
      <c r="DP15" s="622"/>
      <c r="DQ15" s="626">
        <v>1171808</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1604176</v>
      </c>
      <c r="S16" s="621"/>
      <c r="T16" s="621"/>
      <c r="U16" s="621"/>
      <c r="V16" s="621"/>
      <c r="W16" s="621"/>
      <c r="X16" s="621"/>
      <c r="Y16" s="622"/>
      <c r="Z16" s="673">
        <v>9.8000000000000007</v>
      </c>
      <c r="AA16" s="673"/>
      <c r="AB16" s="673"/>
      <c r="AC16" s="673"/>
      <c r="AD16" s="674">
        <v>1465775</v>
      </c>
      <c r="AE16" s="674"/>
      <c r="AF16" s="674"/>
      <c r="AG16" s="674"/>
      <c r="AH16" s="674"/>
      <c r="AI16" s="674"/>
      <c r="AJ16" s="674"/>
      <c r="AK16" s="674"/>
      <c r="AL16" s="643">
        <v>16.7</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9520</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9520</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1465775</v>
      </c>
      <c r="S17" s="621"/>
      <c r="T17" s="621"/>
      <c r="U17" s="621"/>
      <c r="V17" s="621"/>
      <c r="W17" s="621"/>
      <c r="X17" s="621"/>
      <c r="Y17" s="622"/>
      <c r="Z17" s="673">
        <v>9</v>
      </c>
      <c r="AA17" s="673"/>
      <c r="AB17" s="673"/>
      <c r="AC17" s="673"/>
      <c r="AD17" s="674">
        <v>1465775</v>
      </c>
      <c r="AE17" s="674"/>
      <c r="AF17" s="674"/>
      <c r="AG17" s="674"/>
      <c r="AH17" s="674"/>
      <c r="AI17" s="674"/>
      <c r="AJ17" s="674"/>
      <c r="AK17" s="674"/>
      <c r="AL17" s="643">
        <v>16.7</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1328879</v>
      </c>
      <c r="CS17" s="621"/>
      <c r="CT17" s="621"/>
      <c r="CU17" s="621"/>
      <c r="CV17" s="621"/>
      <c r="CW17" s="621"/>
      <c r="CX17" s="621"/>
      <c r="CY17" s="622"/>
      <c r="CZ17" s="673">
        <v>8.5</v>
      </c>
      <c r="DA17" s="673"/>
      <c r="DB17" s="673"/>
      <c r="DC17" s="673"/>
      <c r="DD17" s="626" t="s">
        <v>112</v>
      </c>
      <c r="DE17" s="621"/>
      <c r="DF17" s="621"/>
      <c r="DG17" s="621"/>
      <c r="DH17" s="621"/>
      <c r="DI17" s="621"/>
      <c r="DJ17" s="621"/>
      <c r="DK17" s="621"/>
      <c r="DL17" s="621"/>
      <c r="DM17" s="621"/>
      <c r="DN17" s="621"/>
      <c r="DO17" s="621"/>
      <c r="DP17" s="622"/>
      <c r="DQ17" s="626">
        <v>1328879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138401</v>
      </c>
      <c r="S18" s="621"/>
      <c r="T18" s="621"/>
      <c r="U18" s="621"/>
      <c r="V18" s="621"/>
      <c r="W18" s="621"/>
      <c r="X18" s="621"/>
      <c r="Y18" s="622"/>
      <c r="Z18" s="673">
        <v>0.8</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298510</v>
      </c>
      <c r="BH19" s="621"/>
      <c r="BI19" s="621"/>
      <c r="BJ19" s="621"/>
      <c r="BK19" s="621"/>
      <c r="BL19" s="621"/>
      <c r="BM19" s="621"/>
      <c r="BN19" s="622"/>
      <c r="BO19" s="673">
        <v>4.7</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8983465</v>
      </c>
      <c r="S20" s="621"/>
      <c r="T20" s="621"/>
      <c r="U20" s="621"/>
      <c r="V20" s="621"/>
      <c r="W20" s="621"/>
      <c r="X20" s="621"/>
      <c r="Y20" s="622"/>
      <c r="Z20" s="673">
        <v>55</v>
      </c>
      <c r="AA20" s="673"/>
      <c r="AB20" s="673"/>
      <c r="AC20" s="673"/>
      <c r="AD20" s="674">
        <v>8546554</v>
      </c>
      <c r="AE20" s="674"/>
      <c r="AF20" s="674"/>
      <c r="AG20" s="674"/>
      <c r="AH20" s="674"/>
      <c r="AI20" s="674"/>
      <c r="AJ20" s="674"/>
      <c r="AK20" s="674"/>
      <c r="AL20" s="643">
        <v>97.6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298510</v>
      </c>
      <c r="BH20" s="621"/>
      <c r="BI20" s="621"/>
      <c r="BJ20" s="621"/>
      <c r="BK20" s="621"/>
      <c r="BL20" s="621"/>
      <c r="BM20" s="621"/>
      <c r="BN20" s="622"/>
      <c r="BO20" s="673">
        <v>4.7</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15566909</v>
      </c>
      <c r="CS20" s="621"/>
      <c r="CT20" s="621"/>
      <c r="CU20" s="621"/>
      <c r="CV20" s="621"/>
      <c r="CW20" s="621"/>
      <c r="CX20" s="621"/>
      <c r="CY20" s="622"/>
      <c r="CZ20" s="673">
        <v>100</v>
      </c>
      <c r="DA20" s="673"/>
      <c r="DB20" s="673"/>
      <c r="DC20" s="673"/>
      <c r="DD20" s="626">
        <v>1930577</v>
      </c>
      <c r="DE20" s="621"/>
      <c r="DF20" s="621"/>
      <c r="DG20" s="621"/>
      <c r="DH20" s="621"/>
      <c r="DI20" s="621"/>
      <c r="DJ20" s="621"/>
      <c r="DK20" s="621"/>
      <c r="DL20" s="621"/>
      <c r="DM20" s="621"/>
      <c r="DN20" s="621"/>
      <c r="DO20" s="621"/>
      <c r="DP20" s="622"/>
      <c r="DQ20" s="626">
        <v>10217549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6655</v>
      </c>
      <c r="S21" s="621"/>
      <c r="T21" s="621"/>
      <c r="U21" s="621"/>
      <c r="V21" s="621"/>
      <c r="W21" s="621"/>
      <c r="X21" s="621"/>
      <c r="Y21" s="622"/>
      <c r="Z21" s="673">
        <v>0</v>
      </c>
      <c r="AA21" s="673"/>
      <c r="AB21" s="673"/>
      <c r="AC21" s="673"/>
      <c r="AD21" s="674">
        <v>6655</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112334</v>
      </c>
      <c r="S22" s="621"/>
      <c r="T22" s="621"/>
      <c r="U22" s="621"/>
      <c r="V22" s="621"/>
      <c r="W22" s="621"/>
      <c r="X22" s="621"/>
      <c r="Y22" s="622"/>
      <c r="Z22" s="673">
        <v>0.7</v>
      </c>
      <c r="AA22" s="673"/>
      <c r="AB22" s="673"/>
      <c r="AC22" s="673"/>
      <c r="AD22" s="674">
        <v>3059</v>
      </c>
      <c r="AE22" s="674"/>
      <c r="AF22" s="674"/>
      <c r="AG22" s="674"/>
      <c r="AH22" s="674"/>
      <c r="AI22" s="674"/>
      <c r="AJ22" s="674"/>
      <c r="AK22" s="674"/>
      <c r="AL22" s="643">
        <v>0</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76914</v>
      </c>
      <c r="S23" s="621"/>
      <c r="T23" s="621"/>
      <c r="U23" s="621"/>
      <c r="V23" s="621"/>
      <c r="W23" s="621"/>
      <c r="X23" s="621"/>
      <c r="Y23" s="622"/>
      <c r="Z23" s="673">
        <v>0.5</v>
      </c>
      <c r="AA23" s="673"/>
      <c r="AB23" s="673"/>
      <c r="AC23" s="673"/>
      <c r="AD23" s="674">
        <v>19118</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298510</v>
      </c>
      <c r="BH23" s="621"/>
      <c r="BI23" s="621"/>
      <c r="BJ23" s="621"/>
      <c r="BK23" s="621"/>
      <c r="BL23" s="621"/>
      <c r="BM23" s="621"/>
      <c r="BN23" s="622"/>
      <c r="BO23" s="673">
        <v>4.7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129294</v>
      </c>
      <c r="S24" s="621"/>
      <c r="T24" s="621"/>
      <c r="U24" s="621"/>
      <c r="V24" s="621"/>
      <c r="W24" s="621"/>
      <c r="X24" s="621"/>
      <c r="Y24" s="622"/>
      <c r="Z24" s="673">
        <v>0.8</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8155368</v>
      </c>
      <c r="CS24" s="671"/>
      <c r="CT24" s="671"/>
      <c r="CU24" s="671"/>
      <c r="CV24" s="671"/>
      <c r="CW24" s="671"/>
      <c r="CX24" s="671"/>
      <c r="CY24" s="718"/>
      <c r="CZ24" s="722">
        <v>52.4</v>
      </c>
      <c r="DA24" s="723"/>
      <c r="DB24" s="723"/>
      <c r="DC24" s="724"/>
      <c r="DD24" s="717">
        <v>5292061</v>
      </c>
      <c r="DE24" s="671"/>
      <c r="DF24" s="671"/>
      <c r="DG24" s="671"/>
      <c r="DH24" s="671"/>
      <c r="DI24" s="671"/>
      <c r="DJ24" s="671"/>
      <c r="DK24" s="718"/>
      <c r="DL24" s="717">
        <v>5271203</v>
      </c>
      <c r="DM24" s="671"/>
      <c r="DN24" s="671"/>
      <c r="DO24" s="671"/>
      <c r="DP24" s="671"/>
      <c r="DQ24" s="671"/>
      <c r="DR24" s="671"/>
      <c r="DS24" s="671"/>
      <c r="DT24" s="671"/>
      <c r="DU24" s="671"/>
      <c r="DV24" s="718"/>
      <c r="DW24" s="719">
        <v>57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2704737</v>
      </c>
      <c r="S25" s="621"/>
      <c r="T25" s="621"/>
      <c r="U25" s="621"/>
      <c r="V25" s="621"/>
      <c r="W25" s="621"/>
      <c r="X25" s="621"/>
      <c r="Y25" s="622"/>
      <c r="Z25" s="673">
        <v>16.600000000000001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3218722</v>
      </c>
      <c r="CS25" s="639"/>
      <c r="CT25" s="639"/>
      <c r="CU25" s="639"/>
      <c r="CV25" s="639"/>
      <c r="CW25" s="639"/>
      <c r="CX25" s="639"/>
      <c r="CY25" s="640"/>
      <c r="CZ25" s="623">
        <v>20.7</v>
      </c>
      <c r="DA25" s="641"/>
      <c r="DB25" s="641"/>
      <c r="DC25" s="642"/>
      <c r="DD25" s="626">
        <v>3027662</v>
      </c>
      <c r="DE25" s="639"/>
      <c r="DF25" s="639"/>
      <c r="DG25" s="639"/>
      <c r="DH25" s="639"/>
      <c r="DI25" s="639"/>
      <c r="DJ25" s="639"/>
      <c r="DK25" s="640"/>
      <c r="DL25" s="626">
        <v>3018120</v>
      </c>
      <c r="DM25" s="639"/>
      <c r="DN25" s="639"/>
      <c r="DO25" s="639"/>
      <c r="DP25" s="639"/>
      <c r="DQ25" s="639"/>
      <c r="DR25" s="639"/>
      <c r="DS25" s="639"/>
      <c r="DT25" s="639"/>
      <c r="DU25" s="639"/>
      <c r="DV25" s="640"/>
      <c r="DW25" s="643">
        <v>32.6</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2421796</v>
      </c>
      <c r="CS26" s="621"/>
      <c r="CT26" s="621"/>
      <c r="CU26" s="621"/>
      <c r="CV26" s="621"/>
      <c r="CW26" s="621"/>
      <c r="CX26" s="621"/>
      <c r="CY26" s="622"/>
      <c r="CZ26" s="623">
        <v>15.6</v>
      </c>
      <c r="DA26" s="641"/>
      <c r="DB26" s="641"/>
      <c r="DC26" s="642"/>
      <c r="DD26" s="626">
        <v>2246020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952290</v>
      </c>
      <c r="S27" s="621"/>
      <c r="T27" s="621"/>
      <c r="U27" s="621"/>
      <c r="V27" s="621"/>
      <c r="W27" s="621"/>
      <c r="X27" s="621"/>
      <c r="Y27" s="622"/>
      <c r="Z27" s="673">
        <v>5.8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6344361</v>
      </c>
      <c r="BH27" s="621"/>
      <c r="BI27" s="621"/>
      <c r="BJ27" s="621"/>
      <c r="BK27" s="621"/>
      <c r="BL27" s="621"/>
      <c r="BM27" s="621"/>
      <c r="BN27" s="622"/>
      <c r="BO27" s="673">
        <v>100</v>
      </c>
      <c r="BP27" s="673"/>
      <c r="BQ27" s="673"/>
      <c r="BR27" s="673"/>
      <c r="BS27" s="626">
        <v>25685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3607767</v>
      </c>
      <c r="CS27" s="639"/>
      <c r="CT27" s="639"/>
      <c r="CU27" s="639"/>
      <c r="CV27" s="639"/>
      <c r="CW27" s="639"/>
      <c r="CX27" s="639"/>
      <c r="CY27" s="640"/>
      <c r="CZ27" s="623">
        <v>23.2</v>
      </c>
      <c r="DA27" s="641"/>
      <c r="DB27" s="641"/>
      <c r="DC27" s="642"/>
      <c r="DD27" s="626">
        <v>935520</v>
      </c>
      <c r="DE27" s="639"/>
      <c r="DF27" s="639"/>
      <c r="DG27" s="639"/>
      <c r="DH27" s="639"/>
      <c r="DI27" s="639"/>
      <c r="DJ27" s="639"/>
      <c r="DK27" s="640"/>
      <c r="DL27" s="626">
        <v>924204</v>
      </c>
      <c r="DM27" s="639"/>
      <c r="DN27" s="639"/>
      <c r="DO27" s="639"/>
      <c r="DP27" s="639"/>
      <c r="DQ27" s="639"/>
      <c r="DR27" s="639"/>
      <c r="DS27" s="639"/>
      <c r="DT27" s="639"/>
      <c r="DU27" s="639"/>
      <c r="DV27" s="640"/>
      <c r="DW27" s="643">
        <v>10</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75498</v>
      </c>
      <c r="S28" s="621"/>
      <c r="T28" s="621"/>
      <c r="U28" s="621"/>
      <c r="V28" s="621"/>
      <c r="W28" s="621"/>
      <c r="X28" s="621"/>
      <c r="Y28" s="622"/>
      <c r="Z28" s="673">
        <v>0.5</v>
      </c>
      <c r="AA28" s="673"/>
      <c r="AB28" s="673"/>
      <c r="AC28" s="673"/>
      <c r="AD28" s="674">
        <v>64370</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1328879</v>
      </c>
      <c r="CS28" s="621"/>
      <c r="CT28" s="621"/>
      <c r="CU28" s="621"/>
      <c r="CV28" s="621"/>
      <c r="CW28" s="621"/>
      <c r="CX28" s="621"/>
      <c r="CY28" s="622"/>
      <c r="CZ28" s="623">
        <v>8.5</v>
      </c>
      <c r="DA28" s="641"/>
      <c r="DB28" s="641"/>
      <c r="DC28" s="642"/>
      <c r="DD28" s="626">
        <v>1328879</v>
      </c>
      <c r="DE28" s="621"/>
      <c r="DF28" s="621"/>
      <c r="DG28" s="621"/>
      <c r="DH28" s="621"/>
      <c r="DI28" s="621"/>
      <c r="DJ28" s="621"/>
      <c r="DK28" s="622"/>
      <c r="DL28" s="626">
        <v>1328879</v>
      </c>
      <c r="DM28" s="621"/>
      <c r="DN28" s="621"/>
      <c r="DO28" s="621"/>
      <c r="DP28" s="621"/>
      <c r="DQ28" s="621"/>
      <c r="DR28" s="621"/>
      <c r="DS28" s="621"/>
      <c r="DT28" s="621"/>
      <c r="DU28" s="621"/>
      <c r="DV28" s="622"/>
      <c r="DW28" s="643">
        <v>14.4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3691</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1328879</v>
      </c>
      <c r="CS29" s="639"/>
      <c r="CT29" s="639"/>
      <c r="CU29" s="639"/>
      <c r="CV29" s="639"/>
      <c r="CW29" s="639"/>
      <c r="CX29" s="639"/>
      <c r="CY29" s="640"/>
      <c r="CZ29" s="623">
        <v>8.5</v>
      </c>
      <c r="DA29" s="641"/>
      <c r="DB29" s="641"/>
      <c r="DC29" s="642"/>
      <c r="DD29" s="626">
        <v>1328879</v>
      </c>
      <c r="DE29" s="639"/>
      <c r="DF29" s="639"/>
      <c r="DG29" s="639"/>
      <c r="DH29" s="639"/>
      <c r="DI29" s="639"/>
      <c r="DJ29" s="639"/>
      <c r="DK29" s="640"/>
      <c r="DL29" s="626">
        <v>1328879</v>
      </c>
      <c r="DM29" s="639"/>
      <c r="DN29" s="639"/>
      <c r="DO29" s="639"/>
      <c r="DP29" s="639"/>
      <c r="DQ29" s="639"/>
      <c r="DR29" s="639"/>
      <c r="DS29" s="639"/>
      <c r="DT29" s="639"/>
      <c r="DU29" s="639"/>
      <c r="DV29" s="640"/>
      <c r="DW29" s="643">
        <v>14.4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563370</v>
      </c>
      <c r="S30" s="621"/>
      <c r="T30" s="621"/>
      <c r="U30" s="621"/>
      <c r="V30" s="621"/>
      <c r="W30" s="621"/>
      <c r="X30" s="621"/>
      <c r="Y30" s="622"/>
      <c r="Z30" s="673">
        <v>3.4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97.7</v>
      </c>
      <c r="BH30" s="687"/>
      <c r="BI30" s="687"/>
      <c r="BJ30" s="687"/>
      <c r="BK30" s="687"/>
      <c r="BL30" s="687"/>
      <c r="BM30" s="688">
        <v>88.3</v>
      </c>
      <c r="BN30" s="687"/>
      <c r="BO30" s="687"/>
      <c r="BP30" s="687"/>
      <c r="BQ30" s="689"/>
      <c r="BR30" s="686">
        <v>96.8</v>
      </c>
      <c r="BS30" s="687"/>
      <c r="BT30" s="687"/>
      <c r="BU30" s="687"/>
      <c r="BV30" s="687"/>
      <c r="BW30" s="687"/>
      <c r="BX30" s="688">
        <v>86.1</v>
      </c>
      <c r="BY30" s="687"/>
      <c r="BZ30" s="687"/>
      <c r="CA30" s="687"/>
      <c r="CB30" s="689"/>
      <c r="CD30" s="692"/>
      <c r="CE30" s="693"/>
      <c r="CF30" s="657" t="s">
        <v>293</v>
      </c>
      <c r="CG30" s="654"/>
      <c r="CH30" s="654"/>
      <c r="CI30" s="654"/>
      <c r="CJ30" s="654"/>
      <c r="CK30" s="654"/>
      <c r="CL30" s="654"/>
      <c r="CM30" s="654"/>
      <c r="CN30" s="654"/>
      <c r="CO30" s="654"/>
      <c r="CP30" s="654"/>
      <c r="CQ30" s="655"/>
      <c r="CR30" s="620">
        <v>1176324</v>
      </c>
      <c r="CS30" s="621"/>
      <c r="CT30" s="621"/>
      <c r="CU30" s="621"/>
      <c r="CV30" s="621"/>
      <c r="CW30" s="621"/>
      <c r="CX30" s="621"/>
      <c r="CY30" s="622"/>
      <c r="CZ30" s="623">
        <v>7.6</v>
      </c>
      <c r="DA30" s="641"/>
      <c r="DB30" s="641"/>
      <c r="DC30" s="642"/>
      <c r="DD30" s="626">
        <v>1176324</v>
      </c>
      <c r="DE30" s="621"/>
      <c r="DF30" s="621"/>
      <c r="DG30" s="621"/>
      <c r="DH30" s="621"/>
      <c r="DI30" s="621"/>
      <c r="DJ30" s="621"/>
      <c r="DK30" s="622"/>
      <c r="DL30" s="626">
        <v>1176324</v>
      </c>
      <c r="DM30" s="621"/>
      <c r="DN30" s="621"/>
      <c r="DO30" s="621"/>
      <c r="DP30" s="621"/>
      <c r="DQ30" s="621"/>
      <c r="DR30" s="621"/>
      <c r="DS30" s="621"/>
      <c r="DT30" s="621"/>
      <c r="DU30" s="621"/>
      <c r="DV30" s="622"/>
      <c r="DW30" s="643">
        <v>12.7</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772135</v>
      </c>
      <c r="S31" s="621"/>
      <c r="T31" s="621"/>
      <c r="U31" s="621"/>
      <c r="V31" s="621"/>
      <c r="W31" s="621"/>
      <c r="X31" s="621"/>
      <c r="Y31" s="622"/>
      <c r="Z31" s="673">
        <v>4.7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97.5</v>
      </c>
      <c r="BH31" s="639"/>
      <c r="BI31" s="639"/>
      <c r="BJ31" s="639"/>
      <c r="BK31" s="639"/>
      <c r="BL31" s="639"/>
      <c r="BM31" s="675">
        <v>86.5</v>
      </c>
      <c r="BN31" s="685"/>
      <c r="BO31" s="685"/>
      <c r="BP31" s="685"/>
      <c r="BQ31" s="649"/>
      <c r="BR31" s="684">
        <v>96.1</v>
      </c>
      <c r="BS31" s="639"/>
      <c r="BT31" s="639"/>
      <c r="BU31" s="639"/>
      <c r="BV31" s="639"/>
      <c r="BW31" s="639"/>
      <c r="BX31" s="675">
        <v>84.5</v>
      </c>
      <c r="BY31" s="685"/>
      <c r="BZ31" s="685"/>
      <c r="CA31" s="685"/>
      <c r="CB31" s="649"/>
      <c r="CD31" s="692"/>
      <c r="CE31" s="693"/>
      <c r="CF31" s="657" t="s">
        <v>297</v>
      </c>
      <c r="CG31" s="654"/>
      <c r="CH31" s="654"/>
      <c r="CI31" s="654"/>
      <c r="CJ31" s="654"/>
      <c r="CK31" s="654"/>
      <c r="CL31" s="654"/>
      <c r="CM31" s="654"/>
      <c r="CN31" s="654"/>
      <c r="CO31" s="654"/>
      <c r="CP31" s="654"/>
      <c r="CQ31" s="655"/>
      <c r="CR31" s="620">
        <v>152555</v>
      </c>
      <c r="CS31" s="639"/>
      <c r="CT31" s="639"/>
      <c r="CU31" s="639"/>
      <c r="CV31" s="639"/>
      <c r="CW31" s="639"/>
      <c r="CX31" s="639"/>
      <c r="CY31" s="640"/>
      <c r="CZ31" s="623">
        <v>1</v>
      </c>
      <c r="DA31" s="641"/>
      <c r="DB31" s="641"/>
      <c r="DC31" s="642"/>
      <c r="DD31" s="626">
        <v>152555</v>
      </c>
      <c r="DE31" s="639"/>
      <c r="DF31" s="639"/>
      <c r="DG31" s="639"/>
      <c r="DH31" s="639"/>
      <c r="DI31" s="639"/>
      <c r="DJ31" s="639"/>
      <c r="DK31" s="640"/>
      <c r="DL31" s="626">
        <v>152555</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486051</v>
      </c>
      <c r="S32" s="621"/>
      <c r="T32" s="621"/>
      <c r="U32" s="621"/>
      <c r="V32" s="621"/>
      <c r="W32" s="621"/>
      <c r="X32" s="621"/>
      <c r="Y32" s="622"/>
      <c r="Z32" s="673">
        <v>3</v>
      </c>
      <c r="AA32" s="673"/>
      <c r="AB32" s="673"/>
      <c r="AC32" s="673"/>
      <c r="AD32" s="674">
        <v>116297</v>
      </c>
      <c r="AE32" s="674"/>
      <c r="AF32" s="674"/>
      <c r="AG32" s="674"/>
      <c r="AH32" s="674"/>
      <c r="AI32" s="674"/>
      <c r="AJ32" s="674"/>
      <c r="AK32" s="674"/>
      <c r="AL32" s="643">
        <v>1.3</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97.6</v>
      </c>
      <c r="BH32" s="605"/>
      <c r="BI32" s="605"/>
      <c r="BJ32" s="605"/>
      <c r="BK32" s="605"/>
      <c r="BL32" s="605"/>
      <c r="BM32" s="668">
        <v>88.1</v>
      </c>
      <c r="BN32" s="605"/>
      <c r="BO32" s="605"/>
      <c r="BP32" s="605"/>
      <c r="BQ32" s="662"/>
      <c r="BR32" s="683">
        <v>97</v>
      </c>
      <c r="BS32" s="605"/>
      <c r="BT32" s="605"/>
      <c r="BU32" s="605"/>
      <c r="BV32" s="605"/>
      <c r="BW32" s="605"/>
      <c r="BX32" s="668">
        <v>85.4</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1464200</v>
      </c>
      <c r="S33" s="621"/>
      <c r="T33" s="621"/>
      <c r="U33" s="621"/>
      <c r="V33" s="621"/>
      <c r="W33" s="621"/>
      <c r="X33" s="621"/>
      <c r="Y33" s="622"/>
      <c r="Z33" s="673">
        <v>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5471444</v>
      </c>
      <c r="CS33" s="639"/>
      <c r="CT33" s="639"/>
      <c r="CU33" s="639"/>
      <c r="CV33" s="639"/>
      <c r="CW33" s="639"/>
      <c r="CX33" s="639"/>
      <c r="CY33" s="640"/>
      <c r="CZ33" s="623">
        <v>35.1</v>
      </c>
      <c r="DA33" s="641"/>
      <c r="DB33" s="641"/>
      <c r="DC33" s="642"/>
      <c r="DD33" s="626">
        <v>4397962</v>
      </c>
      <c r="DE33" s="639"/>
      <c r="DF33" s="639"/>
      <c r="DG33" s="639"/>
      <c r="DH33" s="639"/>
      <c r="DI33" s="639"/>
      <c r="DJ33" s="639"/>
      <c r="DK33" s="640"/>
      <c r="DL33" s="626">
        <v>3274846</v>
      </c>
      <c r="DM33" s="639"/>
      <c r="DN33" s="639"/>
      <c r="DO33" s="639"/>
      <c r="DP33" s="639"/>
      <c r="DQ33" s="639"/>
      <c r="DR33" s="639"/>
      <c r="DS33" s="639"/>
      <c r="DT33" s="639"/>
      <c r="DU33" s="639"/>
      <c r="DV33" s="640"/>
      <c r="DW33" s="643">
        <v>35.4</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2212523</v>
      </c>
      <c r="CS34" s="621"/>
      <c r="CT34" s="621"/>
      <c r="CU34" s="621"/>
      <c r="CV34" s="621"/>
      <c r="CW34" s="621"/>
      <c r="CX34" s="621"/>
      <c r="CY34" s="622"/>
      <c r="CZ34" s="623">
        <v>14.2</v>
      </c>
      <c r="DA34" s="641"/>
      <c r="DB34" s="641"/>
      <c r="DC34" s="642"/>
      <c r="DD34" s="626">
        <v>1586844</v>
      </c>
      <c r="DE34" s="621"/>
      <c r="DF34" s="621"/>
      <c r="DG34" s="621"/>
      <c r="DH34" s="621"/>
      <c r="DI34" s="621"/>
      <c r="DJ34" s="621"/>
      <c r="DK34" s="622"/>
      <c r="DL34" s="626">
        <v>1391872</v>
      </c>
      <c r="DM34" s="621"/>
      <c r="DN34" s="621"/>
      <c r="DO34" s="621"/>
      <c r="DP34" s="621"/>
      <c r="DQ34" s="621"/>
      <c r="DR34" s="621"/>
      <c r="DS34" s="621"/>
      <c r="DT34" s="621"/>
      <c r="DU34" s="621"/>
      <c r="DV34" s="622"/>
      <c r="DW34" s="643">
        <v>15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495400</v>
      </c>
      <c r="S35" s="621"/>
      <c r="T35" s="621"/>
      <c r="U35" s="621"/>
      <c r="V35" s="621"/>
      <c r="W35" s="621"/>
      <c r="X35" s="621"/>
      <c r="Y35" s="622"/>
      <c r="Z35" s="673">
        <v>3</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1680638</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291347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44705</v>
      </c>
      <c r="CS35" s="639"/>
      <c r="CT35" s="639"/>
      <c r="CU35" s="639"/>
      <c r="CV35" s="639"/>
      <c r="CW35" s="639"/>
      <c r="CX35" s="639"/>
      <c r="CY35" s="640"/>
      <c r="CZ35" s="623">
        <v>0.3</v>
      </c>
      <c r="DA35" s="641"/>
      <c r="DB35" s="641"/>
      <c r="DC35" s="642"/>
      <c r="DD35" s="626">
        <v>40679</v>
      </c>
      <c r="DE35" s="639"/>
      <c r="DF35" s="639"/>
      <c r="DG35" s="639"/>
      <c r="DH35" s="639"/>
      <c r="DI35" s="639"/>
      <c r="DJ35" s="639"/>
      <c r="DK35" s="640"/>
      <c r="DL35" s="626">
        <v>40679</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16330634</v>
      </c>
      <c r="S36" s="661"/>
      <c r="T36" s="661"/>
      <c r="U36" s="661"/>
      <c r="V36" s="661"/>
      <c r="W36" s="661"/>
      <c r="X36" s="661"/>
      <c r="Y36" s="664"/>
      <c r="Z36" s="665">
        <v>100</v>
      </c>
      <c r="AA36" s="665"/>
      <c r="AB36" s="665"/>
      <c r="AC36" s="665"/>
      <c r="AD36" s="666">
        <v>8756053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355464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160370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913528</v>
      </c>
      <c r="CS36" s="621"/>
      <c r="CT36" s="621"/>
      <c r="CU36" s="621"/>
      <c r="CV36" s="621"/>
      <c r="CW36" s="621"/>
      <c r="CX36" s="621"/>
      <c r="CY36" s="622"/>
      <c r="CZ36" s="623">
        <v>5.9</v>
      </c>
      <c r="DA36" s="641"/>
      <c r="DB36" s="641"/>
      <c r="DC36" s="642"/>
      <c r="DD36" s="626">
        <v>832571</v>
      </c>
      <c r="DE36" s="621"/>
      <c r="DF36" s="621"/>
      <c r="DG36" s="621"/>
      <c r="DH36" s="621"/>
      <c r="DI36" s="621"/>
      <c r="DJ36" s="621"/>
      <c r="DK36" s="622"/>
      <c r="DL36" s="626">
        <v>639020</v>
      </c>
      <c r="DM36" s="621"/>
      <c r="DN36" s="621"/>
      <c r="DO36" s="621"/>
      <c r="DP36" s="621"/>
      <c r="DQ36" s="621"/>
      <c r="DR36" s="621"/>
      <c r="DS36" s="621"/>
      <c r="DT36" s="621"/>
      <c r="DU36" s="621"/>
      <c r="DV36" s="622"/>
      <c r="DW36" s="643">
        <v>6.9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50811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9371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157327</v>
      </c>
      <c r="CS37" s="639"/>
      <c r="CT37" s="639"/>
      <c r="CU37" s="639"/>
      <c r="CV37" s="639"/>
      <c r="CW37" s="639"/>
      <c r="CX37" s="639"/>
      <c r="CY37" s="640"/>
      <c r="CZ37" s="623">
        <v>1</v>
      </c>
      <c r="DA37" s="641"/>
      <c r="DB37" s="641"/>
      <c r="DC37" s="642"/>
      <c r="DD37" s="626">
        <v>157327</v>
      </c>
      <c r="DE37" s="639"/>
      <c r="DF37" s="639"/>
      <c r="DG37" s="639"/>
      <c r="DH37" s="639"/>
      <c r="DI37" s="639"/>
      <c r="DJ37" s="639"/>
      <c r="DK37" s="640"/>
      <c r="DL37" s="626">
        <v>98317</v>
      </c>
      <c r="DM37" s="639"/>
      <c r="DN37" s="639"/>
      <c r="DO37" s="639"/>
      <c r="DP37" s="639"/>
      <c r="DQ37" s="639"/>
      <c r="DR37" s="639"/>
      <c r="DS37" s="639"/>
      <c r="DT37" s="639"/>
      <c r="DU37" s="639"/>
      <c r="DV37" s="640"/>
      <c r="DW37" s="643">
        <v>1.1000000000000001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16072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1629827</v>
      </c>
      <c r="CS38" s="621"/>
      <c r="CT38" s="621"/>
      <c r="CU38" s="621"/>
      <c r="CV38" s="621"/>
      <c r="CW38" s="621"/>
      <c r="CX38" s="621"/>
      <c r="CY38" s="622"/>
      <c r="CZ38" s="623">
        <v>10.5</v>
      </c>
      <c r="DA38" s="641"/>
      <c r="DB38" s="641"/>
      <c r="DC38" s="642"/>
      <c r="DD38" s="626">
        <v>1355876</v>
      </c>
      <c r="DE38" s="621"/>
      <c r="DF38" s="621"/>
      <c r="DG38" s="621"/>
      <c r="DH38" s="621"/>
      <c r="DI38" s="621"/>
      <c r="DJ38" s="621"/>
      <c r="DK38" s="622"/>
      <c r="DL38" s="626">
        <v>1203275</v>
      </c>
      <c r="DM38" s="621"/>
      <c r="DN38" s="621"/>
      <c r="DO38" s="621"/>
      <c r="DP38" s="621"/>
      <c r="DQ38" s="621"/>
      <c r="DR38" s="621"/>
      <c r="DS38" s="621"/>
      <c r="DT38" s="621"/>
      <c r="DU38" s="621"/>
      <c r="DV38" s="622"/>
      <c r="DW38" s="643">
        <v>13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597660</v>
      </c>
      <c r="CS39" s="639"/>
      <c r="CT39" s="639"/>
      <c r="CU39" s="639"/>
      <c r="CV39" s="639"/>
      <c r="CW39" s="639"/>
      <c r="CX39" s="639"/>
      <c r="CY39" s="640"/>
      <c r="CZ39" s="623">
        <v>3.8</v>
      </c>
      <c r="DA39" s="641"/>
      <c r="DB39" s="641"/>
      <c r="DC39" s="642"/>
      <c r="DD39" s="626">
        <v>576091</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520571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99</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73201</v>
      </c>
      <c r="CS40" s="621"/>
      <c r="CT40" s="621"/>
      <c r="CU40" s="621"/>
      <c r="CV40" s="621"/>
      <c r="CW40" s="621"/>
      <c r="CX40" s="621"/>
      <c r="CY40" s="622"/>
      <c r="CZ40" s="623">
        <v>0.5</v>
      </c>
      <c r="DA40" s="641"/>
      <c r="DB40" s="641"/>
      <c r="DC40" s="642"/>
      <c r="DD40" s="626">
        <v>5901</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753792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261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1940097</v>
      </c>
      <c r="CS42" s="621"/>
      <c r="CT42" s="621"/>
      <c r="CU42" s="621"/>
      <c r="CV42" s="621"/>
      <c r="CW42" s="621"/>
      <c r="CX42" s="621"/>
      <c r="CY42" s="622"/>
      <c r="CZ42" s="623">
        <v>12.5</v>
      </c>
      <c r="DA42" s="624"/>
      <c r="DB42" s="624"/>
      <c r="DC42" s="625"/>
      <c r="DD42" s="626">
        <v>527526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133465</v>
      </c>
      <c r="CS43" s="639"/>
      <c r="CT43" s="639"/>
      <c r="CU43" s="639"/>
      <c r="CV43" s="639"/>
      <c r="CW43" s="639"/>
      <c r="CX43" s="639"/>
      <c r="CY43" s="640"/>
      <c r="CZ43" s="623">
        <v>0.9</v>
      </c>
      <c r="DA43" s="641"/>
      <c r="DB43" s="641"/>
      <c r="DC43" s="642"/>
      <c r="DD43" s="626">
        <v>133465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1930577</v>
      </c>
      <c r="CS44" s="621"/>
      <c r="CT44" s="621"/>
      <c r="CU44" s="621"/>
      <c r="CV44" s="621"/>
      <c r="CW44" s="621"/>
      <c r="CX44" s="621"/>
      <c r="CY44" s="622"/>
      <c r="CZ44" s="623">
        <v>12.4</v>
      </c>
      <c r="DA44" s="624"/>
      <c r="DB44" s="624"/>
      <c r="DC44" s="625"/>
      <c r="DD44" s="626">
        <v>518006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808110</v>
      </c>
      <c r="CS45" s="639"/>
      <c r="CT45" s="639"/>
      <c r="CU45" s="639"/>
      <c r="CV45" s="639"/>
      <c r="CW45" s="639"/>
      <c r="CX45" s="639"/>
      <c r="CY45" s="640"/>
      <c r="CZ45" s="623">
        <v>5.2</v>
      </c>
      <c r="DA45" s="641"/>
      <c r="DB45" s="641"/>
      <c r="DC45" s="642"/>
      <c r="DD45" s="626">
        <v>63900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1068576</v>
      </c>
      <c r="CS46" s="621"/>
      <c r="CT46" s="621"/>
      <c r="CU46" s="621"/>
      <c r="CV46" s="621"/>
      <c r="CW46" s="621"/>
      <c r="CX46" s="621"/>
      <c r="CY46" s="622"/>
      <c r="CZ46" s="623">
        <v>6.9</v>
      </c>
      <c r="DA46" s="624"/>
      <c r="DB46" s="624"/>
      <c r="DC46" s="625"/>
      <c r="DD46" s="626">
        <v>429215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9520</v>
      </c>
      <c r="CS47" s="639"/>
      <c r="CT47" s="639"/>
      <c r="CU47" s="639"/>
      <c r="CV47" s="639"/>
      <c r="CW47" s="639"/>
      <c r="CX47" s="639"/>
      <c r="CY47" s="640"/>
      <c r="CZ47" s="623">
        <v>0.1</v>
      </c>
      <c r="DA47" s="641"/>
      <c r="DB47" s="641"/>
      <c r="DC47" s="642"/>
      <c r="DD47" s="626">
        <v>9520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15566909</v>
      </c>
      <c r="CS49" s="605"/>
      <c r="CT49" s="605"/>
      <c r="CU49" s="605"/>
      <c r="CV49" s="605"/>
      <c r="CW49" s="605"/>
      <c r="CX49" s="605"/>
      <c r="CY49" s="606"/>
      <c r="CZ49" s="607">
        <v>100</v>
      </c>
      <c r="DA49" s="608"/>
      <c r="DB49" s="608"/>
      <c r="DC49" s="609"/>
      <c r="DD49" s="610">
        <v>10217549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16349</v>
      </c>
      <c r="R7" s="1134"/>
      <c r="S7" s="1134"/>
      <c r="T7" s="1134"/>
      <c r="U7" s="1134"/>
      <c r="V7" s="1134">
        <v>15585</v>
      </c>
      <c r="W7" s="1134"/>
      <c r="X7" s="1134"/>
      <c r="Y7" s="1134"/>
      <c r="Z7" s="1134"/>
      <c r="AA7" s="1134">
        <v>764</v>
      </c>
      <c r="AB7" s="1134"/>
      <c r="AC7" s="1134"/>
      <c r="AD7" s="1134"/>
      <c r="AE7" s="1135"/>
      <c r="AF7" s="1136">
        <v>620</v>
      </c>
      <c r="AG7" s="1137"/>
      <c r="AH7" s="1137"/>
      <c r="AI7" s="1137"/>
      <c r="AJ7" s="1138"/>
      <c r="AK7" s="1120">
        <v>563</v>
      </c>
      <c r="AL7" s="1121"/>
      <c r="AM7" s="1121"/>
      <c r="AN7" s="1121"/>
      <c r="AO7" s="1121"/>
      <c r="AP7" s="1121">
        <v>17314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402</v>
      </c>
      <c r="R8" s="1073"/>
      <c r="S8" s="1073"/>
      <c r="T8" s="1073"/>
      <c r="U8" s="1073"/>
      <c r="V8" s="1073">
        <v>402</v>
      </c>
      <c r="W8" s="1073"/>
      <c r="X8" s="1073"/>
      <c r="Y8" s="1073"/>
      <c r="Z8" s="1073"/>
      <c r="AA8" s="1073" t="s">
        <v>534</v>
      </c>
      <c r="AB8" s="1073"/>
      <c r="AC8" s="1073"/>
      <c r="AD8" s="1073"/>
      <c r="AE8" s="1074"/>
      <c r="AF8" s="1048" t="s">
        <v>112</v>
      </c>
      <c r="AG8" s="1049"/>
      <c r="AH8" s="1049"/>
      <c r="AI8" s="1049"/>
      <c r="AJ8" s="1050"/>
      <c r="AK8" s="1115">
        <v>402</v>
      </c>
      <c r="AL8" s="1116"/>
      <c r="AM8" s="1116"/>
      <c r="AN8" s="1116"/>
      <c r="AO8" s="1116"/>
      <c r="AP8" s="1116">
        <v>138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16331</v>
      </c>
      <c r="R23" s="1098"/>
      <c r="S23" s="1098"/>
      <c r="T23" s="1098"/>
      <c r="U23" s="1098"/>
      <c r="V23" s="1098">
        <v>15567</v>
      </c>
      <c r="W23" s="1098"/>
      <c r="X23" s="1098"/>
      <c r="Y23" s="1098"/>
      <c r="Z23" s="1098"/>
      <c r="AA23" s="1098">
        <v>764</v>
      </c>
      <c r="AB23" s="1098"/>
      <c r="AC23" s="1098"/>
      <c r="AD23" s="1098"/>
      <c r="AE23" s="1099"/>
      <c r="AF23" s="1100">
        <v>620</v>
      </c>
      <c r="AG23" s="1098"/>
      <c r="AH23" s="1098"/>
      <c r="AI23" s="1098"/>
      <c r="AJ23" s="1101"/>
      <c r="AK23" s="1102"/>
      <c r="AL23" s="1103"/>
      <c r="AM23" s="1103"/>
      <c r="AN23" s="1103"/>
      <c r="AO23" s="1103"/>
      <c r="AP23" s="1098">
        <v>17452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7444</v>
      </c>
      <c r="R28" s="1083"/>
      <c r="S28" s="1083"/>
      <c r="T28" s="1083"/>
      <c r="U28" s="1083"/>
      <c r="V28" s="1083">
        <v>7153</v>
      </c>
      <c r="W28" s="1083"/>
      <c r="X28" s="1083"/>
      <c r="Y28" s="1083"/>
      <c r="Z28" s="1083"/>
      <c r="AA28" s="1083">
        <v>291</v>
      </c>
      <c r="AB28" s="1083"/>
      <c r="AC28" s="1083"/>
      <c r="AD28" s="1083"/>
      <c r="AE28" s="1084"/>
      <c r="AF28" s="1085">
        <v>291</v>
      </c>
      <c r="AG28" s="1083"/>
      <c r="AH28" s="1083"/>
      <c r="AI28" s="1083"/>
      <c r="AJ28" s="1086"/>
      <c r="AK28" s="1087">
        <v>613</v>
      </c>
      <c r="AL28" s="1075"/>
      <c r="AM28" s="1075"/>
      <c r="AN28" s="1075"/>
      <c r="AO28" s="1075"/>
      <c r="AP28" s="1075" t="s">
        <v>535</v>
      </c>
      <c r="AQ28" s="1075"/>
      <c r="AR28" s="1075"/>
      <c r="AS28" s="1075"/>
      <c r="AT28" s="1075"/>
      <c r="AU28" s="1075" t="s">
        <v>535</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2535</v>
      </c>
      <c r="R29" s="1073"/>
      <c r="S29" s="1073"/>
      <c r="T29" s="1073"/>
      <c r="U29" s="1073"/>
      <c r="V29" s="1073">
        <v>2387</v>
      </c>
      <c r="W29" s="1073"/>
      <c r="X29" s="1073"/>
      <c r="Y29" s="1073"/>
      <c r="Z29" s="1073"/>
      <c r="AA29" s="1073">
        <v>149</v>
      </c>
      <c r="AB29" s="1073"/>
      <c r="AC29" s="1073"/>
      <c r="AD29" s="1073"/>
      <c r="AE29" s="1074"/>
      <c r="AF29" s="1048">
        <v>149</v>
      </c>
      <c r="AG29" s="1049"/>
      <c r="AH29" s="1049"/>
      <c r="AI29" s="1049"/>
      <c r="AJ29" s="1050"/>
      <c r="AK29" s="1009">
        <v>410</v>
      </c>
      <c r="AL29" s="1000"/>
      <c r="AM29" s="1000"/>
      <c r="AN29" s="1000"/>
      <c r="AO29" s="1000"/>
      <c r="AP29" s="1000" t="s">
        <v>535</v>
      </c>
      <c r="AQ29" s="1000"/>
      <c r="AR29" s="1000"/>
      <c r="AS29" s="1000"/>
      <c r="AT29" s="1000"/>
      <c r="AU29" s="1000" t="s">
        <v>535</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335</v>
      </c>
      <c r="R30" s="1073"/>
      <c r="S30" s="1073"/>
      <c r="T30" s="1073"/>
      <c r="U30" s="1073"/>
      <c r="V30" s="1073">
        <v>333</v>
      </c>
      <c r="W30" s="1073"/>
      <c r="X30" s="1073"/>
      <c r="Y30" s="1073"/>
      <c r="Z30" s="1073"/>
      <c r="AA30" s="1073">
        <v>2</v>
      </c>
      <c r="AB30" s="1073"/>
      <c r="AC30" s="1073"/>
      <c r="AD30" s="1073"/>
      <c r="AE30" s="1074"/>
      <c r="AF30" s="1048">
        <v>2</v>
      </c>
      <c r="AG30" s="1049"/>
      <c r="AH30" s="1049"/>
      <c r="AI30" s="1049"/>
      <c r="AJ30" s="1050"/>
      <c r="AK30" s="1009">
        <v>71</v>
      </c>
      <c r="AL30" s="1000"/>
      <c r="AM30" s="1000"/>
      <c r="AN30" s="1000"/>
      <c r="AO30" s="1000"/>
      <c r="AP30" s="1000" t="s">
        <v>535</v>
      </c>
      <c r="AQ30" s="1000"/>
      <c r="AR30" s="1000"/>
      <c r="AS30" s="1000"/>
      <c r="AT30" s="1000"/>
      <c r="AU30" s="1000" t="s">
        <v>535</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997</v>
      </c>
      <c r="R31" s="1073"/>
      <c r="S31" s="1073"/>
      <c r="T31" s="1073"/>
      <c r="U31" s="1073"/>
      <c r="V31" s="1073">
        <v>921</v>
      </c>
      <c r="W31" s="1073"/>
      <c r="X31" s="1073"/>
      <c r="Y31" s="1073"/>
      <c r="Z31" s="1073"/>
      <c r="AA31" s="1073">
        <v>76</v>
      </c>
      <c r="AB31" s="1073"/>
      <c r="AC31" s="1073"/>
      <c r="AD31" s="1073"/>
      <c r="AE31" s="1074"/>
      <c r="AF31" s="1048">
        <v>779</v>
      </c>
      <c r="AG31" s="1049"/>
      <c r="AH31" s="1049"/>
      <c r="AI31" s="1049"/>
      <c r="AJ31" s="1050"/>
      <c r="AK31" s="1009">
        <v>30</v>
      </c>
      <c r="AL31" s="1000"/>
      <c r="AM31" s="1000"/>
      <c r="AN31" s="1000"/>
      <c r="AO31" s="1000"/>
      <c r="AP31" s="1000">
        <v>1592</v>
      </c>
      <c r="AQ31" s="1000"/>
      <c r="AR31" s="1000"/>
      <c r="AS31" s="1000"/>
      <c r="AT31" s="1000"/>
      <c r="AU31" s="1000">
        <v>153</v>
      </c>
      <c r="AV31" s="1000"/>
      <c r="AW31" s="1000"/>
      <c r="AX31" s="1000"/>
      <c r="AY31" s="1000"/>
      <c r="AZ31" s="1071"/>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881</v>
      </c>
      <c r="R32" s="1073"/>
      <c r="S32" s="1073"/>
      <c r="T32" s="1073"/>
      <c r="U32" s="1073"/>
      <c r="V32" s="1073">
        <v>834</v>
      </c>
      <c r="W32" s="1073"/>
      <c r="X32" s="1073"/>
      <c r="Y32" s="1073"/>
      <c r="Z32" s="1073"/>
      <c r="AA32" s="1073">
        <v>34</v>
      </c>
      <c r="AB32" s="1073"/>
      <c r="AC32" s="1073"/>
      <c r="AD32" s="1073"/>
      <c r="AE32" s="1074"/>
      <c r="AF32" s="1048">
        <v>34</v>
      </c>
      <c r="AG32" s="1049"/>
      <c r="AH32" s="1049"/>
      <c r="AI32" s="1049"/>
      <c r="AJ32" s="1050"/>
      <c r="AK32" s="1009">
        <v>355</v>
      </c>
      <c r="AL32" s="1000"/>
      <c r="AM32" s="1000"/>
      <c r="AN32" s="1000"/>
      <c r="AO32" s="1000"/>
      <c r="AP32" s="1000">
        <v>2472</v>
      </c>
      <c r="AQ32" s="1000"/>
      <c r="AR32" s="1000"/>
      <c r="AS32" s="1000"/>
      <c r="AT32" s="1000"/>
      <c r="AU32" s="1000">
        <v>2297</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1256</v>
      </c>
      <c r="AG63" s="988"/>
      <c r="AH63" s="988"/>
      <c r="AI63" s="988"/>
      <c r="AJ63" s="1059"/>
      <c r="AK63" s="1060"/>
      <c r="AL63" s="992"/>
      <c r="AM63" s="992"/>
      <c r="AN63" s="992"/>
      <c r="AO63" s="992"/>
      <c r="AP63" s="988">
        <v>4065</v>
      </c>
      <c r="AQ63" s="988"/>
      <c r="AR63" s="988"/>
      <c r="AS63" s="988"/>
      <c r="AT63" s="988"/>
      <c r="AU63" s="988">
        <v>2450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535</v>
      </c>
      <c r="AQ68" s="1011"/>
      <c r="AR68" s="1011"/>
      <c r="AS68" s="1011"/>
      <c r="AT68" s="1011"/>
      <c r="AU68" s="1011" t="s">
        <v>535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535</v>
      </c>
      <c r="AL69" s="1000"/>
      <c r="AM69" s="1000"/>
      <c r="AN69" s="1000"/>
      <c r="AO69" s="1000"/>
      <c r="AP69" s="1000" t="s">
        <v>535</v>
      </c>
      <c r="AQ69" s="1000"/>
      <c r="AR69" s="1000"/>
      <c r="AS69" s="1000"/>
      <c r="AT69" s="1000"/>
      <c r="AU69" s="1000" t="s">
        <v>535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109</v>
      </c>
      <c r="R70" s="1000"/>
      <c r="S70" s="1000"/>
      <c r="T70" s="1000"/>
      <c r="U70" s="1000"/>
      <c r="V70" s="1000">
        <v>101</v>
      </c>
      <c r="W70" s="1000"/>
      <c r="X70" s="1000"/>
      <c r="Y70" s="1000"/>
      <c r="Z70" s="1000"/>
      <c r="AA70" s="1000">
        <v>8</v>
      </c>
      <c r="AB70" s="1000"/>
      <c r="AC70" s="1000"/>
      <c r="AD70" s="1000"/>
      <c r="AE70" s="1000"/>
      <c r="AF70" s="1000">
        <v>8</v>
      </c>
      <c r="AG70" s="1000"/>
      <c r="AH70" s="1000"/>
      <c r="AI70" s="1000"/>
      <c r="AJ70" s="1000"/>
      <c r="AK70" s="1000">
        <v>2</v>
      </c>
      <c r="AL70" s="1000"/>
      <c r="AM70" s="1000"/>
      <c r="AN70" s="1000"/>
      <c r="AO70" s="1000"/>
      <c r="AP70" s="1000" t="s">
        <v>535</v>
      </c>
      <c r="AQ70" s="1000"/>
      <c r="AR70" s="1000"/>
      <c r="AS70" s="1000"/>
      <c r="AT70" s="1000"/>
      <c r="AU70" s="1000" t="s">
        <v>535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129</v>
      </c>
      <c r="R71" s="1000"/>
      <c r="S71" s="1000"/>
      <c r="T71" s="1000"/>
      <c r="U71" s="1000"/>
      <c r="V71" s="1000">
        <v>96</v>
      </c>
      <c r="W71" s="1000"/>
      <c r="X71" s="1000"/>
      <c r="Y71" s="1000"/>
      <c r="Z71" s="1000"/>
      <c r="AA71" s="1000">
        <v>33</v>
      </c>
      <c r="AB71" s="1000"/>
      <c r="AC71" s="1000"/>
      <c r="AD71" s="1000"/>
      <c r="AE71" s="1000"/>
      <c r="AF71" s="1000">
        <v>33</v>
      </c>
      <c r="AG71" s="1000"/>
      <c r="AH71" s="1000"/>
      <c r="AI71" s="1000"/>
      <c r="AJ71" s="1000"/>
      <c r="AK71" s="1000" t="s">
        <v>535</v>
      </c>
      <c r="AL71" s="1000"/>
      <c r="AM71" s="1000"/>
      <c r="AN71" s="1000"/>
      <c r="AO71" s="1000"/>
      <c r="AP71" s="1000" t="s">
        <v>535</v>
      </c>
      <c r="AQ71" s="1000"/>
      <c r="AR71" s="1000"/>
      <c r="AS71" s="1000"/>
      <c r="AT71" s="1000"/>
      <c r="AU71" s="1000" t="s">
        <v>535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535</v>
      </c>
      <c r="AQ72" s="1000"/>
      <c r="AR72" s="1000"/>
      <c r="AS72" s="1000"/>
      <c r="AT72" s="1000"/>
      <c r="AU72" s="1000" t="s">
        <v>535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535</v>
      </c>
      <c r="AQ73" s="1000"/>
      <c r="AR73" s="1000"/>
      <c r="AS73" s="1000"/>
      <c r="AT73" s="1000"/>
      <c r="AU73" s="1000" t="s">
        <v>535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223</v>
      </c>
      <c r="R74" s="1000"/>
      <c r="S74" s="1000"/>
      <c r="T74" s="1000"/>
      <c r="U74" s="1000"/>
      <c r="V74" s="1000">
        <v>193</v>
      </c>
      <c r="W74" s="1000"/>
      <c r="X74" s="1000"/>
      <c r="Y74" s="1000"/>
      <c r="Z74" s="1000"/>
      <c r="AA74" s="1000">
        <v>30</v>
      </c>
      <c r="AB74" s="1000"/>
      <c r="AC74" s="1000"/>
      <c r="AD74" s="1000"/>
      <c r="AE74" s="1000"/>
      <c r="AF74" s="1000">
        <v>30</v>
      </c>
      <c r="AG74" s="1000"/>
      <c r="AH74" s="1000"/>
      <c r="AI74" s="1000"/>
      <c r="AJ74" s="1000"/>
      <c r="AK74" s="1000" t="s">
        <v>535</v>
      </c>
      <c r="AL74" s="1000"/>
      <c r="AM74" s="1000"/>
      <c r="AN74" s="1000"/>
      <c r="AO74" s="1000"/>
      <c r="AP74" s="1000" t="s">
        <v>535</v>
      </c>
      <c r="AQ74" s="1000"/>
      <c r="AR74" s="1000"/>
      <c r="AS74" s="1000"/>
      <c r="AT74" s="1000"/>
      <c r="AU74" s="1000" t="s">
        <v>535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543</v>
      </c>
      <c r="C75" s="1004"/>
      <c r="D75" s="1004"/>
      <c r="E75" s="1004"/>
      <c r="F75" s="1004"/>
      <c r="G75" s="1004"/>
      <c r="H75" s="1004"/>
      <c r="I75" s="1004"/>
      <c r="J75" s="1004"/>
      <c r="K75" s="1004"/>
      <c r="L75" s="1004"/>
      <c r="M75" s="1004"/>
      <c r="N75" s="1004"/>
      <c r="O75" s="1004"/>
      <c r="P75" s="1005"/>
      <c r="Q75" s="1007">
        <v>3458</v>
      </c>
      <c r="R75" s="1008"/>
      <c r="S75" s="1008"/>
      <c r="T75" s="1008"/>
      <c r="U75" s="1009"/>
      <c r="V75" s="1010">
        <v>2797</v>
      </c>
      <c r="W75" s="1008"/>
      <c r="X75" s="1008"/>
      <c r="Y75" s="1008"/>
      <c r="Z75" s="1009"/>
      <c r="AA75" s="1010">
        <v>661</v>
      </c>
      <c r="AB75" s="1008"/>
      <c r="AC75" s="1008"/>
      <c r="AD75" s="1008"/>
      <c r="AE75" s="1009"/>
      <c r="AF75" s="1010">
        <v>2812</v>
      </c>
      <c r="AG75" s="1008"/>
      <c r="AH75" s="1008"/>
      <c r="AI75" s="1008"/>
      <c r="AJ75" s="1009"/>
      <c r="AK75" s="1010">
        <v>196</v>
      </c>
      <c r="AL75" s="1008"/>
      <c r="AM75" s="1008"/>
      <c r="AN75" s="1008"/>
      <c r="AO75" s="1009"/>
      <c r="AP75" s="1010">
        <v>3184</v>
      </c>
      <c r="AQ75" s="1008"/>
      <c r="AR75" s="1008"/>
      <c r="AS75" s="1008"/>
      <c r="AT75" s="1009"/>
      <c r="AU75" s="1010">
        <v>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544</v>
      </c>
      <c r="C76" s="1004"/>
      <c r="D76" s="1004"/>
      <c r="E76" s="1004"/>
      <c r="F76" s="1004"/>
      <c r="G76" s="1004"/>
      <c r="H76" s="1004"/>
      <c r="I76" s="1004"/>
      <c r="J76" s="1004"/>
      <c r="K76" s="1004"/>
      <c r="L76" s="1004"/>
      <c r="M76" s="1004"/>
      <c r="N76" s="1004"/>
      <c r="O76" s="1004"/>
      <c r="P76" s="1005"/>
      <c r="Q76" s="1007">
        <v>699</v>
      </c>
      <c r="R76" s="1008"/>
      <c r="S76" s="1008"/>
      <c r="T76" s="1008"/>
      <c r="U76" s="1009"/>
      <c r="V76" s="1010">
        <v>690</v>
      </c>
      <c r="W76" s="1008"/>
      <c r="X76" s="1008"/>
      <c r="Y76" s="1008"/>
      <c r="Z76" s="1009"/>
      <c r="AA76" s="1010">
        <v>9</v>
      </c>
      <c r="AB76" s="1008"/>
      <c r="AC76" s="1008"/>
      <c r="AD76" s="1008"/>
      <c r="AE76" s="1009"/>
      <c r="AF76" s="1010">
        <v>12</v>
      </c>
      <c r="AG76" s="1008"/>
      <c r="AH76" s="1008"/>
      <c r="AI76" s="1008"/>
      <c r="AJ76" s="1009"/>
      <c r="AK76" s="1010" t="s">
        <v>535</v>
      </c>
      <c r="AL76" s="1008"/>
      <c r="AM76" s="1008"/>
      <c r="AN76" s="1008"/>
      <c r="AO76" s="1009"/>
      <c r="AP76" s="1010">
        <v>64</v>
      </c>
      <c r="AQ76" s="1008"/>
      <c r="AR76" s="1008"/>
      <c r="AS76" s="1008"/>
      <c r="AT76" s="1009"/>
      <c r="AU76" s="1010">
        <v>13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16651</v>
      </c>
      <c r="AG88" s="988"/>
      <c r="AH88" s="988"/>
      <c r="AI88" s="988"/>
      <c r="AJ88" s="988"/>
      <c r="AK88" s="992"/>
      <c r="AL88" s="992"/>
      <c r="AM88" s="992"/>
      <c r="AN88" s="992"/>
      <c r="AO88" s="992"/>
      <c r="AP88" s="988">
        <v>3248</v>
      </c>
      <c r="AQ88" s="988"/>
      <c r="AR88" s="988"/>
      <c r="AS88" s="988"/>
      <c r="AT88" s="988"/>
      <c r="AU88" s="988">
        <v>15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1149522</v>
      </c>
      <c r="AB110" s="916"/>
      <c r="AC110" s="916"/>
      <c r="AD110" s="916"/>
      <c r="AE110" s="917"/>
      <c r="AF110" s="918">
        <v>1257079</v>
      </c>
      <c r="AG110" s="916"/>
      <c r="AH110" s="916"/>
      <c r="AI110" s="916"/>
      <c r="AJ110" s="917"/>
      <c r="AK110" s="918">
        <v>1328879</v>
      </c>
      <c r="AL110" s="916"/>
      <c r="AM110" s="916"/>
      <c r="AN110" s="916"/>
      <c r="AO110" s="917"/>
      <c r="AP110" s="919">
        <v>16.7</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15854119</v>
      </c>
      <c r="BR110" s="863"/>
      <c r="BS110" s="863"/>
      <c r="BT110" s="863"/>
      <c r="BU110" s="863"/>
      <c r="BV110" s="863">
        <v>17164093</v>
      </c>
      <c r="BW110" s="863"/>
      <c r="BX110" s="863"/>
      <c r="BY110" s="863"/>
      <c r="BZ110" s="863"/>
      <c r="CA110" s="863">
        <v>17451969</v>
      </c>
      <c r="CB110" s="863"/>
      <c r="CC110" s="863"/>
      <c r="CD110" s="863"/>
      <c r="CE110" s="863"/>
      <c r="CF110" s="887">
        <v>218.9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1185745</v>
      </c>
      <c r="BR111" s="835"/>
      <c r="BS111" s="835"/>
      <c r="BT111" s="835"/>
      <c r="BU111" s="835"/>
      <c r="BV111" s="835">
        <v>1185745</v>
      </c>
      <c r="BW111" s="835"/>
      <c r="BX111" s="835"/>
      <c r="BY111" s="835"/>
      <c r="BZ111" s="835"/>
      <c r="CA111" s="835">
        <v>1185745</v>
      </c>
      <c r="CB111" s="835"/>
      <c r="CC111" s="835"/>
      <c r="CD111" s="835"/>
      <c r="CE111" s="835"/>
      <c r="CF111" s="896">
        <v>14.9</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2698883</v>
      </c>
      <c r="BR112" s="835"/>
      <c r="BS112" s="835"/>
      <c r="BT112" s="835"/>
      <c r="BU112" s="835"/>
      <c r="BV112" s="835">
        <v>2576019</v>
      </c>
      <c r="BW112" s="835"/>
      <c r="BX112" s="835"/>
      <c r="BY112" s="835"/>
      <c r="BZ112" s="835"/>
      <c r="CA112" s="835">
        <v>2449657</v>
      </c>
      <c r="CB112" s="835"/>
      <c r="CC112" s="835"/>
      <c r="CD112" s="835"/>
      <c r="CE112" s="835"/>
      <c r="CF112" s="896">
        <v>30.7</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1185745</v>
      </c>
      <c r="DH112" s="835"/>
      <c r="DI112" s="835"/>
      <c r="DJ112" s="835"/>
      <c r="DK112" s="835"/>
      <c r="DL112" s="835">
        <v>1185745</v>
      </c>
      <c r="DM112" s="835"/>
      <c r="DN112" s="835"/>
      <c r="DO112" s="835"/>
      <c r="DP112" s="835"/>
      <c r="DQ112" s="835">
        <v>1185745</v>
      </c>
      <c r="DR112" s="835"/>
      <c r="DS112" s="835"/>
      <c r="DT112" s="835"/>
      <c r="DU112" s="835"/>
      <c r="DV112" s="812">
        <v>14.9</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301080</v>
      </c>
      <c r="AB113" s="944"/>
      <c r="AC113" s="944"/>
      <c r="AD113" s="944"/>
      <c r="AE113" s="945"/>
      <c r="AF113" s="946">
        <v>296604</v>
      </c>
      <c r="AG113" s="944"/>
      <c r="AH113" s="944"/>
      <c r="AI113" s="944"/>
      <c r="AJ113" s="945"/>
      <c r="AK113" s="946">
        <v>290260</v>
      </c>
      <c r="AL113" s="944"/>
      <c r="AM113" s="944"/>
      <c r="AN113" s="944"/>
      <c r="AO113" s="945"/>
      <c r="AP113" s="947">
        <v>3.6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144503</v>
      </c>
      <c r="BR113" s="835"/>
      <c r="BS113" s="835"/>
      <c r="BT113" s="835"/>
      <c r="BU113" s="835"/>
      <c r="BV113" s="835">
        <v>75367</v>
      </c>
      <c r="BW113" s="835"/>
      <c r="BX113" s="835"/>
      <c r="BY113" s="835"/>
      <c r="BZ113" s="835"/>
      <c r="CA113" s="835">
        <v>14634</v>
      </c>
      <c r="CB113" s="835"/>
      <c r="CC113" s="835"/>
      <c r="CD113" s="835"/>
      <c r="CE113" s="835"/>
      <c r="CF113" s="896">
        <v>0.2</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67789</v>
      </c>
      <c r="AB114" s="798"/>
      <c r="AC114" s="798"/>
      <c r="AD114" s="798"/>
      <c r="AE114" s="799"/>
      <c r="AF114" s="800">
        <v>65568</v>
      </c>
      <c r="AG114" s="798"/>
      <c r="AH114" s="798"/>
      <c r="AI114" s="798"/>
      <c r="AJ114" s="799"/>
      <c r="AK114" s="800">
        <v>60588</v>
      </c>
      <c r="AL114" s="798"/>
      <c r="AM114" s="798"/>
      <c r="AN114" s="798"/>
      <c r="AO114" s="799"/>
      <c r="AP114" s="845">
        <v>0.8</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1129608</v>
      </c>
      <c r="BR114" s="835"/>
      <c r="BS114" s="835"/>
      <c r="BT114" s="835"/>
      <c r="BU114" s="835"/>
      <c r="BV114" s="835">
        <v>1273424</v>
      </c>
      <c r="BW114" s="835"/>
      <c r="BX114" s="835"/>
      <c r="BY114" s="835"/>
      <c r="BZ114" s="835"/>
      <c r="CA114" s="835">
        <v>1536870</v>
      </c>
      <c r="CB114" s="835"/>
      <c r="CC114" s="835"/>
      <c r="CD114" s="835"/>
      <c r="CE114" s="835"/>
      <c r="CF114" s="896">
        <v>19.3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1534</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1519925</v>
      </c>
      <c r="AB117" s="930"/>
      <c r="AC117" s="930"/>
      <c r="AD117" s="930"/>
      <c r="AE117" s="931"/>
      <c r="AF117" s="932">
        <v>1619251</v>
      </c>
      <c r="AG117" s="930"/>
      <c r="AH117" s="930"/>
      <c r="AI117" s="930"/>
      <c r="AJ117" s="931"/>
      <c r="AK117" s="932">
        <v>1679727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21012858</v>
      </c>
      <c r="BR119" s="866"/>
      <c r="BS119" s="866"/>
      <c r="BT119" s="866"/>
      <c r="BU119" s="866"/>
      <c r="BV119" s="866">
        <v>22274648</v>
      </c>
      <c r="BW119" s="866"/>
      <c r="BX119" s="866"/>
      <c r="BY119" s="866"/>
      <c r="BZ119" s="866"/>
      <c r="CA119" s="866">
        <v>22638875</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1795819</v>
      </c>
      <c r="BR120" s="863"/>
      <c r="BS120" s="863"/>
      <c r="BT120" s="863"/>
      <c r="BU120" s="863"/>
      <c r="BV120" s="863">
        <v>2347481</v>
      </c>
      <c r="BW120" s="863"/>
      <c r="BX120" s="863"/>
      <c r="BY120" s="863"/>
      <c r="BZ120" s="863"/>
      <c r="CA120" s="863">
        <v>2485510</v>
      </c>
      <c r="CB120" s="863"/>
      <c r="CC120" s="863"/>
      <c r="CD120" s="863"/>
      <c r="CE120" s="863"/>
      <c r="CF120" s="887">
        <v>31.2</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2507379</v>
      </c>
      <c r="DH120" s="863"/>
      <c r="DI120" s="863"/>
      <c r="DJ120" s="863"/>
      <c r="DK120" s="863"/>
      <c r="DL120" s="863">
        <v>2396589</v>
      </c>
      <c r="DM120" s="863"/>
      <c r="DN120" s="863"/>
      <c r="DO120" s="863"/>
      <c r="DP120" s="863"/>
      <c r="DQ120" s="863">
        <v>2296801</v>
      </c>
      <c r="DR120" s="863"/>
      <c r="DS120" s="863"/>
      <c r="DT120" s="863"/>
      <c r="DU120" s="863"/>
      <c r="DV120" s="864">
        <v>28.8</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2147928</v>
      </c>
      <c r="BR121" s="835"/>
      <c r="BS121" s="835"/>
      <c r="BT121" s="835"/>
      <c r="BU121" s="835"/>
      <c r="BV121" s="835">
        <v>2061586</v>
      </c>
      <c r="BW121" s="835"/>
      <c r="BX121" s="835"/>
      <c r="BY121" s="835"/>
      <c r="BZ121" s="835"/>
      <c r="CA121" s="835">
        <v>1968415</v>
      </c>
      <c r="CB121" s="835"/>
      <c r="CC121" s="835"/>
      <c r="CD121" s="835"/>
      <c r="CE121" s="835"/>
      <c r="CF121" s="896">
        <v>24.7</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v>191504</v>
      </c>
      <c r="DH121" s="835"/>
      <c r="DI121" s="835"/>
      <c r="DJ121" s="835"/>
      <c r="DK121" s="835"/>
      <c r="DL121" s="835">
        <v>179430</v>
      </c>
      <c r="DM121" s="835"/>
      <c r="DN121" s="835"/>
      <c r="DO121" s="835"/>
      <c r="DP121" s="835"/>
      <c r="DQ121" s="835">
        <v>152856</v>
      </c>
      <c r="DR121" s="835"/>
      <c r="DS121" s="835"/>
      <c r="DT121" s="835"/>
      <c r="DU121" s="835"/>
      <c r="DV121" s="812">
        <v>1.9</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12334399</v>
      </c>
      <c r="BR122" s="866"/>
      <c r="BS122" s="866"/>
      <c r="BT122" s="866"/>
      <c r="BU122" s="866"/>
      <c r="BV122" s="866">
        <v>12830976</v>
      </c>
      <c r="BW122" s="866"/>
      <c r="BX122" s="866"/>
      <c r="BY122" s="866"/>
      <c r="BZ122" s="866"/>
      <c r="CA122" s="866">
        <v>12966568</v>
      </c>
      <c r="CB122" s="866"/>
      <c r="CC122" s="866"/>
      <c r="CD122" s="866"/>
      <c r="CE122" s="866"/>
      <c r="CF122" s="867">
        <v>162.6</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16278146</v>
      </c>
      <c r="BR123" s="854"/>
      <c r="BS123" s="854"/>
      <c r="BT123" s="854"/>
      <c r="BU123" s="854"/>
      <c r="BV123" s="854">
        <v>17240043</v>
      </c>
      <c r="BW123" s="854"/>
      <c r="BX123" s="854"/>
      <c r="BY123" s="854"/>
      <c r="BZ123" s="854"/>
      <c r="CA123" s="854">
        <v>17420493</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60.2</v>
      </c>
      <c r="BR124" s="852"/>
      <c r="BS124" s="852"/>
      <c r="BT124" s="852"/>
      <c r="BU124" s="852"/>
      <c r="BV124" s="852">
        <v>62.1</v>
      </c>
      <c r="BW124" s="852"/>
      <c r="BX124" s="852"/>
      <c r="BY124" s="852"/>
      <c r="BZ124" s="852"/>
      <c r="CA124" s="852">
        <v>65.400000000000006</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1534</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225087</v>
      </c>
      <c r="AB128" s="819"/>
      <c r="AC128" s="819"/>
      <c r="AD128" s="819"/>
      <c r="AE128" s="820"/>
      <c r="AF128" s="821">
        <v>218482</v>
      </c>
      <c r="AG128" s="819"/>
      <c r="AH128" s="819"/>
      <c r="AI128" s="819"/>
      <c r="AJ128" s="820"/>
      <c r="AK128" s="821">
        <v>218620</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13.52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8907948</v>
      </c>
      <c r="AB129" s="798"/>
      <c r="AC129" s="798"/>
      <c r="AD129" s="798"/>
      <c r="AE129" s="799"/>
      <c r="AF129" s="800">
        <v>9093832</v>
      </c>
      <c r="AG129" s="798"/>
      <c r="AH129" s="798"/>
      <c r="AI129" s="798"/>
      <c r="AJ129" s="799"/>
      <c r="AK129" s="800">
        <v>8993828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18.52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1044960</v>
      </c>
      <c r="AB130" s="798"/>
      <c r="AC130" s="798"/>
      <c r="AD130" s="798"/>
      <c r="AE130" s="799"/>
      <c r="AF130" s="800">
        <v>997848</v>
      </c>
      <c r="AG130" s="798"/>
      <c r="AH130" s="798"/>
      <c r="AI130" s="798"/>
      <c r="AJ130" s="799"/>
      <c r="AK130" s="800">
        <v>1020442</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4.5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7862988</v>
      </c>
      <c r="AB131" s="781"/>
      <c r="AC131" s="781"/>
      <c r="AD131" s="781"/>
      <c r="AE131" s="782"/>
      <c r="AF131" s="783">
        <v>8095984</v>
      </c>
      <c r="AG131" s="781"/>
      <c r="AH131" s="781"/>
      <c r="AI131" s="781"/>
      <c r="AJ131" s="782"/>
      <c r="AK131" s="783">
        <v>7973386</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65.400000000000006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3.1779013269999998</v>
      </c>
      <c r="AB132" s="761"/>
      <c r="AC132" s="761"/>
      <c r="AD132" s="761"/>
      <c r="AE132" s="762"/>
      <c r="AF132" s="763">
        <v>4.9768008430000004</v>
      </c>
      <c r="AG132" s="761"/>
      <c r="AH132" s="761"/>
      <c r="AI132" s="761"/>
      <c r="AJ132" s="762"/>
      <c r="AK132" s="763">
        <v>5.526698444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3.3</v>
      </c>
      <c r="AB133" s="740"/>
      <c r="AC133" s="740"/>
      <c r="AD133" s="740"/>
      <c r="AE133" s="741"/>
      <c r="AF133" s="739">
        <v>3.7</v>
      </c>
      <c r="AG133" s="740"/>
      <c r="AH133" s="740"/>
      <c r="AI133" s="740"/>
      <c r="AJ133" s="741"/>
      <c r="AK133" s="739">
        <v>4.5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3218722</v>
      </c>
      <c r="L9" s="266">
        <v>64211</v>
      </c>
      <c r="M9" s="267">
        <v>88814</v>
      </c>
      <c r="N9" s="268">
        <v>-27.7</v>
      </c>
    </row>
    <row r="10" spans="1:16" x14ac:dyDescent="0.15">
      <c r="A10" s="250"/>
      <c r="B10" s="246"/>
      <c r="C10" s="246"/>
      <c r="D10" s="246"/>
      <c r="E10" s="246"/>
      <c r="F10" s="246"/>
      <c r="G10" s="1166" t="s">
        <v>475</v>
      </c>
      <c r="H10" s="1167"/>
      <c r="I10" s="1167"/>
      <c r="J10" s="1168"/>
      <c r="K10" s="269">
        <v>42092</v>
      </c>
      <c r="L10" s="270">
        <v>840</v>
      </c>
      <c r="M10" s="271">
        <v>7348</v>
      </c>
      <c r="N10" s="272">
        <v>-88.6</v>
      </c>
    </row>
    <row r="11" spans="1:16" ht="13.5" customHeight="1" x14ac:dyDescent="0.15">
      <c r="A11" s="250"/>
      <c r="B11" s="246"/>
      <c r="C11" s="246"/>
      <c r="D11" s="246"/>
      <c r="E11" s="246"/>
      <c r="F11" s="246"/>
      <c r="G11" s="1166" t="s">
        <v>476</v>
      </c>
      <c r="H11" s="1167"/>
      <c r="I11" s="1167"/>
      <c r="J11" s="1168"/>
      <c r="K11" s="269">
        <v>32372</v>
      </c>
      <c r="L11" s="270">
        <v>646</v>
      </c>
      <c r="M11" s="271">
        <v>9064</v>
      </c>
      <c r="N11" s="272">
        <v>-92.9</v>
      </c>
    </row>
    <row r="12" spans="1:16" ht="13.5" customHeight="1" x14ac:dyDescent="0.15">
      <c r="A12" s="250"/>
      <c r="B12" s="246"/>
      <c r="C12" s="246"/>
      <c r="D12" s="246"/>
      <c r="E12" s="246"/>
      <c r="F12" s="246"/>
      <c r="G12" s="1166" t="s">
        <v>477</v>
      </c>
      <c r="H12" s="1167"/>
      <c r="I12" s="1167"/>
      <c r="J12" s="1168"/>
      <c r="K12" s="269" t="s">
        <v>478</v>
      </c>
      <c r="L12" s="270" t="s">
        <v>478</v>
      </c>
      <c r="M12" s="271">
        <v>917</v>
      </c>
      <c r="N12" s="272" t="s">
        <v>478</v>
      </c>
    </row>
    <row r="13" spans="1:16" ht="13.5" customHeight="1" x14ac:dyDescent="0.15">
      <c r="A13" s="250"/>
      <c r="B13" s="246"/>
      <c r="C13" s="246"/>
      <c r="D13" s="246"/>
      <c r="E13" s="246"/>
      <c r="F13" s="246"/>
      <c r="G13" s="1166" t="s">
        <v>479</v>
      </c>
      <c r="H13" s="1167"/>
      <c r="I13" s="1167"/>
      <c r="J13" s="1168"/>
      <c r="K13" s="269" t="s">
        <v>478</v>
      </c>
      <c r="L13" s="270" t="s">
        <v>478</v>
      </c>
      <c r="M13" s="271">
        <v>11</v>
      </c>
      <c r="N13" s="272" t="s">
        <v>478</v>
      </c>
    </row>
    <row r="14" spans="1:16" ht="13.5" customHeight="1" x14ac:dyDescent="0.15">
      <c r="A14" s="250"/>
      <c r="B14" s="246"/>
      <c r="C14" s="246"/>
      <c r="D14" s="246"/>
      <c r="E14" s="246"/>
      <c r="F14" s="246"/>
      <c r="G14" s="1166" t="s">
        <v>480</v>
      </c>
      <c r="H14" s="1167"/>
      <c r="I14" s="1167"/>
      <c r="J14" s="1168"/>
      <c r="K14" s="269">
        <v>230470</v>
      </c>
      <c r="L14" s="270">
        <v>4598</v>
      </c>
      <c r="M14" s="271">
        <v>3976</v>
      </c>
      <c r="N14" s="272">
        <v>15.6</v>
      </c>
    </row>
    <row r="15" spans="1:16" ht="13.5" customHeight="1" x14ac:dyDescent="0.15">
      <c r="A15" s="250"/>
      <c r="B15" s="246"/>
      <c r="C15" s="246"/>
      <c r="D15" s="246"/>
      <c r="E15" s="246"/>
      <c r="F15" s="246"/>
      <c r="G15" s="1166" t="s">
        <v>481</v>
      </c>
      <c r="H15" s="1167"/>
      <c r="I15" s="1167"/>
      <c r="J15" s="1168"/>
      <c r="K15" s="269">
        <v>133465</v>
      </c>
      <c r="L15" s="270">
        <v>2663</v>
      </c>
      <c r="M15" s="271">
        <v>2094</v>
      </c>
      <c r="N15" s="272">
        <v>27.2</v>
      </c>
    </row>
    <row r="16" spans="1:16" x14ac:dyDescent="0.15">
      <c r="A16" s="250"/>
      <c r="B16" s="246"/>
      <c r="C16" s="246"/>
      <c r="D16" s="246"/>
      <c r="E16" s="246"/>
      <c r="F16" s="246"/>
      <c r="G16" s="1169" t="s">
        <v>482</v>
      </c>
      <c r="H16" s="1170"/>
      <c r="I16" s="1170"/>
      <c r="J16" s="1171"/>
      <c r="K16" s="270">
        <v>-24809</v>
      </c>
      <c r="L16" s="270">
        <v>-495</v>
      </c>
      <c r="M16" s="271">
        <v>-9674</v>
      </c>
      <c r="N16" s="272">
        <v>-94.9</v>
      </c>
    </row>
    <row r="17" spans="1:16" x14ac:dyDescent="0.15">
      <c r="A17" s="250"/>
      <c r="B17" s="246"/>
      <c r="C17" s="246"/>
      <c r="D17" s="246"/>
      <c r="E17" s="246"/>
      <c r="F17" s="246"/>
      <c r="G17" s="1169" t="s">
        <v>171</v>
      </c>
      <c r="H17" s="1170"/>
      <c r="I17" s="1170"/>
      <c r="J17" s="1171"/>
      <c r="K17" s="270">
        <v>3632312</v>
      </c>
      <c r="L17" s="270">
        <v>72462</v>
      </c>
      <c r="M17" s="271">
        <v>102550</v>
      </c>
      <c r="N17" s="272">
        <v>-29.3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8.18</v>
      </c>
      <c r="L21" s="283">
        <v>9.9600000000000009</v>
      </c>
      <c r="M21" s="284">
        <v>-1.78</v>
      </c>
      <c r="N21" s="251"/>
      <c r="O21" s="285"/>
      <c r="P21" s="281"/>
    </row>
    <row r="22" spans="1:16" s="286" customFormat="1" x14ac:dyDescent="0.15">
      <c r="A22" s="281"/>
      <c r="B22" s="251"/>
      <c r="C22" s="251"/>
      <c r="D22" s="251"/>
      <c r="E22" s="251"/>
      <c r="F22" s="251"/>
      <c r="G22" s="1163" t="s">
        <v>488</v>
      </c>
      <c r="H22" s="1164"/>
      <c r="I22" s="1164"/>
      <c r="J22" s="1165"/>
      <c r="K22" s="287">
        <v>100.3</v>
      </c>
      <c r="L22" s="288">
        <v>97.8</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1328879</v>
      </c>
      <c r="L32" s="296">
        <v>26510</v>
      </c>
      <c r="M32" s="297">
        <v>68120</v>
      </c>
      <c r="N32" s="298">
        <v>-61.1</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v>13</v>
      </c>
      <c r="N34" s="298" t="s">
        <v>478</v>
      </c>
    </row>
    <row r="35" spans="1:16" ht="27" customHeight="1" x14ac:dyDescent="0.15">
      <c r="A35" s="250"/>
      <c r="B35" s="246"/>
      <c r="C35" s="246"/>
      <c r="D35" s="246"/>
      <c r="E35" s="246"/>
      <c r="F35" s="246"/>
      <c r="G35" s="1154" t="s">
        <v>495</v>
      </c>
      <c r="H35" s="1155"/>
      <c r="I35" s="1155"/>
      <c r="J35" s="1156"/>
      <c r="K35" s="296">
        <v>290260</v>
      </c>
      <c r="L35" s="296">
        <v>5790</v>
      </c>
      <c r="M35" s="297">
        <v>17609</v>
      </c>
      <c r="N35" s="298">
        <v>-67.099999999999994</v>
      </c>
    </row>
    <row r="36" spans="1:16" ht="27" customHeight="1" x14ac:dyDescent="0.15">
      <c r="A36" s="250"/>
      <c r="B36" s="246"/>
      <c r="C36" s="246"/>
      <c r="D36" s="246"/>
      <c r="E36" s="246"/>
      <c r="F36" s="246"/>
      <c r="G36" s="1154" t="s">
        <v>496</v>
      </c>
      <c r="H36" s="1155"/>
      <c r="I36" s="1155"/>
      <c r="J36" s="1156"/>
      <c r="K36" s="296">
        <v>60588</v>
      </c>
      <c r="L36" s="296">
        <v>1209</v>
      </c>
      <c r="M36" s="297">
        <v>2944</v>
      </c>
      <c r="N36" s="298">
        <v>-58.9</v>
      </c>
    </row>
    <row r="37" spans="1:16" ht="13.5" customHeight="1" x14ac:dyDescent="0.15">
      <c r="A37" s="250"/>
      <c r="B37" s="246"/>
      <c r="C37" s="246"/>
      <c r="D37" s="246"/>
      <c r="E37" s="246"/>
      <c r="F37" s="246"/>
      <c r="G37" s="1154" t="s">
        <v>497</v>
      </c>
      <c r="H37" s="1155"/>
      <c r="I37" s="1155"/>
      <c r="J37" s="1156"/>
      <c r="K37" s="296" t="s">
        <v>478</v>
      </c>
      <c r="L37" s="296" t="s">
        <v>478</v>
      </c>
      <c r="M37" s="297">
        <v>1200</v>
      </c>
      <c r="N37" s="298" t="s">
        <v>478</v>
      </c>
    </row>
    <row r="38" spans="1:16" ht="27" customHeight="1" x14ac:dyDescent="0.15">
      <c r="A38" s="250"/>
      <c r="B38" s="246"/>
      <c r="C38" s="246"/>
      <c r="D38" s="246"/>
      <c r="E38" s="246"/>
      <c r="F38" s="246"/>
      <c r="G38" s="1157" t="s">
        <v>498</v>
      </c>
      <c r="H38" s="1158"/>
      <c r="I38" s="1158"/>
      <c r="J38" s="1159"/>
      <c r="K38" s="299" t="s">
        <v>478</v>
      </c>
      <c r="L38" s="299" t="s">
        <v>478</v>
      </c>
      <c r="M38" s="300">
        <v>5</v>
      </c>
      <c r="N38" s="301" t="s">
        <v>478</v>
      </c>
      <c r="O38" s="295"/>
    </row>
    <row r="39" spans="1:16" x14ac:dyDescent="0.15">
      <c r="A39" s="250"/>
      <c r="B39" s="246"/>
      <c r="C39" s="246"/>
      <c r="D39" s="246"/>
      <c r="E39" s="246"/>
      <c r="F39" s="246"/>
      <c r="G39" s="1157" t="s">
        <v>499</v>
      </c>
      <c r="H39" s="1158"/>
      <c r="I39" s="1158"/>
      <c r="J39" s="1159"/>
      <c r="K39" s="302">
        <v>-218620</v>
      </c>
      <c r="L39" s="302">
        <v>-4361</v>
      </c>
      <c r="M39" s="303">
        <v>-3946</v>
      </c>
      <c r="N39" s="304">
        <v>10.5</v>
      </c>
      <c r="O39" s="295"/>
    </row>
    <row r="40" spans="1:16" ht="27" customHeight="1" x14ac:dyDescent="0.15">
      <c r="A40" s="250"/>
      <c r="B40" s="246"/>
      <c r="C40" s="246"/>
      <c r="D40" s="246"/>
      <c r="E40" s="246"/>
      <c r="F40" s="246"/>
      <c r="G40" s="1154" t="s">
        <v>500</v>
      </c>
      <c r="H40" s="1155"/>
      <c r="I40" s="1155"/>
      <c r="J40" s="1156"/>
      <c r="K40" s="302">
        <v>-1020442</v>
      </c>
      <c r="L40" s="302">
        <v>-20357</v>
      </c>
      <c r="M40" s="303">
        <v>-59158</v>
      </c>
      <c r="N40" s="304">
        <v>-65.599999999999994</v>
      </c>
      <c r="O40" s="295"/>
    </row>
    <row r="41" spans="1:16" x14ac:dyDescent="0.15">
      <c r="A41" s="250"/>
      <c r="B41" s="246"/>
      <c r="C41" s="246"/>
      <c r="D41" s="246"/>
      <c r="E41" s="246"/>
      <c r="F41" s="246"/>
      <c r="G41" s="1160" t="s">
        <v>282</v>
      </c>
      <c r="H41" s="1161"/>
      <c r="I41" s="1161"/>
      <c r="J41" s="1162"/>
      <c r="K41" s="296">
        <v>440665</v>
      </c>
      <c r="L41" s="302">
        <v>8791</v>
      </c>
      <c r="M41" s="303">
        <v>26787</v>
      </c>
      <c r="N41" s="304">
        <v>-67.2</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2190022</v>
      </c>
      <c r="J51" s="322">
        <v>43767</v>
      </c>
      <c r="K51" s="323">
        <v>-12.3</v>
      </c>
      <c r="L51" s="324">
        <v>50880</v>
      </c>
      <c r="M51" s="325">
        <v>7</v>
      </c>
      <c r="N51" s="326">
        <v>-19.3</v>
      </c>
    </row>
    <row r="52" spans="1:14" x14ac:dyDescent="0.15">
      <c r="A52" s="250"/>
      <c r="B52" s="246"/>
      <c r="C52" s="246"/>
      <c r="D52" s="246"/>
      <c r="E52" s="246"/>
      <c r="F52" s="246"/>
      <c r="G52" s="327"/>
      <c r="H52" s="328" t="s">
        <v>511</v>
      </c>
      <c r="I52" s="329">
        <v>1630187</v>
      </c>
      <c r="J52" s="330">
        <v>32579</v>
      </c>
      <c r="K52" s="331">
        <v>-14.3</v>
      </c>
      <c r="L52" s="332">
        <v>26879</v>
      </c>
      <c r="M52" s="333">
        <v>2.4</v>
      </c>
      <c r="N52" s="334">
        <v>-16.7</v>
      </c>
    </row>
    <row r="53" spans="1:14" x14ac:dyDescent="0.15">
      <c r="A53" s="250"/>
      <c r="B53" s="246"/>
      <c r="C53" s="246"/>
      <c r="D53" s="246"/>
      <c r="E53" s="246"/>
      <c r="F53" s="246"/>
      <c r="G53" s="312" t="s">
        <v>512</v>
      </c>
      <c r="H53" s="313"/>
      <c r="I53" s="321">
        <v>1828015</v>
      </c>
      <c r="J53" s="322">
        <v>36547</v>
      </c>
      <c r="K53" s="323">
        <v>-16.5</v>
      </c>
      <c r="L53" s="324">
        <v>63956</v>
      </c>
      <c r="M53" s="325">
        <v>25.7</v>
      </c>
      <c r="N53" s="326">
        <v>-42.2</v>
      </c>
    </row>
    <row r="54" spans="1:14" x14ac:dyDescent="0.15">
      <c r="A54" s="250"/>
      <c r="B54" s="246"/>
      <c r="C54" s="246"/>
      <c r="D54" s="246"/>
      <c r="E54" s="246"/>
      <c r="F54" s="246"/>
      <c r="G54" s="327"/>
      <c r="H54" s="328" t="s">
        <v>511</v>
      </c>
      <c r="I54" s="329">
        <v>967351</v>
      </c>
      <c r="J54" s="330">
        <v>19340</v>
      </c>
      <c r="K54" s="331">
        <v>-40.6</v>
      </c>
      <c r="L54" s="332">
        <v>29239</v>
      </c>
      <c r="M54" s="333">
        <v>8.8000000000000007</v>
      </c>
      <c r="N54" s="334">
        <v>-49.4</v>
      </c>
    </row>
    <row r="55" spans="1:14" x14ac:dyDescent="0.15">
      <c r="A55" s="250"/>
      <c r="B55" s="246"/>
      <c r="C55" s="246"/>
      <c r="D55" s="246"/>
      <c r="E55" s="246"/>
      <c r="F55" s="246"/>
      <c r="G55" s="312" t="s">
        <v>513</v>
      </c>
      <c r="H55" s="313"/>
      <c r="I55" s="321">
        <v>2958707</v>
      </c>
      <c r="J55" s="322">
        <v>59207</v>
      </c>
      <c r="K55" s="323">
        <v>62</v>
      </c>
      <c r="L55" s="324">
        <v>66255</v>
      </c>
      <c r="M55" s="325">
        <v>3.6</v>
      </c>
      <c r="N55" s="326">
        <v>58.4</v>
      </c>
    </row>
    <row r="56" spans="1:14" x14ac:dyDescent="0.15">
      <c r="A56" s="250"/>
      <c r="B56" s="246"/>
      <c r="C56" s="246"/>
      <c r="D56" s="246"/>
      <c r="E56" s="246"/>
      <c r="F56" s="246"/>
      <c r="G56" s="327"/>
      <c r="H56" s="328" t="s">
        <v>511</v>
      </c>
      <c r="I56" s="329">
        <v>1610958</v>
      </c>
      <c r="J56" s="330">
        <v>32237</v>
      </c>
      <c r="K56" s="331">
        <v>66.7</v>
      </c>
      <c r="L56" s="332">
        <v>31822</v>
      </c>
      <c r="M56" s="333">
        <v>8.8000000000000007</v>
      </c>
      <c r="N56" s="334">
        <v>57.9</v>
      </c>
    </row>
    <row r="57" spans="1:14" x14ac:dyDescent="0.15">
      <c r="A57" s="250"/>
      <c r="B57" s="246"/>
      <c r="C57" s="246"/>
      <c r="D57" s="246"/>
      <c r="E57" s="246"/>
      <c r="F57" s="246"/>
      <c r="G57" s="312" t="s">
        <v>514</v>
      </c>
      <c r="H57" s="313"/>
      <c r="I57" s="321">
        <v>2678923</v>
      </c>
      <c r="J57" s="322">
        <v>53635</v>
      </c>
      <c r="K57" s="323">
        <v>-9.4</v>
      </c>
      <c r="L57" s="324">
        <v>85459</v>
      </c>
      <c r="M57" s="325">
        <v>29</v>
      </c>
      <c r="N57" s="326">
        <v>-38.4</v>
      </c>
    </row>
    <row r="58" spans="1:14" x14ac:dyDescent="0.15">
      <c r="A58" s="250"/>
      <c r="B58" s="246"/>
      <c r="C58" s="246"/>
      <c r="D58" s="246"/>
      <c r="E58" s="246"/>
      <c r="F58" s="246"/>
      <c r="G58" s="327"/>
      <c r="H58" s="328" t="s">
        <v>511</v>
      </c>
      <c r="I58" s="329">
        <v>2112175</v>
      </c>
      <c r="J58" s="330">
        <v>42288</v>
      </c>
      <c r="K58" s="331">
        <v>31.2</v>
      </c>
      <c r="L58" s="332">
        <v>44378</v>
      </c>
      <c r="M58" s="333">
        <v>39.5</v>
      </c>
      <c r="N58" s="334">
        <v>-8.3000000000000007</v>
      </c>
    </row>
    <row r="59" spans="1:14" x14ac:dyDescent="0.15">
      <c r="A59" s="250"/>
      <c r="B59" s="246"/>
      <c r="C59" s="246"/>
      <c r="D59" s="246"/>
      <c r="E59" s="246"/>
      <c r="F59" s="246"/>
      <c r="G59" s="312" t="s">
        <v>515</v>
      </c>
      <c r="H59" s="313"/>
      <c r="I59" s="321">
        <v>1930577</v>
      </c>
      <c r="J59" s="322">
        <v>38514</v>
      </c>
      <c r="K59" s="323">
        <v>-28.2</v>
      </c>
      <c r="L59" s="324">
        <v>83280</v>
      </c>
      <c r="M59" s="325">
        <v>-2.5</v>
      </c>
      <c r="N59" s="326">
        <v>-25.7</v>
      </c>
    </row>
    <row r="60" spans="1:14" x14ac:dyDescent="0.15">
      <c r="A60" s="250"/>
      <c r="B60" s="246"/>
      <c r="C60" s="246"/>
      <c r="D60" s="246"/>
      <c r="E60" s="246"/>
      <c r="F60" s="246"/>
      <c r="G60" s="327"/>
      <c r="H60" s="328" t="s">
        <v>511</v>
      </c>
      <c r="I60" s="335">
        <v>1068576</v>
      </c>
      <c r="J60" s="330">
        <v>21317</v>
      </c>
      <c r="K60" s="331">
        <v>-49.6</v>
      </c>
      <c r="L60" s="332">
        <v>43123</v>
      </c>
      <c r="M60" s="333">
        <v>-2.8</v>
      </c>
      <c r="N60" s="334">
        <v>-46.8</v>
      </c>
    </row>
    <row r="61" spans="1:14" x14ac:dyDescent="0.15">
      <c r="A61" s="250"/>
      <c r="B61" s="246"/>
      <c r="C61" s="246"/>
      <c r="D61" s="246"/>
      <c r="E61" s="246"/>
      <c r="F61" s="246"/>
      <c r="G61" s="312" t="s">
        <v>516</v>
      </c>
      <c r="H61" s="336"/>
      <c r="I61" s="337">
        <v>2317249</v>
      </c>
      <c r="J61" s="338">
        <v>46334</v>
      </c>
      <c r="K61" s="339">
        <v>-0.9</v>
      </c>
      <c r="L61" s="340">
        <v>69966</v>
      </c>
      <c r="M61" s="341">
        <v>12.6</v>
      </c>
      <c r="N61" s="326">
        <v>-13.5</v>
      </c>
    </row>
    <row r="62" spans="1:14" x14ac:dyDescent="0.15">
      <c r="A62" s="250"/>
      <c r="B62" s="246"/>
      <c r="C62" s="246"/>
      <c r="D62" s="246"/>
      <c r="E62" s="246"/>
      <c r="F62" s="246"/>
      <c r="G62" s="327"/>
      <c r="H62" s="328" t="s">
        <v>511</v>
      </c>
      <c r="I62" s="329">
        <v>1477849</v>
      </c>
      <c r="J62" s="330">
        <v>29552</v>
      </c>
      <c r="K62" s="331">
        <v>-1.3</v>
      </c>
      <c r="L62" s="332">
        <v>35088</v>
      </c>
      <c r="M62" s="333">
        <v>11.3</v>
      </c>
      <c r="N62" s="334">
        <v>-12.6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8.9</v>
      </c>
      <c r="G47" s="12">
        <v>6.9</v>
      </c>
      <c r="H47" s="12">
        <v>9.5500000000000007</v>
      </c>
      <c r="I47" s="12">
        <v>13.1</v>
      </c>
      <c r="J47" s="13">
        <v>12.94</v>
      </c>
    </row>
    <row r="48" spans="2:10" ht="57.75" customHeight="1" x14ac:dyDescent="0.15">
      <c r="B48" s="14"/>
      <c r="C48" s="1174" t="s">
        <v>4</v>
      </c>
      <c r="D48" s="1174"/>
      <c r="E48" s="1175"/>
      <c r="F48" s="15">
        <v>5.78</v>
      </c>
      <c r="G48" s="16">
        <v>8.33</v>
      </c>
      <c r="H48" s="16">
        <v>9.02</v>
      </c>
      <c r="I48" s="16">
        <v>7.86</v>
      </c>
      <c r="J48" s="17">
        <v>6.9</v>
      </c>
    </row>
    <row r="49" spans="2:10" ht="57.75" customHeight="1" thickBot="1" x14ac:dyDescent="0.2">
      <c r="B49" s="18"/>
      <c r="C49" s="1176" t="s">
        <v>5</v>
      </c>
      <c r="D49" s="1176"/>
      <c r="E49" s="1177"/>
      <c r="F49" s="19" t="s">
        <v>523</v>
      </c>
      <c r="G49" s="20">
        <v>0.68</v>
      </c>
      <c r="H49" s="20">
        <v>3.25</v>
      </c>
      <c r="I49" s="20">
        <v>2.76</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2018-10-18T11:19:42Z</cp:lastPrinted>
  <dcterms:created xsi:type="dcterms:W3CDTF">2018-01-24T04:24:38Z</dcterms:created>
  <dcterms:modified xsi:type="dcterms:W3CDTF">2018-11-19T09:50:03Z</dcterms:modified>
  <cp:category/>
</cp:coreProperties>
</file>