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645BB3DA-E759-402D-99E1-358E8FA3251F}"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E34"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alcChain>
</file>

<file path=xl/sharedStrings.xml><?xml version="1.0" encoding="utf-8"?>
<sst xmlns="http://schemas.openxmlformats.org/spreadsheetml/2006/main" count="1129" uniqueCount="612">
  <si>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</si>
  <si>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</si>
  <si>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</si>
  <si>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</si>
  <si>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</si>
  <si>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</si>
  <si>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</si>
  <si>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</si>
  <si>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</si>
  <si>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</si>
  <si>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</si>
  <si>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</si>
  <si>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</si>
  <si>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</si>
  <si>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</si>
  <si>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</si>
  <si>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</si>
  <si>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</si>
  <si>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</si>
  <si>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</si>
  <si>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</si>
  <si>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</si>
  <si>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</si>
  <si>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</si>
  <si>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</si>
  <si>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</si>
  <si>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</si>
  <si>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</si>
  <si>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</si>
  <si>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</si>
  <si>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</si>
  <si>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</si>
  <si>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</si>
  <si>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</si>
  <si>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</si>
  <si>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</si>
  <si>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</si>
  <si>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</si>
  <si>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</si>
  <si>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</si>
  <si>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</si>
  <si>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</si>
  <si>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</si>
  <si>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</si>
  <si>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</si>
  <si>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</si>
  <si>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</si>
  <si>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</si>
  <si>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</si>
  <si>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</si>
  <si>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</si>
  <si>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</si>
  <si>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</si>
  <si>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</si>
  <si>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</si>
  <si>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</si>
  <si>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</si>
  <si>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</si>
  <si>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</si>
  <si>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</si>
  <si>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</si>
  <si>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</si>
  <si>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</si>
  <si>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</si>
  <si>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</si>
  <si>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</si>
  <si>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</si>
  <si>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</si>
  <si>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</si>
  <si>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</si>
  <si>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</si>
  <si>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</si>
  <si>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</si>
  <si>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</si>
  <si>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</si>
  <si>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</si>
  <si>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</si>
  <si>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</si>
  <si>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</si>
  <si>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</si>
  <si>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</si>
  <si>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</si>
  <si>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</si>
  <si>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</si>
  <si>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</si>
  <si>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</si>
  <si>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</si>
  <si>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</si>
  <si>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</si>
  <si>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</si>
  <si>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</si>
  <si>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</si>
  <si>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</si>
  <si>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</si>
  <si>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</si>
  <si>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</si>
  <si>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</si>
  <si>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</si>
  <si>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</si>
  <si>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</si>
  <si>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</si>
  <si>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</si>
  <si>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</si>
  <si>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</si>
  <si>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</si>
  <si>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</si>
  <si>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</si>
  <si>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</si>
  <si>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</si>
  <si>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</si>
  <si>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</si>
  <si>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</si>
  <si>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</si>
  <si>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</si>
  <si>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</si>
  <si>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</si>
  <si>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</si>
  <si>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</si>
  <si>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</si>
  <si>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</si>
  <si>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</si>
  <si>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</si>
  <si>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</si>
  <si>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</si>
  <si>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</si>
  <si>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</si>
  <si>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</si>
  <si>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</si>
  <si>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</si>
  <si>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</si>
  <si>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</si>
  <si>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</si>
  <si>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</si>
  <si>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</si>
  <si>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</si>
  <si>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</si>
  <si>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</si>
  <si>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</si>
  <si>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</si>
  <si>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</si>
  <si>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</si>
  <si>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</si>
  <si>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</si>
  <si>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</si>
  <si>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</si>
  <si>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</si>
  <si>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</si>
  <si>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</si>
  <si>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</si>
  <si>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</si>
  <si>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</si>
  <si>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</si>
  <si>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</si>
  <si>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</si>
  <si>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</si>
  <si>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</si>
  <si>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</si>
  <si>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</si>
  <si>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</si>
  <si>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</si>
  <si>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</si>
  <si>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</si>
  <si>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</si>
  <si>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</si>
  <si>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</si>
  <si>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</si>
  <si>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</si>
  <si>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</si>
  <si>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</si>
  <si>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</si>
  <si>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</si>
  <si>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</si>
  <si>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</si>
  <si>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</si>
  <si>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</si>
  <si>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</si>
  <si>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</si>
  <si>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</si>
  <si>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</si>
  <si>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</si>
  <si>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</si>
  <si>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</si>
  <si>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</si>
  <si>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</si>
  <si>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</si>
  <si>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</si>
  <si>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</si>
  <si>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</si>
  <si>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</si>
  <si>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</si>
  <si>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</si>
  <si>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</si>
  <si>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</si>
  <si>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</si>
  <si>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</si>
  <si>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</si>
  <si>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</si>
  <si>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</si>
  <si>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</si>
  <si>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</si>
  <si>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</si>
  <si>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</si>
  <si>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</si>
  <si>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</si>
  <si>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</si>
  <si>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</si>
  <si>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</si>
  <si>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</si>
  <si>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</si>
  <si>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</si>
  <si>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</si>
  <si>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</si>
  <si>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</si>
  <si>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</si>
  <si>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</si>
  <si>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</si>
  <si>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</si>
  <si>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</si>
  <si>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</si>
  <si>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</si>
  <si>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</si>
  <si>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</si>
  <si>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</si>
  <si>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</si>
  <si>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</si>
  <si>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</si>
  <si>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</si>
  <si>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</si>
  <si>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</si>
  <si>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</si>
  <si>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</si>
  <si>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</si>
  <si>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</si>
  <si>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</si>
  <si>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</si>
  <si>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</si>
  <si>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</si>
  <si>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</si>
  <si>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</si>
  <si>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</si>
  <si>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</si>
  <si>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</si>
  <si>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</si>
  <si>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</si>
  <si>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</si>
  <si>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</si>
  <si>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</si>
  <si>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</si>
  <si>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</si>
  <si>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</si>
  <si>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</si>
  <si>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</si>
  <si>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</si>
  <si>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</si>
  <si>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</si>
  <si>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</si>
  <si>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</si>
  <si>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</si>
  <si>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</si>
  <si>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</si>
  <si>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</si>
  <si>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</si>
  <si>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</si>
  <si>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</si>
  <si>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</si>
  <si>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</si>
  <si>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</si>
  <si>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</si>
  <si>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</si>
  <si>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</si>
  <si>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</si>
  <si>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</si>
  <si>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</si>
  <si>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</si>
  <si>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</si>
  <si>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</si>
  <si>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</si>
  <si>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</si>
  <si>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</si>
  <si>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</si>
  <si>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</si>
  <si>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</si>
  <si>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</si>
  <si>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</si>
  <si>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</si>
  <si>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</si>
  <si>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</si>
  <si>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</si>
  <si>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</si>
  <si>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</si>
  <si>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</si>
  <si>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</si>
  <si>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</si>
  <si>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</si>
  <si>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</si>
  <si>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</si>
  <si>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</si>
  <si>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</si>
  <si>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</si>
  <si>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</si>
  <si>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</si>
  <si>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</si>
  <si>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</si>
  <si>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</si>
  <si>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</si>
  <si>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</si>
  <si>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</si>
  <si>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</si>
  <si>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</si>
  <si>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</si>
  <si>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</si>
  <si>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繰越金</t>
  </si>
  <si>
    <t>上水道</t>
    <phoneticPr fontId="5"/>
  </si>
  <si>
    <t>加入世帯数(世帯)</t>
  </si>
  <si>
    <t>　繰出金</t>
    <phoneticPr fontId="5"/>
  </si>
  <si>
    <t>諸収入</t>
  </si>
  <si>
    <t>被保険者数(人)</t>
  </si>
  <si>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</si>
  <si>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</si>
  <si>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</si>
  <si>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</si>
  <si>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</si>
  <si>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</si>
  <si>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その他</t>
    <phoneticPr fontId="5"/>
  </si>
  <si>
    <t>保険給付費</t>
    <phoneticPr fontId="5"/>
  </si>
  <si>
    <t>投資的経費計</t>
    <rPh sb="5" eb="6">
      <t>ケイ</t>
    </rPh>
    <phoneticPr fontId="5"/>
  </si>
  <si>
    <t>　うち臨時財政対策債</t>
    <phoneticPr fontId="5"/>
  </si>
  <si>
    <t>歳入合計</t>
    <phoneticPr fontId="5"/>
  </si>
  <si>
    <t>　うち補助</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</si>
  <si>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</si>
  <si>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</si>
  <si>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</si>
  <si>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</si>
  <si>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</si>
  <si>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</si>
  <si>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</si>
  <si>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</si>
  <si>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</si>
  <si>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</si>
  <si>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</si>
  <si>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</si>
  <si>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</si>
  <si>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</si>
  <si>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</si>
  <si>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</si>
  <si>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</si>
  <si>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</si>
  <si>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</si>
  <si>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</si>
  <si>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</si>
  <si>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</si>
  <si>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</si>
  <si>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</si>
  <si>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</si>
  <si>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</si>
  <si>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</si>
  <si>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</si>
  <si>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</si>
  <si>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</si>
  <si>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</si>
  <si>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</si>
  <si>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</si>
  <si>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</si>
  <si>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</si>
  <si>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</si>
  <si>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</si>
  <si>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</si>
  <si>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</si>
  <si>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</si>
  <si>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</si>
  <si>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</si>
  <si>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</si>
  <si>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</si>
  <si>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</si>
  <si>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</si>
  <si>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</si>
  <si>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</si>
  <si>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</si>
  <si>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</si>
  <si>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</si>
  <si>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</si>
  <si>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</si>
  <si>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</si>
  <si>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</si>
  <si>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</si>
  <si>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</si>
  <si>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</si>
  <si>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</si>
  <si>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</si>
  <si>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</si>
  <si>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</si>
  <si>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</si>
  <si>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</si>
  <si>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</si>
  <si>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</si>
  <si>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</si>
  <si>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</si>
  <si>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</si>
  <si>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</si>
  <si>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</si>
  <si>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</si>
  <si>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</si>
  <si>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</si>
  <si>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</si>
  <si>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</si>
  <si>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</si>
  <si>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</si>
  <si>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</si>
  <si>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</si>
  <si>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</si>
  <si>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</si>
  <si>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</si>
  <si>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</si>
  <si>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</si>
  <si>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</si>
  <si>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</si>
  <si>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</si>
  <si>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</si>
  <si>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</si>
  <si>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</si>
  <si>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</si>
  <si>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</si>
  <si>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</si>
  <si>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</si>
  <si>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</si>
  <si>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</si>
  <si>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</si>
  <si>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</si>
  <si>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</si>
  <si>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</si>
  <si>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</si>
  <si>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</si>
  <si>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</si>
  <si>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</si>
  <si>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</si>
  <si>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</si>
  <si>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</si>
  <si>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</si>
  <si>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</si>
  <si>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</si>
  <si>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</si>
  <si>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</si>
  <si>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</si>
  <si>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</si>
  <si>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</si>
  <si>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</si>
  <si>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</si>
  <si>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</si>
  <si>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</si>
  <si>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</si>
  <si>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</si>
  <si>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</si>
  <si>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</si>
  <si>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</si>
  <si>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</si>
  <si>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</si>
  <si>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</si>
  <si>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</si>
  <si>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</si>
  <si>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</si>
  <si>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</si>
  <si>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</si>
  <si>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</si>
  <si>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</si>
  <si>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</si>
  <si>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</si>
  <si>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</si>
  <si>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</si>
  <si>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</si>
  <si>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</si>
  <si>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</si>
  <si>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</si>
  <si>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</si>
  <si>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</si>
  <si>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</si>
  <si>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</si>
  <si>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</si>
  <si>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</si>
  <si>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</si>
  <si>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</si>
  <si>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</si>
  <si>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</si>
  <si>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</si>
  <si>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</si>
  <si>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</si>
  <si>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</si>
  <si>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</si>
  <si>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</si>
  <si>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</si>
  <si>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</si>
  <si>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</si>
  <si>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</si>
  <si>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</si>
  <si>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</si>
  <si>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</si>
  <si>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</si>
  <si>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</si>
  <si>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</si>
  <si>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</si>
  <si>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</si>
  <si>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</si>
  <si>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</si>
  <si>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</si>
  <si>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</si>
  <si>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</si>
  <si>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</si>
  <si>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</si>
  <si>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</si>
  <si>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</si>
  <si>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</si>
  <si>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</si>
  <si>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</si>
  <si>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</si>
  <si>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</si>
  <si>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</si>
  <si>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</si>
  <si>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</si>
  <si>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</si>
  <si>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</si>
  <si>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</si>
  <si>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</si>
  <si>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</si>
  <si>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</si>
  <si>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</si>
  <si>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</si>
  <si>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</si>
  <si>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</si>
  <si>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</si>
  <si>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</si>
  <si>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</si>
  <si>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</si>
  <si>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0.56</t>
  </si>
  <si>
    <t>▲ 3.20</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</si>
  <si>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</si>
  <si>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</si>
  <si>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</si>
  <si>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</si>
  <si>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</si>
  <si>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</si>
  <si>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</si>
  <si>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</si>
  <si>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</si>
  <si>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</si>
  <si>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</si>
  <si>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</si>
  <si>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</si>
  <si>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</si>
  <si>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</si>
  <si>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</si>
  <si>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</si>
  <si>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</si>
  <si>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</si>
  <si>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</si>
  <si>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</si>
  <si>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</si>
  <si>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印旛衛生施設管理組合（一般会計）</t>
    <rPh sb="11" eb="13">
      <t>イッパン</t>
    </rPh>
    <rPh sb="13" eb="15">
      <t>カイケイ</t>
    </rPh>
    <phoneticPr fontId="2"/>
  </si>
  <si>
    <t>印旛郡市広域市町村圏事務組合（一般会計）</t>
    <rPh sb="15" eb="17">
      <t>イッパン</t>
    </rPh>
    <rPh sb="17" eb="19">
      <t>カイケイ</t>
    </rPh>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</si>
  <si>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</si>
  <si>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教育施設整備基金</t>
    <phoneticPr fontId="2"/>
  </si>
  <si>
    <t>庁舎整備基金</t>
    <phoneticPr fontId="2"/>
  </si>
  <si>
    <t>安全なまちづくり基金</t>
    <phoneticPr fontId="2"/>
  </si>
  <si>
    <t>衛生施設整備基金</t>
    <phoneticPr fontId="2"/>
  </si>
  <si>
    <t>ふるさと応援基金</t>
    <phoneticPr fontId="2"/>
  </si>
  <si>
    <t>-</t>
    <phoneticPr fontId="2"/>
  </si>
  <si>
    <t>-</t>
    <phoneticPr fontId="2"/>
  </si>
  <si>
    <t>千葉県富里市</t>
    <phoneticPr fontId="25"/>
  </si>
  <si>
    <t>歳出の状況（単位 千円・％）</t>
    <phoneticPr fontId="5"/>
  </si>
  <si>
    <t>地方譲与税</t>
    <phoneticPr fontId="5"/>
  </si>
  <si>
    <t>　法定普通税</t>
    <phoneticPr fontId="5"/>
  </si>
  <si>
    <t>　　　個人均等割</t>
    <phoneticPr fontId="5"/>
  </si>
  <si>
    <t>-</t>
    <phoneticPr fontId="5"/>
  </si>
  <si>
    <t>-</t>
    <phoneticPr fontId="5"/>
  </si>
  <si>
    <t>　　　法人均等割</t>
    <phoneticPr fontId="5"/>
  </si>
  <si>
    <t>　　　法人税割</t>
    <phoneticPr fontId="5"/>
  </si>
  <si>
    <t>　　固定資産税</t>
    <phoneticPr fontId="5"/>
  </si>
  <si>
    <t>　　　うち純固定資産税</t>
    <phoneticPr fontId="5"/>
  </si>
  <si>
    <t>-</t>
    <phoneticPr fontId="5"/>
  </si>
  <si>
    <t>　　特別土地保有税</t>
    <phoneticPr fontId="5"/>
  </si>
  <si>
    <t>　法定外普通税</t>
    <phoneticPr fontId="5"/>
  </si>
  <si>
    <t>　　都市計画税</t>
    <phoneticPr fontId="5"/>
  </si>
  <si>
    <t>　普通交付税</t>
    <phoneticPr fontId="5"/>
  </si>
  <si>
    <t>　　水利地益税等</t>
    <phoneticPr fontId="5"/>
  </si>
  <si>
    <t>　公債費</t>
    <phoneticPr fontId="5"/>
  </si>
  <si>
    <t>　うち元金</t>
    <phoneticPr fontId="25"/>
  </si>
  <si>
    <t>合計</t>
    <phoneticPr fontId="5"/>
  </si>
  <si>
    <t>　　うち一部事務組合負担金</t>
    <phoneticPr fontId="5"/>
  </si>
  <si>
    <t>工業用水道</t>
    <phoneticPr fontId="5"/>
  </si>
  <si>
    <t>　積立金</t>
    <phoneticPr fontId="5"/>
  </si>
  <si>
    <t>交通</t>
    <phoneticPr fontId="5"/>
  </si>
  <si>
    <t>国民健康保険</t>
    <phoneticPr fontId="5"/>
  </si>
  <si>
    <t>　前年度繰上充用金</t>
    <phoneticPr fontId="5"/>
  </si>
  <si>
    <t>　うち猶予特例債</t>
    <phoneticPr fontId="16"/>
  </si>
  <si>
    <t>　　うち人件費</t>
    <phoneticPr fontId="5"/>
  </si>
  <si>
    <t>普通建設事業費</t>
    <phoneticPr fontId="5"/>
  </si>
  <si>
    <t>　うち単独</t>
    <phoneticPr fontId="5"/>
  </si>
  <si>
    <t>災害復旧事業費</t>
    <phoneticPr fontId="5"/>
  </si>
  <si>
    <t>失業対策事業費</t>
    <phoneticPr fontId="5"/>
  </si>
  <si>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</si>
  <si>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</si>
  <si>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</si>
  <si>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</si>
  <si>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</si>
  <si>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</si>
  <si>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減少傾向にあり、令和2年度に引き続き令和3年度は類似団体平均と比較して低くなっている。一方で、有形固定資産減価償却率は類似団体よりも高く、人口が急増した昭和40年～50年代に建設された施設が多いため、消防施設の95.7％や体育館・プールの80.8％、学校施設の80.1％など、減価償却が全体的に進んできている。今後、富里市総合計画及び公共施設等総合管理計画等に基づき、老朽化対策について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</si>
  <si>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</si>
  <si>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</si>
  <si>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</si>
  <si>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</si>
  <si>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</si>
  <si>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</si>
  <si>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類似団体平均と比較して低く、近年の大規模投資事業の影響により増加傾向が続いていたものの令和2年度から減少に転じ、令和3年度も引き続き減少している。また、学校給食センター等、公共施設の更新及び増築により増加傾向にあった将来負担比率は、起債の抑制や各特別会計における基金積立てなどにより充当可能財源等が増となったことから、平成30年度以降引き続き減少している。しかしながら、今後、公共施設の老朽化対策など将来負担増の見込みもあることから、財政調整基金など充当可能基金残高の推移を注視しながら、公債費負担の平準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</si>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</sst>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09DD77E-8777-4D79-8541-1B01E260245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88968</c:v>
                </c:pt>
                <c:pt idx="1">
                  <c:v>85173</c:v>
                </c:pt>
                <c:pt idx="2">
                  <c:v>94081</c:v>
                </c:pt>
                <c:pt idx="3">
                  <c:v>92632</c:v>
                </c:pt>
                <c:pt idx="4">
                  <c:v>96469</c:v>
                </c:pt>
              </c:numCache>
            </c:numRef>
          </c:val>
          <c:smooth val="0"/>
          <c:extLst>
            <c:ext xmlns:c16="http://schemas.microsoft.com/office/drawing/2014/chart" uri="{C3380CC4-5D6E-409C-BE32-E72D297353CC}">
              <c16:uniqueId val="{00000000-F731-4A90-BE89-2ACFCF12C0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20449</c:v>
                </c:pt>
                <c:pt idx="1">
                  <c:v>14779</c:v>
                </c:pt>
                <c:pt idx="2">
                  <c:v>22273</c:v>
                </c:pt>
                <c:pt idx="3">
                  <c:v>29985</c:v>
                </c:pt>
                <c:pt idx="4">
                  <c:v>30294</c:v>
                </c:pt>
              </c:numCache>
            </c:numRef>
          </c:val>
          <c:smooth val="0"/>
          <c:extLst>
            <c:ext xmlns:c16="http://schemas.microsoft.com/office/drawing/2014/chart" uri="{C3380CC4-5D6E-409C-BE32-E72D297353CC}">
              <c16:uniqueId val="{00000001-F731-4A90-BE89-2ACFCF12C0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7.26</c:v>
                </c:pt>
                <c:pt idx="1">
                  <c:v>7</c:v>
                </c:pt>
                <c:pt idx="2">
                  <c:v>10.06</c:v>
                </c:pt>
                <c:pt idx="3">
                  <c:v>9.2100000000000009</c:v>
                </c:pt>
                <c:pt idx="4">
                  <c:v>11.36</c:v>
                </c:pt>
              </c:numCache>
            </c:numRef>
          </c:val>
          <c:extLst>
            <c:ext xmlns:c16="http://schemas.microsoft.com/office/drawing/2014/chart" uri="{C3380CC4-5D6E-409C-BE32-E72D297353CC}">
              <c16:uniqueId val="{00000000-5910-4AEA-956D-7896DB9644D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11.65</c:v>
                </c:pt>
                <c:pt idx="1">
                  <c:v>12.32</c:v>
                </c:pt>
                <c:pt idx="2">
                  <c:v>5.95</c:v>
                </c:pt>
                <c:pt idx="3">
                  <c:v>12.63</c:v>
                </c:pt>
                <c:pt idx="4">
                  <c:v>19.46</c:v>
                </c:pt>
              </c:numCache>
            </c:numRef>
          </c:val>
          <c:extLst>
            <c:ext xmlns:c16="http://schemas.microsoft.com/office/drawing/2014/chart" uri="{C3380CC4-5D6E-409C-BE32-E72D297353CC}">
              <c16:uniqueId val="{00000001-5910-4AEA-956D-7896DB9644D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-0.56000000000000005</c:v>
                </c:pt>
                <c:pt idx="1">
                  <c:v>0.54</c:v>
                </c:pt>
                <c:pt idx="2">
                  <c:v>-3.2</c:v>
                </c:pt>
                <c:pt idx="3">
                  <c:v>6.52</c:v>
                </c:pt>
                <c:pt idx="4">
                  <c:v>10.27</c:v>
                </c:pt>
              </c:numCache>
            </c:numRef>
          </c:val>
          <c:smooth val="0"/>
          <c:extLst>
            <c:ext xmlns:c16="http://schemas.microsoft.com/office/drawing/2014/chart" uri="{C3380CC4-5D6E-409C-BE32-E72D297353CC}">
              <c16:uniqueId val="{00000002-5910-4AEA-956D-7896DB9644D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A9-4970-9D41-F4A1FB24DF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A9-4970-9D41-F4A1FB24DF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A9-4970-9D41-F4A1FB24DF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A9-4970-9D41-F4A1FB24DF5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0.02</c:v>
                </c:pt>
                <c:pt idx="4">
                  <c:v>#N/A</c:v>
                </c:pt>
                <c:pt idx="5">
                  <c:v>0.02</c:v>
                </c:pt>
                <c:pt idx="6">
                  <c:v>#N/A</c:v>
                </c:pt>
                <c:pt idx="7">
                  <c:v>0</c:v>
                </c:pt>
                <c:pt idx="8">
                  <c:v>#N/A</c:v>
                </c:pt>
                <c:pt idx="9">
                  <c:v>0.02</c:v>
                </c:pt>
              </c:numCache>
            </c:numRef>
          </c:val>
          <c:extLst>
            <c:ext xmlns:c16="http://schemas.microsoft.com/office/drawing/2014/chart" uri="{C3380CC4-5D6E-409C-BE32-E72D297353CC}">
              <c16:uniqueId val="{00000004-99A9-4970-9D41-F4A1FB24DF5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1.73</c:v>
                </c:pt>
                <c:pt idx="2">
                  <c:v>#N/A</c:v>
                </c:pt>
                <c:pt idx="3">
                  <c:v>0.62</c:v>
                </c:pt>
                <c:pt idx="4">
                  <c:v>#N/A</c:v>
                </c:pt>
                <c:pt idx="5">
                  <c:v>0.41</c:v>
                </c:pt>
                <c:pt idx="6">
                  <c:v>#N/A</c:v>
                </c:pt>
                <c:pt idx="7">
                  <c:v>0.39</c:v>
                </c:pt>
                <c:pt idx="8">
                  <c:v>#N/A</c:v>
                </c:pt>
                <c:pt idx="9">
                  <c:v>0.44</c:v>
                </c:pt>
              </c:numCache>
            </c:numRef>
          </c:val>
          <c:extLst>
            <c:ext xmlns:c16="http://schemas.microsoft.com/office/drawing/2014/chart" uri="{C3380CC4-5D6E-409C-BE32-E72D297353CC}">
              <c16:uniqueId val="{00000005-99A9-4970-9D41-F4A1FB24DF5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3.79</c:v>
                </c:pt>
                <c:pt idx="2">
                  <c:v>#N/A</c:v>
                </c:pt>
                <c:pt idx="3">
                  <c:v>1.85</c:v>
                </c:pt>
                <c:pt idx="4">
                  <c:v>#N/A</c:v>
                </c:pt>
                <c:pt idx="5">
                  <c:v>2.06</c:v>
                </c:pt>
                <c:pt idx="6">
                  <c:v>#N/A</c:v>
                </c:pt>
                <c:pt idx="7">
                  <c:v>1.75</c:v>
                </c:pt>
                <c:pt idx="8">
                  <c:v>#N/A</c:v>
                </c:pt>
                <c:pt idx="9">
                  <c:v>0.99</c:v>
                </c:pt>
              </c:numCache>
            </c:numRef>
          </c:val>
          <c:extLst>
            <c:ext xmlns:c16="http://schemas.microsoft.com/office/drawing/2014/chart" uri="{C3380CC4-5D6E-409C-BE32-E72D297353CC}">
              <c16:uniqueId val="{00000006-99A9-4970-9D41-F4A1FB24DF5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0.28000000000000003</c:v>
                </c:pt>
                <c:pt idx="2">
                  <c:v>#N/A</c:v>
                </c:pt>
                <c:pt idx="3">
                  <c:v>0.48</c:v>
                </c:pt>
                <c:pt idx="4">
                  <c:v>#N/A</c:v>
                </c:pt>
                <c:pt idx="5">
                  <c:v>0.61</c:v>
                </c:pt>
                <c:pt idx="6">
                  <c:v>#N/A</c:v>
                </c:pt>
                <c:pt idx="7">
                  <c:v>1.34</c:v>
                </c:pt>
                <c:pt idx="8">
                  <c:v>#N/A</c:v>
                </c:pt>
                <c:pt idx="9">
                  <c:v>1.46</c:v>
                </c:pt>
              </c:numCache>
            </c:numRef>
          </c:val>
          <c:extLst>
            <c:ext xmlns:c16="http://schemas.microsoft.com/office/drawing/2014/chart" uri="{C3380CC4-5D6E-409C-BE32-E72D297353CC}">
              <c16:uniqueId val="{00000007-99A9-4970-9D41-F4A1FB24DF5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9.48</c:v>
                </c:pt>
                <c:pt idx="2">
                  <c:v>#N/A</c:v>
                </c:pt>
                <c:pt idx="3">
                  <c:v>9.58</c:v>
                </c:pt>
                <c:pt idx="4">
                  <c:v>#N/A</c:v>
                </c:pt>
                <c:pt idx="5">
                  <c:v>9.89</c:v>
                </c:pt>
                <c:pt idx="6">
                  <c:v>#N/A</c:v>
                </c:pt>
                <c:pt idx="7">
                  <c:v>9.24</c:v>
                </c:pt>
                <c:pt idx="8">
                  <c:v>#N/A</c:v>
                </c:pt>
                <c:pt idx="9">
                  <c:v>8.44</c:v>
                </c:pt>
              </c:numCache>
            </c:numRef>
          </c:val>
          <c:extLst>
            <c:ext xmlns:c16="http://schemas.microsoft.com/office/drawing/2014/chart" uri="{C3380CC4-5D6E-409C-BE32-E72D297353CC}">
              <c16:uniqueId val="{00000008-99A9-4970-9D41-F4A1FB24DF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7.26</c:v>
                </c:pt>
                <c:pt idx="2">
                  <c:v>#N/A</c:v>
                </c:pt>
                <c:pt idx="3">
                  <c:v>6.99</c:v>
                </c:pt>
                <c:pt idx="4">
                  <c:v>#N/A</c:v>
                </c:pt>
                <c:pt idx="5">
                  <c:v>10.06</c:v>
                </c:pt>
                <c:pt idx="6">
                  <c:v>#N/A</c:v>
                </c:pt>
                <c:pt idx="7">
                  <c:v>9.1999999999999993</c:v>
                </c:pt>
                <c:pt idx="8">
                  <c:v>#N/A</c:v>
                </c:pt>
                <c:pt idx="9">
                  <c:v>11.35</c:v>
                </c:pt>
              </c:numCache>
            </c:numRef>
          </c:val>
          <c:extLst>
            <c:ext xmlns:c16="http://schemas.microsoft.com/office/drawing/2014/chart" uri="{C3380CC4-5D6E-409C-BE32-E72D297353CC}">
              <c16:uniqueId val="{00000009-99A9-4970-9D41-F4A1FB24DF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1251</c:v>
                </c:pt>
                <c:pt idx="5">
                  <c:v>1240</c:v>
                </c:pt>
                <c:pt idx="8">
                  <c:v>1276</c:v>
                </c:pt>
                <c:pt idx="11">
                  <c:v>1285</c:v>
                </c:pt>
                <c:pt idx="14">
                  <c:v>1259</c:v>
                </c:pt>
              </c:numCache>
            </c:numRef>
          </c:val>
          <c:extLst>
            <c:ext xmlns:c16="http://schemas.microsoft.com/office/drawing/2014/chart" uri="{C3380CC4-5D6E-409C-BE32-E72D297353CC}">
              <c16:uniqueId val="{00000000-50AE-46FB-9A49-10D86E96FD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0AE-46FB-9A49-10D86E96FD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0AE-46FB-9A49-10D86E96FD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3-50AE-46FB-9A49-10D86E96FD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279</c:v>
                </c:pt>
                <c:pt idx="3">
                  <c:v>197</c:v>
                </c:pt>
                <c:pt idx="6">
                  <c:v>213</c:v>
                </c:pt>
                <c:pt idx="9">
                  <c:v>208</c:v>
                </c:pt>
                <c:pt idx="12">
                  <c:v>187</c:v>
                </c:pt>
              </c:numCache>
            </c:numRef>
          </c:val>
          <c:extLst>
            <c:ext xmlns:c16="http://schemas.microsoft.com/office/drawing/2014/chart" uri="{C3380CC4-5D6E-409C-BE32-E72D297353CC}">
              <c16:uniqueId val="{00000004-50AE-46FB-9A49-10D86E96FD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AE-46FB-9A49-10D86E96FD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AE-46FB-9A49-10D86E96FD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1580</c:v>
                </c:pt>
                <c:pt idx="3">
                  <c:v>1678</c:v>
                </c:pt>
                <c:pt idx="6">
                  <c:v>1727</c:v>
                </c:pt>
                <c:pt idx="9">
                  <c:v>1715</c:v>
                </c:pt>
                <c:pt idx="12">
                  <c:v>1713</c:v>
                </c:pt>
              </c:numCache>
            </c:numRef>
          </c:val>
          <c:extLst>
            <c:ext xmlns:c16="http://schemas.microsoft.com/office/drawing/2014/chart" uri="{C3380CC4-5D6E-409C-BE32-E72D297353CC}">
              <c16:uniqueId val="{00000007-50AE-46FB-9A49-10D86E96FD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622</c:v>
                </c:pt>
                <c:pt idx="2">
                  <c:v>#N/A</c:v>
                </c:pt>
                <c:pt idx="3">
                  <c:v>#N/A</c:v>
                </c:pt>
                <c:pt idx="4">
                  <c:v>635</c:v>
                </c:pt>
                <c:pt idx="5">
                  <c:v>#N/A</c:v>
                </c:pt>
                <c:pt idx="6">
                  <c:v>#N/A</c:v>
                </c:pt>
                <c:pt idx="7">
                  <c:v>664</c:v>
                </c:pt>
                <c:pt idx="8">
                  <c:v>#N/A</c:v>
                </c:pt>
                <c:pt idx="9">
                  <c:v>#N/A</c:v>
                </c:pt>
                <c:pt idx="10">
                  <c:v>638</c:v>
                </c:pt>
                <c:pt idx="11">
                  <c:v>#N/A</c:v>
                </c:pt>
                <c:pt idx="12">
                  <c:v>#N/A</c:v>
                </c:pt>
                <c:pt idx="13">
                  <c:v>641</c:v>
                </c:pt>
                <c:pt idx="14">
                  <c:v>#N/A</c:v>
                </c:pt>
              </c:numCache>
            </c:numRef>
          </c:val>
          <c:smooth val="0"/>
          <c:extLst>
            <c:ext xmlns:c16="http://schemas.microsoft.com/office/drawing/2014/chart" uri="{C3380CC4-5D6E-409C-BE32-E72D297353CC}">
              <c16:uniqueId val="{00000008-50AE-46FB-9A49-10D86E96FD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12723</c:v>
                </c:pt>
                <c:pt idx="5">
                  <c:v>12431</c:v>
                </c:pt>
                <c:pt idx="8">
                  <c:v>12146</c:v>
                </c:pt>
                <c:pt idx="11">
                  <c:v>11835</c:v>
                </c:pt>
                <c:pt idx="14">
                  <c:v>11595</c:v>
                </c:pt>
              </c:numCache>
            </c:numRef>
          </c:val>
          <c:extLst>
            <c:ext xmlns:c16="http://schemas.microsoft.com/office/drawing/2014/chart" uri="{C3380CC4-5D6E-409C-BE32-E72D297353CC}">
              <c16:uniqueId val="{00000000-F751-4781-8EEF-E401DC15F7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1569</c:v>
                </c:pt>
                <c:pt idx="5">
                  <c:v>1451</c:v>
                </c:pt>
                <c:pt idx="8">
                  <c:v>1221</c:v>
                </c:pt>
                <c:pt idx="11">
                  <c:v>1498</c:v>
                </c:pt>
                <c:pt idx="14">
                  <c:v>1343</c:v>
                </c:pt>
              </c:numCache>
            </c:numRef>
          </c:val>
          <c:extLst>
            <c:ext xmlns:c16="http://schemas.microsoft.com/office/drawing/2014/chart" uri="{C3380CC4-5D6E-409C-BE32-E72D297353CC}">
              <c16:uniqueId val="{00000001-F751-4781-8EEF-E401DC15F7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2589</c:v>
                </c:pt>
                <c:pt idx="5">
                  <c:v>3274</c:v>
                </c:pt>
                <c:pt idx="8">
                  <c:v>3008</c:v>
                </c:pt>
                <c:pt idx="11">
                  <c:v>3997</c:v>
                </c:pt>
                <c:pt idx="14">
                  <c:v>5117</c:v>
                </c:pt>
              </c:numCache>
            </c:numRef>
          </c:val>
          <c:extLst>
            <c:ext xmlns:c16="http://schemas.microsoft.com/office/drawing/2014/chart" uri="{C3380CC4-5D6E-409C-BE32-E72D297353CC}">
              <c16:uniqueId val="{00000002-F751-4781-8EEF-E401DC15F7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51-4781-8EEF-E401DC15F7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1-4781-8EEF-E401DC15F7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51-4781-8EEF-E401DC15F7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1870</c:v>
                </c:pt>
                <c:pt idx="3">
                  <c:v>1994</c:v>
                </c:pt>
                <c:pt idx="6">
                  <c:v>2236</c:v>
                </c:pt>
                <c:pt idx="9">
                  <c:v>2249</c:v>
                </c:pt>
                <c:pt idx="12">
                  <c:v>2307</c:v>
                </c:pt>
              </c:numCache>
            </c:numRef>
          </c:val>
          <c:extLst>
            <c:ext xmlns:c16="http://schemas.microsoft.com/office/drawing/2014/chart" uri="{C3380CC4-5D6E-409C-BE32-E72D297353CC}">
              <c16:uniqueId val="{00000006-F751-4781-8EEF-E401DC15F7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F751-4781-8EEF-E401DC15F7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2353</c:v>
                </c:pt>
                <c:pt idx="3">
                  <c:v>1991</c:v>
                </c:pt>
                <c:pt idx="6">
                  <c:v>1681</c:v>
                </c:pt>
                <c:pt idx="9">
                  <c:v>1480</c:v>
                </c:pt>
                <c:pt idx="12">
                  <c:v>1426</c:v>
                </c:pt>
              </c:numCache>
            </c:numRef>
          </c:val>
          <c:extLst>
            <c:ext xmlns:c16="http://schemas.microsoft.com/office/drawing/2014/chart" uri="{C3380CC4-5D6E-409C-BE32-E72D297353CC}">
              <c16:uniqueId val="{00000008-F751-4781-8EEF-E401DC15F7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1186</c:v>
                </c:pt>
                <c:pt idx="3">
                  <c:v>1186</c:v>
                </c:pt>
                <c:pt idx="6">
                  <c:v>1186</c:v>
                </c:pt>
                <c:pt idx="9">
                  <c:v>1186</c:v>
                </c:pt>
                <c:pt idx="12">
                  <c:v>761</c:v>
                </c:pt>
              </c:numCache>
            </c:numRef>
          </c:val>
          <c:extLst>
            <c:ext xmlns:c16="http://schemas.microsoft.com/office/drawing/2014/chart" uri="{C3380CC4-5D6E-409C-BE32-E72D297353CC}">
              <c16:uniqueId val="{00000009-F751-4781-8EEF-E401DC15F7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16889</c:v>
                </c:pt>
                <c:pt idx="3">
                  <c:v>16271</c:v>
                </c:pt>
                <c:pt idx="6">
                  <c:v>15434</c:v>
                </c:pt>
                <c:pt idx="9">
                  <c:v>14542</c:v>
                </c:pt>
                <c:pt idx="12">
                  <c:v>14034</c:v>
                </c:pt>
              </c:numCache>
            </c:numRef>
          </c:val>
          <c:extLst>
            <c:ext xmlns:c16="http://schemas.microsoft.com/office/drawing/2014/chart" uri="{C3380CC4-5D6E-409C-BE32-E72D297353CC}">
              <c16:uniqueId val="{0000000A-F751-4781-8EEF-E401DC15F7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5417</c:v>
                </c:pt>
                <c:pt idx="2">
                  <c:v>#N/A</c:v>
                </c:pt>
                <c:pt idx="3">
                  <c:v>#N/A</c:v>
                </c:pt>
                <c:pt idx="4">
                  <c:v>4286</c:v>
                </c:pt>
                <c:pt idx="5">
                  <c:v>#N/A</c:v>
                </c:pt>
                <c:pt idx="6">
                  <c:v>#N/A</c:v>
                </c:pt>
                <c:pt idx="7">
                  <c:v>4163</c:v>
                </c:pt>
                <c:pt idx="8">
                  <c:v>#N/A</c:v>
                </c:pt>
                <c:pt idx="9">
                  <c:v>#N/A</c:v>
                </c:pt>
                <c:pt idx="10">
                  <c:v>2128</c:v>
                </c:pt>
                <c:pt idx="11">
                  <c:v>#N/A</c:v>
                </c:pt>
                <c:pt idx="12">
                  <c:v>#N/A</c:v>
                </c:pt>
                <c:pt idx="13">
                  <c:v>472</c:v>
                </c:pt>
                <c:pt idx="14">
                  <c:v>#N/A</c:v>
                </c:pt>
              </c:numCache>
            </c:numRef>
          </c:val>
          <c:smooth val="0"/>
          <c:extLst>
            <c:ext xmlns:c16="http://schemas.microsoft.com/office/drawing/2014/chart" uri="{C3380CC4-5D6E-409C-BE32-E72D297353CC}">
              <c16:uniqueId val="{0000000B-F751-4781-8EEF-E401DC15F7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552</c:v>
                </c:pt>
                <c:pt idx="1">
                  <c:v>1225</c:v>
                </c:pt>
                <c:pt idx="2">
                  <c:v>2006</c:v>
                </c:pt>
              </c:numCache>
            </c:numRef>
          </c:val>
          <c:extLst>
            <c:ext xmlns:c16="http://schemas.microsoft.com/office/drawing/2014/chart" uri="{C3380CC4-5D6E-409C-BE32-E72D297353CC}">
              <c16:uniqueId val="{00000000-3662-4205-84CB-09A7EC409E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454</c:v>
                </c:pt>
                <c:pt idx="1">
                  <c:v>534</c:v>
                </c:pt>
                <c:pt idx="2">
                  <c:v>396</c:v>
                </c:pt>
              </c:numCache>
            </c:numRef>
          </c:val>
          <c:extLst>
            <c:ext xmlns:c16="http://schemas.microsoft.com/office/drawing/2014/chart" uri="{C3380CC4-5D6E-409C-BE32-E72D297353CC}">
              <c16:uniqueId val="{00000001-3662-4205-84CB-09A7EC409E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192</c:v>
                </c:pt>
                <c:pt idx="1">
                  <c:v>190</c:v>
                </c:pt>
                <c:pt idx="2">
                  <c:v>606</c:v>
                </c:pt>
              </c:numCache>
            </c:numRef>
          </c:val>
          <c:extLst>
            <c:ext xmlns:c16="http://schemas.microsoft.com/office/drawing/2014/chart" uri="{C3380CC4-5D6E-409C-BE32-E72D297353CC}">
              <c16:uniqueId val="{00000002-3662-4205-84CB-09A7EC409E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{42AC9308-63DE-4B46-8EB5-67FD039D216F}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22C-4D52-8AEB-DB667D0BEE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{E8BF5E1B-864C-4E45-A237-74AC0B74F8DA}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2C-4D52-8AEB-DB667D0BEE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{BB163885-C04C-4728-BADA-43E4DDFB39DB}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2C-4D52-8AEB-DB667D0BEE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{123FB636-7DA1-4195-A898-4E0F8378257F}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2C-4D52-8AEB-DB667D0BEE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{2151C0F1-5E36-4929-8AC0-20DA7C1F0354}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2C-4D52-8AEB-DB667D0BEE8C}"/>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{8FE05EC9-0BF2-41D4-85D2-8F065A892081}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22C-4D52-8AEB-DB667D0BEE8C}"/>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{985C889D-7DF3-46AC-BD86-F0F02FA8D209}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22C-4D52-8AEB-DB667D0BEE8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{93538EF7-681A-4503-9D3D-9B388BD60225}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22C-4D52-8AEB-DB667D0BEE8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{FB83BDA4-0B03-413E-8C76-9B043857993F}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22C-4D52-8AEB-DB667D0BEE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65.599999999999994</c:v>
                </c:pt>
                <c:pt idx="16">
                  <c:v>67.3</c:v>
                </c:pt>
                <c:pt idx="24">
                  <c:v>69.099999999999994</c:v>
                </c:pt>
                <c:pt idx="32">
                  <c:v>70.8</c:v>
                </c:pt>
              </c:numCache>
            </c:numRef>
          </c:xVal>
          <c:yVal>
            <c:numRef>
              <c:f>公会計指標分析・財政指標組合せ分析表!$BP$51:$DC$51</c:f>
              <c:numCache>
                <c:formatCode>#,##0.0;"▲ "#,##0.0</c:formatCode>
                <c:ptCount val="40"/>
                <c:pt idx="0">
                  <c:v>66.5</c:v>
                </c:pt>
                <c:pt idx="8">
                  <c:v>52.2</c:v>
                </c:pt>
                <c:pt idx="16">
                  <c:v>50.4</c:v>
                </c:pt>
                <c:pt idx="24">
                  <c:v>24.5</c:v>
                </c:pt>
                <c:pt idx="32">
                  <c:v>5</c:v>
                </c:pt>
              </c:numCache>
            </c:numRef>
          </c:yVal>
          <c:smooth val="0"/>
          <c:extLst>
            <c:ext xmlns:c16="http://schemas.microsoft.com/office/drawing/2014/chart" uri="{C3380CC4-5D6E-409C-BE32-E72D297353CC}">
              <c16:uniqueId val="{00000009-022C-4D52-8AEB-DB667D0BEE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{5A852025-89BA-46E9-AABA-1430BA5C6195}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22C-4D52-8AEB-DB667D0BEE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{0A19469A-D8E9-4E71-82D3-84C6F75D1E91}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2C-4D52-8AEB-DB667D0BEE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{CB6716AA-9B56-48CF-9C1A-03B2070F8491}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2C-4D52-8AEB-DB667D0BEE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{4ED27A54-863B-4D1B-A888-27BD8498ABA0}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2C-4D52-8AEB-DB667D0BEE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{BDA1477A-3001-480C-8265-033EC57D5E7E}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2C-4D52-8AEB-DB667D0BEE8C}"/>
                </c:ext>
              </c:extLst>
            </c:dLbl>
            <c:dLbl>
              <c:idx val="8"/>
              <c:layout>
                <c:manualLayout>
                  <c:x val="0"/>
                  <c:y val="-1.486072642572780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{87F874E7-7F19-41CC-9CA2-6EEF53AA79E7}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22C-4D52-8AEB-DB667D0BEE8C}"/>
                </c:ext>
              </c:extLst>
            </c:dLbl>
            <c:dLbl>
              <c:idx val="16"/>
              <c:layout>
                <c:manualLayout>
                  <c:x val="0"/>
                  <c:y val="1.486072642572772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{96FDB47F-6CB7-4CE0-9711-9A13955A9178}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22C-4D52-8AEB-DB667D0BEE8C}"/>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{29B94EEB-2157-4B12-8B9F-5BCA39AE8D25}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22C-4D52-8AEB-DB667D0BEE8C}"/>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{2AA1F03E-7D84-4841-83DB-BA531FB06DC9}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22C-4D52-8AEB-DB667D0BEE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59.6</c:v>
                </c:pt>
                <c:pt idx="8">
                  <c:v>60.8</c:v>
                </c:pt>
                <c:pt idx="16">
                  <c:v>61</c:v>
                </c:pt>
                <c:pt idx="24">
                  <c:v>61.7</c:v>
                </c:pt>
                <c:pt idx="32">
                  <c:v>62.4</c:v>
                </c:pt>
              </c:numCache>
            </c:numRef>
          </c:xVal>
          <c:yVal>
            <c:numRef>
              <c:f>公会計指標分析・財政指標組合せ分析表!$BP$55:$DC$55</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022C-4D52-8AEB-DB667D0BEE8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{DF0453DB-B079-4EA7-800B-4BD54EC221ED}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B2-4543-808F-5A357A6DCB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{3BB6291A-E86B-40A0-961B-B6ADCA3072FC}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B2-4543-808F-5A357A6DCB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{272106F1-F11D-47DB-9DCB-EA7597FABE49}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B2-4543-808F-5A357A6DCB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{2B35627D-7735-4014-AABF-82BE6C2A30C9}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B2-4543-808F-5A357A6DCB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{EF81E4DE-5709-4B7F-93DA-C72F3202898D}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B2-4543-808F-5A357A6DCB3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{C51D18D4-3C35-434E-A8D9-8A3618558ADD}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B2-4543-808F-5A357A6DCB3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{99E440B9-8E5D-49FD-BC11-B3CA87CC10C7}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B2-4543-808F-5A357A6DCB3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{C4595475-F5B4-44B5-80E3-51100AABACA3}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B2-4543-808F-5A357A6DCB3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{A83BB218-7A4F-4289-82C1-DA0354E1BEFA}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B2-4543-808F-5A357A6DCB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6.9</c:v>
                </c:pt>
                <c:pt idx="16">
                  <c:v>7.8</c:v>
                </c:pt>
                <c:pt idx="24">
                  <c:v>7.7</c:v>
                </c:pt>
                <c:pt idx="32">
                  <c:v>7.4</c:v>
                </c:pt>
              </c:numCache>
            </c:numRef>
          </c:xVal>
          <c:yVal>
            <c:numRef>
              <c:f>公会計指標分析・財政指標組合せ分析表!$BP$73:$DC$73</c:f>
              <c:numCache>
                <c:formatCode>#,##0.0;"▲ "#,##0.0</c:formatCode>
                <c:ptCount val="40"/>
                <c:pt idx="0">
                  <c:v>66.5</c:v>
                </c:pt>
                <c:pt idx="8">
                  <c:v>52.2</c:v>
                </c:pt>
                <c:pt idx="16">
                  <c:v>50.4</c:v>
                </c:pt>
                <c:pt idx="24">
                  <c:v>24.5</c:v>
                </c:pt>
                <c:pt idx="32">
                  <c:v>5</c:v>
                </c:pt>
              </c:numCache>
            </c:numRef>
          </c:yVal>
          <c:smooth val="0"/>
          <c:extLst>
            <c:ext xmlns:c16="http://schemas.microsoft.com/office/drawing/2014/chart" uri="{C3380CC4-5D6E-409C-BE32-E72D297353CC}">
              <c16:uniqueId val="{00000009-D1B2-4543-808F-5A357A6DCB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{C2AE25F4-8715-4E7A-A904-D94F9B194D44}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B2-4543-808F-5A357A6DCB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{50892B23-4A56-438C-8D09-4C1B1915BE66}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B2-4543-808F-5A357A6DCB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{3297BBBE-8E43-4F0F-9D87-40FF80DB98C7}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B2-4543-808F-5A357A6DCB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{B24FB153-322F-4B13-9404-182EF752450C}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B2-4543-808F-5A357A6DCB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{E4BE8A09-1CBA-4B55-ADC2-1C28E282DCE9}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B2-4543-808F-5A357A6DCB3C}"/>
                </c:ext>
              </c:extLst>
            </c:dLbl>
            <c:dLbl>
              <c:idx val="8"/>
              <c:layout>
                <c:manualLayout>
                  <c:x val="0"/>
                  <c:y val="-1.415929233848457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{898A3EE4-2966-471B-A233-9DFC98BFD097}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B2-4543-808F-5A357A6DCB3C}"/>
                </c:ext>
              </c:extLst>
            </c:dLbl>
            <c:dLbl>
              <c:idx val="16"/>
              <c:layout>
                <c:manualLayout>
                  <c:x val="0"/>
                  <c:y val="1.415929233848457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{FD012F02-6186-466C-9A8A-F7CB57B5E73B}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B2-4543-808F-5A357A6DCB3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{A72B36E9-CB00-4C66-AC32-6EFE1C34CF8A}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B2-4543-808F-5A357A6DCB3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{E9FB4D09-8C5E-4D46-AC2F-FFE75224F5CC}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B2-4543-808F-5A357A6DCB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9.6</c:v>
                </c:pt>
                <c:pt idx="16">
                  <c:v>9.5</c:v>
                </c:pt>
                <c:pt idx="24">
                  <c:v>9.1999999999999993</c:v>
                </c:pt>
                <c:pt idx="32">
                  <c:v>8.9</c:v>
                </c:pt>
              </c:numCache>
            </c:numRef>
          </c:xVal>
          <c:yVal>
            <c:numRef>
              <c:f>公会計指標分析・財政指標組合せ分析表!$BP$77:$DC$77</c:f>
              <c:numCache>
                <c:formatCode>#,##0.0;"▲ "#,##0.0</c:formatCode>
                <c:ptCount val="40"/>
                <c:pt idx="0">
                  <c:v>53.4</c:v>
                </c:pt>
                <c:pt idx="8">
                  <c:v>48</c:v>
                </c:pt>
                <c:pt idx="16">
                  <c:v>49.1</c:v>
                </c:pt>
                <c:pt idx="24">
                  <c:v>41.5</c:v>
                </c:pt>
                <c:pt idx="32">
                  <c:v>25.2</c:v>
                </c:pt>
              </c:numCache>
            </c:numRef>
          </c:yVal>
          <c:smooth val="0"/>
          <c:extLst>
            <c:ext xmlns:c16="http://schemas.microsoft.com/office/drawing/2014/chart" uri="{C3380CC4-5D6E-409C-BE32-E72D297353CC}">
              <c16:uniqueId val="{00000013-D1B2-4543-808F-5A357A6DCB3C}"/>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元利償還金等については、令和元年度まで増加傾向にあったところ、令和３年度においては、前年に償還終了となる市債が多かったことから、前年比２百万の減となっている。</a:t>
          </a:r>
        </a:p>
        <a:p>
          <a:r>
            <a:rPr kumimoji="1" lang="ja-JP" altLang="en-US" sz="1400">
              <a:latin typeface="ＭＳ ゴシック" pitchFamily="49" charset="-128"/>
              <a:ea typeface="ＭＳ ゴシック" pitchFamily="49" charset="-128"/>
            </a:rPr>
            <a:t>　今後も大口の償還が続くことにより、公債費の高止まりが見込まれることから、新規起債に当たっては、事業効果の精査とともに、一定の起債抑制により、市債の適正化を図る。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将来負担額については、近年減少傾向にあり、令和３年度においても、退職手当負担見込額が増となるものの、起債の抑制などにより将来負担額全体としては前年比９２９百万円の減となっている。</a:t>
          </a:r>
        </a:p>
        <a:p>
          <a:r>
            <a:rPr kumimoji="1" lang="ja-JP" altLang="en-US" sz="1400">
              <a:latin typeface="ＭＳ ゴシック" pitchFamily="49" charset="-128"/>
              <a:ea typeface="ＭＳ ゴシック" pitchFamily="49" charset="-128"/>
            </a:rPr>
            <a:t>　また、充当可能財源等についても、財政調整基金の積立てなどにより同比７２５百万円の増となっている。</a:t>
          </a:r>
        </a:p>
        <a:p>
          <a:r>
            <a:rPr kumimoji="1" lang="ja-JP" altLang="en-US" sz="1400">
              <a:latin typeface="ＭＳ ゴシック" pitchFamily="49" charset="-128"/>
              <a:ea typeface="ＭＳ ゴシック" pitchFamily="49" charset="-128"/>
            </a:rPr>
            <a:t>　将来負担比率は改善しているものの、今後、公共施設の老朽化対策などが重なることから、起債等将来負担の設定に当たっては、市民ニーズの将来にわたる分析や事業効果について、より慎重に検討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減などはあったものの、財政調整基金については、決算剰余金の処分などにより７８１百万円の増となるとともに、老朽化する公共施設の改修に備え、教育施設整備基金に２５０百万円、庁舎整備基金に１００百万円を任意に積み立て、基金全体では１，０５８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０年代から続けて実施した大型公共事業の影響により公債費償還がピークを迎え、今後も高止まりする見込みである上、予期せぬ自然災害等に備える必要があることから財政調整基金と、また、公共施設の老朽化対策として教育施設整備基金などに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・教育施設整備基金：学校等の老朽化対策に要する経費として活用し、教育施設の整備を図る。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できる環境を整備する。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・教育施設整備基金：学校等の老朽化対策のために２５０百万円を積立てたことによる増。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・安全なまちづくり基金：大規模災害に備え、５０百万円積立てたことによる増。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・教育施設整備基金：今後も、学校等の老朽化対策が必要となる見込みであることから、それに備えて計画的に積立てを行う。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決算剰余金の増による増加。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財政調整基金に依存しない予算編成を目指すものとし、財政調整基金の残高が標準財政規模の１５％程度を常に維持できるように努める。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公債費元金償還充当のための取り崩しによる減少。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公債費償還のピークを迎え、今後も高止まりする見込みであることから、それに備えて計画的に積立てを行う。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8302C8A-D5E4-4168-8BBB-165DF120E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384F8F3-5D02-4881-8C8A-0127E233A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DA001F6-2A31-47F4-8CC9-15F7689F1DC9}"/>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56F2DFF-4743-4642-928B-BE3D6E42A6D8}"/>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8C24B6C-364F-4054-A407-FB4CE92E22D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5B7146F-3741-4A0A-AA68-6FDC759A893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DAD6BB7-D644-4F31-A26B-F1AA842FC949}"/>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C3138AF-0CA8-49FB-804C-D9F824DFA8AB}"/>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05A5AF0-A22B-42D1-AF1B-FBEC983BFBCA}"/>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22D5061-7FDE-4137-890D-7D228562337A}"/>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AF3F1A4-0121-47C9-A175-1619BD4581C6}"/>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768F2D9-DFBB-4558-9AB8-35FBB883B23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9017C3-3E8C-491C-B291-B00E47F8FEF8}"/>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050729-E26B-43C7-A24E-51E74E9C4C64}"/>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7196E8F-615B-492D-9E6E-E21179543569}"/>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55B1711-B17E-4526-AEBA-2294C8189596}"/>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41A365F-3F95-4AB2-A3C9-7E00452A8084}"/>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68A973-968D-4238-ACC6-CAE504F760DE}"/>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9E36A1B-8428-4868-95EF-2318ACC0C59F}"/>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6800D93-6D6D-4AC3-BCE6-5F54E6080B60}"/>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3C6B0F-218F-442B-B5D6-CF8F1B452F08}"/>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FD86E48-85AA-4C06-BA48-095073CDE57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95CD6D4-2713-48F9-AC6F-09D0B7016E33}"/>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E670579-01FC-4553-8876-091A54E2D3AB}"/>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796F02-0467-46CD-9758-166128DE60F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9A462BA-59D5-441A-A3CC-37696D927732}"/>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F03AC06-F82E-4F17-A61C-AA3DAA768426}"/>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8B84BD2-9F66-461C-B566-9745ED688A5B}"/>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22F799-C556-42BA-932A-02A7A4B9177B}"/>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C40B830-3D53-4109-9DC2-BAED9B0F6B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CCEA8F1-0164-460A-BB69-D1EF655BF456}"/>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9F9610D-9A7C-4C07-8821-CF6966D866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B95C988-413F-4F65-B771-79B323E959C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751C064C-5B2C-4C13-8873-3ECEC19F648D}"/>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574A1C7-DC03-481A-A339-3E70B897964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14A3A60-25C3-43CE-8C4B-96CFCFEF8A67}"/>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31DA1B3-F1AE-4D6D-AB6A-5B44D7BD4566}"/>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37EC728-8EB6-4838-88CD-E4613454F89D}"/>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5B172DA-DC19-4FD7-AE00-699FA992C6D1}"/>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E1FFFF4-E054-4419-99A6-902FFA3CEFD5}"/>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4ECE672-BCFD-498E-A6FB-3A8AAAB6DF60}"/>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457A0AF-BD85-46F5-8879-C821CD1F024E}"/>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25DAC4AA-C6B7-4A70-902A-03B712D28EF6}"/>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A64879B-C769-4547-ABA5-60995777F7B9}"/>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25D08E9-68C0-4409-A767-E37CFBC82AE6}"/>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6BCA7E5-BF64-4F1F-AFD6-CF773E71CDEA}"/>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CF04E14-10BB-4594-9760-023D7A014254}"/>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年度に策定した「富里市公共施設等総合管理計画」において、公共施設等の今後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年間での総合的かつ計画的な管理を推進する基本方針を定めた。</a:t>
          </a:r>
        </a:p>
        <a:p>
          <a:r>
            <a:rPr kumimoji="1" lang="ja-JP" altLang="en-US" sz="1100">
              <a:latin typeface="ＭＳ Ｐゴシック" panose="020B0600070205080204" pitchFamily="50" charset="-128"/>
              <a:ea typeface="ＭＳ Ｐゴシック" panose="020B0600070205080204" pitchFamily="50" charset="-128"/>
            </a:rPr>
            <a:t>各公共施設については、個別施設計画に基づき施設の維持管理を適切に進めていく計画である。有形固定資産減価償却率については、前年及び類似団体平均と比較し高くなっているが、今後は各施設の老朽化の状況及び稼働状況等を把握し計画的な対応を検討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3069FA1-D73D-462B-91F4-494335B3A97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0FDB650-8A99-4139-8B79-D0C437CBB20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7570021-8685-42FC-BA4A-1A051DE4A4CE}"/>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91E8672-AC94-444B-B6F2-A80A1845ECD4}"/>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72993EEF-0153-4AFA-AF3C-E600A53AC8A8}"/>
            </a:ext>
          </a:extLst>
        </xdr:cNvPr>
        <xdr:cNvSpPr txBox="1"/>
      </xdr:nvSpPr>
      <xdr:spPr>
        <a:xfrm>
          <a:off x="731041"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29036A5-970A-4E7F-B126-A52EDA27397C}"/>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C2401C1-FFFD-4A94-BF04-1014112D97B1}"/>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3389C10-D94D-43D0-85A8-B0197D9377AD}"/>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C1C9F47F-02A4-4F3F-A329-C734D2FEDD6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619E19D-9DEC-4224-8E59-DFEE321FC520}"/>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7BDA2FC3-0557-41A1-AA68-5490A6347B05}"/>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A03D9B0-F72E-47E6-90F3-185EEAEB0FCA}"/>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5B1D026D-D595-4067-9A53-BAC85DCDFC14}"/>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DD669B5E-E1D9-490A-A4DB-8AFD5C27983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455AC25C-D583-4EC1-ABCE-98C760E7A107}"/>
            </a:ext>
          </a:extLst>
        </xdr:cNvPr>
        <xdr:cNvSpPr txBox="1"/>
      </xdr:nvSpPr>
      <xdr:spPr>
        <a:xfrm>
          <a:off x="810773" y="48382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DAA833C-C764-4A1C-B733-1B056E05680F}"/>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11642</xdr:rowOff>
    </xdr:from>
    <xdr:to>
      <xdr:col>23</xdr:col>
      <xdr:colOff>85090</xdr:colOff>
      <xdr:row>33</xdr:row>
      <xdr:rowOff>148272</xdr:rowOff>
    </xdr:to>
    <xdr:cxnSp macro="">
      <xdr:nvCxnSpPr>
        <xdr:cNvPr id="65" name="直線コネクタ 64">
          <a:extLst>
            <a:ext uri="{FF2B5EF4-FFF2-40B4-BE49-F238E27FC236}">
              <a16:creationId xmlns:a16="http://schemas.microsoft.com/office/drawing/2014/main" id="{575C7F16-3779-4F64-BE67-20C7F7D1261E}"/>
            </a:ext>
          </a:extLst>
        </xdr:cNvPr>
        <xdr:cNvCxnSpPr/>
      </xdr:nvCxnSpPr>
      <xdr:spPr>
        <a:xfrm flipV="1">
          <a:off x="4295775" y="5225627"/>
          <a:ext cx="1270" cy="133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152099</xdr:rowOff>
    </xdr:from>
    <xdr:ext cx="405111" cy="259045"/>
    <xdr:sp macro="" textlink="">
      <xdr:nvSpPr>
        <xdr:cNvPr id="66" name="有形固定資産減価償却率最小値テキスト">
          <a:extLst>
            <a:ext uri="{FF2B5EF4-FFF2-40B4-BE49-F238E27FC236}">
              <a16:creationId xmlns:a16="http://schemas.microsoft.com/office/drawing/2014/main" id="{32017A70-8B96-44E3-94CD-81EEBC539E25}"/>
            </a:ext>
          </a:extLst>
        </xdr:cNvPr>
        <xdr:cNvSpPr txBox="1"/>
      </xdr:nvSpPr>
      <xdr:spPr>
        <a:xfrm>
          <a:off x="4342765" y="6562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148272</xdr:rowOff>
    </xdr:from>
    <xdr:to>
      <xdr:col>23</xdr:col>
      <xdr:colOff>174625</xdr:colOff>
      <xdr:row>33</xdr:row>
      <xdr:rowOff>148272</xdr:rowOff>
    </xdr:to>
    <xdr:cxnSp macro="">
      <xdr:nvCxnSpPr>
        <xdr:cNvPr id="67" name="直線コネクタ 66">
          <a:extLst>
            <a:ext uri="{FF2B5EF4-FFF2-40B4-BE49-F238E27FC236}">
              <a16:creationId xmlns:a16="http://schemas.microsoft.com/office/drawing/2014/main" id="{AC5639E4-C044-4CAF-9304-BB0543FC6EA1}"/>
            </a:ext>
          </a:extLst>
        </xdr:cNvPr>
        <xdr:cNvCxnSpPr/>
      </xdr:nvCxnSpPr>
      <xdr:spPr>
        <a:xfrm>
          <a:off x="4206875" y="655669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129769</xdr:rowOff>
    </xdr:from>
    <xdr:ext cx="405111" cy="259045"/>
    <xdr:sp macro="" textlink="">
      <xdr:nvSpPr>
        <xdr:cNvPr id="68" name="有形固定資産減価償却率最大値テキスト">
          <a:extLst>
            <a:ext uri="{FF2B5EF4-FFF2-40B4-BE49-F238E27FC236}">
              <a16:creationId xmlns:a16="http://schemas.microsoft.com/office/drawing/2014/main" id="{5D4D1F92-EF8D-44F0-B0FF-FE68D0257B5C}"/>
            </a:ext>
          </a:extLst>
        </xdr:cNvPr>
        <xdr:cNvSpPr txBox="1"/>
      </xdr:nvSpPr>
      <xdr:spPr>
        <a:xfrm>
          <a:off x="4342765"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11642</xdr:rowOff>
    </xdr:from>
    <xdr:to>
      <xdr:col>23</xdr:col>
      <xdr:colOff>174625</xdr:colOff>
      <xdr:row>26</xdr:row>
      <xdr:rowOff>11642</xdr:rowOff>
    </xdr:to>
    <xdr:cxnSp macro="">
      <xdr:nvCxnSpPr>
        <xdr:cNvPr id="69" name="直線コネクタ 68">
          <a:extLst>
            <a:ext uri="{FF2B5EF4-FFF2-40B4-BE49-F238E27FC236}">
              <a16:creationId xmlns:a16="http://schemas.microsoft.com/office/drawing/2014/main" id="{64493F1E-20A0-4A87-A509-47058C04EC9C}"/>
            </a:ext>
          </a:extLst>
        </xdr:cNvPr>
        <xdr:cNvCxnSpPr/>
      </xdr:nvCxnSpPr>
      <xdr:spPr>
        <a:xfrm>
          <a:off x="4206875" y="5225627"/>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70" name="有形固定資産減価償却率平均値テキスト">
          <a:extLst>
            <a:ext uri="{FF2B5EF4-FFF2-40B4-BE49-F238E27FC236}">
              <a16:creationId xmlns:a16="http://schemas.microsoft.com/office/drawing/2014/main" id="{CA6896E0-D46D-4E70-B573-6252CD730AA9}"/>
            </a:ext>
          </a:extLst>
        </xdr:cNvPr>
        <xdr:cNvSpPr txBox="1"/>
      </xdr:nvSpPr>
      <xdr:spPr>
        <a:xfrm>
          <a:off x="4342765" y="5861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B755CC33-2624-46E3-8392-D6FC2181975D}"/>
            </a:ext>
          </a:extLst>
        </xdr:cNvPr>
        <xdr:cNvSpPr/>
      </xdr:nvSpPr>
      <xdr:spPr>
        <a:xfrm>
          <a:off x="4244975" y="600392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97261</xdr:rowOff>
    </xdr:from>
    <xdr:to>
      <xdr:col>19</xdr:col>
      <xdr:colOff>187325</xdr:colOff>
      <xdr:row>31</xdr:row>
      <xdr:rowOff>27411</xdr:rowOff>
    </xdr:to>
    <xdr:sp macro="" textlink="">
      <xdr:nvSpPr>
        <xdr:cNvPr id="72" name="フローチャート: 判断 71">
          <a:extLst>
            <a:ext uri="{FF2B5EF4-FFF2-40B4-BE49-F238E27FC236}">
              <a16:creationId xmlns:a16="http://schemas.microsoft.com/office/drawing/2014/main" id="{0972C414-7B2F-4A6D-8302-90DD9EAEFB92}"/>
            </a:ext>
          </a:extLst>
        </xdr:cNvPr>
        <xdr:cNvSpPr/>
      </xdr:nvSpPr>
      <xdr:spPr>
        <a:xfrm>
          <a:off x="3611880" y="598942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73" name="フローチャート: 判断 72">
          <a:extLst>
            <a:ext uri="{FF2B5EF4-FFF2-40B4-BE49-F238E27FC236}">
              <a16:creationId xmlns:a16="http://schemas.microsoft.com/office/drawing/2014/main" id="{C489DB4C-2766-4F59-BDB7-FB8CBD6121C0}"/>
            </a:ext>
          </a:extLst>
        </xdr:cNvPr>
        <xdr:cNvSpPr/>
      </xdr:nvSpPr>
      <xdr:spPr>
        <a:xfrm>
          <a:off x="2926080" y="59825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a:extLst>
            <a:ext uri="{FF2B5EF4-FFF2-40B4-BE49-F238E27FC236}">
              <a16:creationId xmlns:a16="http://schemas.microsoft.com/office/drawing/2014/main" id="{0DE4DAC9-E170-4B2C-8067-4953EFA59AE3}"/>
            </a:ext>
          </a:extLst>
        </xdr:cNvPr>
        <xdr:cNvSpPr/>
      </xdr:nvSpPr>
      <xdr:spPr>
        <a:xfrm>
          <a:off x="2240280" y="5978948"/>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922C74FC-A676-4E00-A352-6C20955394C3}"/>
            </a:ext>
          </a:extLst>
        </xdr:cNvPr>
        <xdr:cNvSpPr/>
      </xdr:nvSpPr>
      <xdr:spPr>
        <a:xfrm>
          <a:off x="1554480" y="595164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BCE7623-260F-42AF-9259-18F3E60C59CC}"/>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8CF72D9-BDC1-40EF-974C-B52F8C40538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61282E0-A393-4D66-8279-014C692A1452}"/>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7119020-725A-48A4-AD84-62A2CD12A5C3}"/>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EB22CCF4-C2B9-4CB4-AFB6-5ABBC7EE123C}"/>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81" name="楕円 80">
          <a:extLst>
            <a:ext uri="{FF2B5EF4-FFF2-40B4-BE49-F238E27FC236}">
              <a16:creationId xmlns:a16="http://schemas.microsoft.com/office/drawing/2014/main" id="{5594E720-14AB-49A5-AE61-965BF9D2C581}"/>
            </a:ext>
          </a:extLst>
        </xdr:cNvPr>
        <xdr:cNvSpPr/>
      </xdr:nvSpPr>
      <xdr:spPr>
        <a:xfrm>
          <a:off x="4244975" y="616077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67962</xdr:rowOff>
    </xdr:from>
    <xdr:ext cx="405111" cy="259045"/>
    <xdr:sp macro="" textlink="">
      <xdr:nvSpPr>
        <xdr:cNvPr id="82" name="有形固定資産減価償却率該当値テキスト">
          <a:extLst>
            <a:ext uri="{FF2B5EF4-FFF2-40B4-BE49-F238E27FC236}">
              <a16:creationId xmlns:a16="http://schemas.microsoft.com/office/drawing/2014/main" id="{69D3F104-77FE-48AA-9799-2CEF74AE23F6}"/>
            </a:ext>
          </a:extLst>
        </xdr:cNvPr>
        <xdr:cNvSpPr txBox="1"/>
      </xdr:nvSpPr>
      <xdr:spPr>
        <a:xfrm>
          <a:off x="4342765" y="613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58949</xdr:rowOff>
    </xdr:from>
    <xdr:to>
      <xdr:col>19</xdr:col>
      <xdr:colOff>187325</xdr:colOff>
      <xdr:row>31</xdr:row>
      <xdr:rowOff>160549</xdr:rowOff>
    </xdr:to>
    <xdr:sp macro="" textlink="">
      <xdr:nvSpPr>
        <xdr:cNvPr id="83" name="楕円 82">
          <a:extLst>
            <a:ext uri="{FF2B5EF4-FFF2-40B4-BE49-F238E27FC236}">
              <a16:creationId xmlns:a16="http://schemas.microsoft.com/office/drawing/2014/main" id="{1C10CAC6-EFFB-47E2-825D-992222BBCD58}"/>
            </a:ext>
          </a:extLst>
        </xdr:cNvPr>
        <xdr:cNvSpPr/>
      </xdr:nvSpPr>
      <xdr:spPr>
        <a:xfrm>
          <a:off x="3611880" y="6122564"/>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109749</xdr:rowOff>
    </xdr:from>
    <xdr:to>
      <xdr:col>23</xdr:col>
      <xdr:colOff>85725</xdr:colOff>
      <xdr:row>31</xdr:row>
      <xdr:rowOff>140335</xdr:rowOff>
    </xdr:to>
    <xdr:cxnSp macro="">
      <xdr:nvCxnSpPr>
        <xdr:cNvPr id="84" name="直線コネクタ 83">
          <a:extLst>
            <a:ext uri="{FF2B5EF4-FFF2-40B4-BE49-F238E27FC236}">
              <a16:creationId xmlns:a16="http://schemas.microsoft.com/office/drawing/2014/main" id="{4C0AD827-0B00-40CB-B549-F8410DFED423}"/>
            </a:ext>
          </a:extLst>
        </xdr:cNvPr>
        <xdr:cNvCxnSpPr/>
      </xdr:nvCxnSpPr>
      <xdr:spPr>
        <a:xfrm>
          <a:off x="3656965" y="6175269"/>
          <a:ext cx="640715"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26564</xdr:rowOff>
    </xdr:from>
    <xdr:to>
      <xdr:col>15</xdr:col>
      <xdr:colOff>187325</xdr:colOff>
      <xdr:row>31</xdr:row>
      <xdr:rowOff>128164</xdr:rowOff>
    </xdr:to>
    <xdr:sp macro="" textlink="">
      <xdr:nvSpPr>
        <xdr:cNvPr id="85" name="楕円 84">
          <a:extLst>
            <a:ext uri="{FF2B5EF4-FFF2-40B4-BE49-F238E27FC236}">
              <a16:creationId xmlns:a16="http://schemas.microsoft.com/office/drawing/2014/main" id="{ABA9A8EE-27BD-409D-8A09-3728C9A50887}"/>
            </a:ext>
          </a:extLst>
        </xdr:cNvPr>
        <xdr:cNvSpPr/>
      </xdr:nvSpPr>
      <xdr:spPr>
        <a:xfrm>
          <a:off x="2926080" y="6090179"/>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77364</xdr:rowOff>
    </xdr:from>
    <xdr:to>
      <xdr:col>19</xdr:col>
      <xdr:colOff>136525</xdr:colOff>
      <xdr:row>31</xdr:row>
      <xdr:rowOff>109749</xdr:rowOff>
    </xdr:to>
    <xdr:cxnSp macro="">
      <xdr:nvCxnSpPr>
        <xdr:cNvPr id="86" name="直線コネクタ 85">
          <a:extLst>
            <a:ext uri="{FF2B5EF4-FFF2-40B4-BE49-F238E27FC236}">
              <a16:creationId xmlns:a16="http://schemas.microsoft.com/office/drawing/2014/main" id="{25DA3863-53CB-47F1-A03D-039628F1AD34}"/>
            </a:ext>
          </a:extLst>
        </xdr:cNvPr>
        <xdr:cNvCxnSpPr/>
      </xdr:nvCxnSpPr>
      <xdr:spPr>
        <a:xfrm>
          <a:off x="2971165" y="6144789"/>
          <a:ext cx="6858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167428</xdr:rowOff>
    </xdr:from>
    <xdr:to>
      <xdr:col>11</xdr:col>
      <xdr:colOff>187325</xdr:colOff>
      <xdr:row>31</xdr:row>
      <xdr:rowOff>97578</xdr:rowOff>
    </xdr:to>
    <xdr:sp macro="" textlink="">
      <xdr:nvSpPr>
        <xdr:cNvPr id="87" name="楕円 86">
          <a:extLst>
            <a:ext uri="{FF2B5EF4-FFF2-40B4-BE49-F238E27FC236}">
              <a16:creationId xmlns:a16="http://schemas.microsoft.com/office/drawing/2014/main" id="{B9007652-F73F-4026-8052-A0DFD5686071}"/>
            </a:ext>
          </a:extLst>
        </xdr:cNvPr>
        <xdr:cNvSpPr/>
      </xdr:nvSpPr>
      <xdr:spPr>
        <a:xfrm>
          <a:off x="2240280" y="6067213"/>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46778</xdr:rowOff>
    </xdr:from>
    <xdr:to>
      <xdr:col>15</xdr:col>
      <xdr:colOff>136525</xdr:colOff>
      <xdr:row>31</xdr:row>
      <xdr:rowOff>77364</xdr:rowOff>
    </xdr:to>
    <xdr:cxnSp macro="">
      <xdr:nvCxnSpPr>
        <xdr:cNvPr id="88" name="直線コネクタ 87">
          <a:extLst>
            <a:ext uri="{FF2B5EF4-FFF2-40B4-BE49-F238E27FC236}">
              <a16:creationId xmlns:a16="http://schemas.microsoft.com/office/drawing/2014/main" id="{1C41215D-0A7C-48AF-95FA-34B6AA39732A}"/>
            </a:ext>
          </a:extLst>
        </xdr:cNvPr>
        <xdr:cNvCxnSpPr/>
      </xdr:nvCxnSpPr>
      <xdr:spPr>
        <a:xfrm>
          <a:off x="2285365" y="6116108"/>
          <a:ext cx="685800" cy="2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145838</xdr:rowOff>
    </xdr:from>
    <xdr:to>
      <xdr:col>7</xdr:col>
      <xdr:colOff>187325</xdr:colOff>
      <xdr:row>31</xdr:row>
      <xdr:rowOff>75988</xdr:rowOff>
    </xdr:to>
    <xdr:sp macro="" textlink="">
      <xdr:nvSpPr>
        <xdr:cNvPr id="89" name="楕円 88">
          <a:extLst>
            <a:ext uri="{FF2B5EF4-FFF2-40B4-BE49-F238E27FC236}">
              <a16:creationId xmlns:a16="http://schemas.microsoft.com/office/drawing/2014/main" id="{9D43BF55-B77F-4E70-A2C0-C03621E235AA}"/>
            </a:ext>
          </a:extLst>
        </xdr:cNvPr>
        <xdr:cNvSpPr/>
      </xdr:nvSpPr>
      <xdr:spPr>
        <a:xfrm>
          <a:off x="1554480" y="6039908"/>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25188</xdr:rowOff>
    </xdr:from>
    <xdr:to>
      <xdr:col>11</xdr:col>
      <xdr:colOff>136525</xdr:colOff>
      <xdr:row>31</xdr:row>
      <xdr:rowOff>46778</xdr:rowOff>
    </xdr:to>
    <xdr:cxnSp macro="">
      <xdr:nvCxnSpPr>
        <xdr:cNvPr id="90" name="直線コネクタ 89">
          <a:extLst>
            <a:ext uri="{FF2B5EF4-FFF2-40B4-BE49-F238E27FC236}">
              <a16:creationId xmlns:a16="http://schemas.microsoft.com/office/drawing/2014/main" id="{27A9E8A1-E576-4143-9ECA-D0D8D5D78173}"/>
            </a:ext>
          </a:extLst>
        </xdr:cNvPr>
        <xdr:cNvCxnSpPr/>
      </xdr:nvCxnSpPr>
      <xdr:spPr>
        <a:xfrm>
          <a:off x="1599565" y="6088803"/>
          <a:ext cx="6858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43938</xdr:rowOff>
    </xdr:from>
    <xdr:ext cx="405111" cy="259045"/>
    <xdr:sp macro="" textlink="">
      <xdr:nvSpPr>
        <xdr:cNvPr id="91" name="n_1aveValue有形固定資産減価償却率">
          <a:extLst>
            <a:ext uri="{FF2B5EF4-FFF2-40B4-BE49-F238E27FC236}">
              <a16:creationId xmlns:a16="http://schemas.microsoft.com/office/drawing/2014/main" id="{085C5A9F-22E2-4B68-A4A1-40A6B5BF1712}"/>
            </a:ext>
          </a:extLst>
        </xdr:cNvPr>
        <xdr:cNvSpPr txBox="1"/>
      </xdr:nvSpPr>
      <xdr:spPr>
        <a:xfrm>
          <a:off x="3464569"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92" name="n_2aveValue有形固定資産減価償却率">
          <a:extLst>
            <a:ext uri="{FF2B5EF4-FFF2-40B4-BE49-F238E27FC236}">
              <a16:creationId xmlns:a16="http://schemas.microsoft.com/office/drawing/2014/main" id="{DB741C1F-388C-4317-BB8F-E34CE1CF30CB}"/>
            </a:ext>
          </a:extLst>
        </xdr:cNvPr>
        <xdr:cNvSpPr txBox="1"/>
      </xdr:nvSpPr>
      <xdr:spPr>
        <a:xfrm>
          <a:off x="2793374"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27745</xdr:rowOff>
    </xdr:from>
    <xdr:ext cx="405111" cy="259045"/>
    <xdr:sp macro="" textlink="">
      <xdr:nvSpPr>
        <xdr:cNvPr id="93" name="n_3aveValue有形固定資産減価償却率">
          <a:extLst>
            <a:ext uri="{FF2B5EF4-FFF2-40B4-BE49-F238E27FC236}">
              <a16:creationId xmlns:a16="http://schemas.microsoft.com/office/drawing/2014/main" id="{ED33BCA2-FD76-4BAE-929F-FCF42D37DCB8}"/>
            </a:ext>
          </a:extLst>
        </xdr:cNvPr>
        <xdr:cNvSpPr txBox="1"/>
      </xdr:nvSpPr>
      <xdr:spPr>
        <a:xfrm>
          <a:off x="2107574" y="575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FD25A58C-B05F-4A24-ACB5-0724934D9D8D}"/>
            </a:ext>
          </a:extLst>
        </xdr:cNvPr>
        <xdr:cNvSpPr txBox="1"/>
      </xdr:nvSpPr>
      <xdr:spPr>
        <a:xfrm>
          <a:off x="1421774" y="573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151676</xdr:rowOff>
    </xdr:from>
    <xdr:ext cx="405111" cy="259045"/>
    <xdr:sp macro="" textlink="">
      <xdr:nvSpPr>
        <xdr:cNvPr id="95" name="n_1mainValue有形固定資産減価償却率">
          <a:extLst>
            <a:ext uri="{FF2B5EF4-FFF2-40B4-BE49-F238E27FC236}">
              <a16:creationId xmlns:a16="http://schemas.microsoft.com/office/drawing/2014/main" id="{E749DC1A-40BB-4B77-B1AF-1E9CBD84EA16}"/>
            </a:ext>
          </a:extLst>
        </xdr:cNvPr>
        <xdr:cNvSpPr txBox="1"/>
      </xdr:nvSpPr>
      <xdr:spPr>
        <a:xfrm>
          <a:off x="3464569" y="621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119291</xdr:rowOff>
    </xdr:from>
    <xdr:ext cx="405111" cy="259045"/>
    <xdr:sp macro="" textlink="">
      <xdr:nvSpPr>
        <xdr:cNvPr id="96" name="n_2mainValue有形固定資産減価償却率">
          <a:extLst>
            <a:ext uri="{FF2B5EF4-FFF2-40B4-BE49-F238E27FC236}">
              <a16:creationId xmlns:a16="http://schemas.microsoft.com/office/drawing/2014/main" id="{2839E1B8-F3E9-4E64-8A6B-9312E7008E75}"/>
            </a:ext>
          </a:extLst>
        </xdr:cNvPr>
        <xdr:cNvSpPr txBox="1"/>
      </xdr:nvSpPr>
      <xdr:spPr>
        <a:xfrm>
          <a:off x="2793374" y="61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88705</xdr:rowOff>
    </xdr:from>
    <xdr:ext cx="405111" cy="259045"/>
    <xdr:sp macro="" textlink="">
      <xdr:nvSpPr>
        <xdr:cNvPr id="97" name="n_3mainValue有形固定資産減価償却率">
          <a:extLst>
            <a:ext uri="{FF2B5EF4-FFF2-40B4-BE49-F238E27FC236}">
              <a16:creationId xmlns:a16="http://schemas.microsoft.com/office/drawing/2014/main" id="{C7E584F9-5DD5-48B5-BE07-EE98121A2945}"/>
            </a:ext>
          </a:extLst>
        </xdr:cNvPr>
        <xdr:cNvSpPr txBox="1"/>
      </xdr:nvSpPr>
      <xdr:spPr>
        <a:xfrm>
          <a:off x="2107574" y="615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67115</xdr:rowOff>
    </xdr:from>
    <xdr:ext cx="405111" cy="259045"/>
    <xdr:sp macro="" textlink="">
      <xdr:nvSpPr>
        <xdr:cNvPr id="98" name="n_4mainValue有形固定資産減価償却率">
          <a:extLst>
            <a:ext uri="{FF2B5EF4-FFF2-40B4-BE49-F238E27FC236}">
              <a16:creationId xmlns:a16="http://schemas.microsoft.com/office/drawing/2014/main" id="{59D30B38-37E3-4A5D-B8F2-517C7A670614}"/>
            </a:ext>
          </a:extLst>
        </xdr:cNvPr>
        <xdr:cNvSpPr txBox="1"/>
      </xdr:nvSpPr>
      <xdr:spPr>
        <a:xfrm>
          <a:off x="1421774" y="613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62DA9F5-8A54-41C1-8131-9ECD8A917D33}"/>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9D84583D-CED0-4E83-BC9C-87E0A5C51C1F}"/>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953669F-613E-49F8-B72B-C567165B74DA}"/>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320FFEC4-FC40-4436-93B2-E9BD48414412}"/>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F05022C-AC14-4F3B-B7BE-86ADE8A6E264}"/>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20BD4CA-6B24-4EF3-957D-B8329362A724}"/>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4888BDC-BC79-4869-BB7D-1BEA0E3DF36F}"/>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F99BE03-987E-4332-BA7D-3B68945B1CEE}"/>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706EC5FB-CF70-4F23-9F5D-1CACF5EAF604}"/>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4FAF172-B405-4818-BA98-56BFAE777860}"/>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1B591BAF-C787-4FFA-B792-B19FD105A46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9864EA26-5607-4D88-8B72-1B4786C5357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8C4C2935-5547-43EA-AA51-E923556FDB90}"/>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事業が終了した大規模な投資事業（学校給食センター、保健センター、こども園等）に係る地方債現在高の増加により、令和元年度まで県および類似団体平均と比較して高くなっていた債務償還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年度は地方債現在高の減少や充当可能財源の増などにより大幅に減少し、県および類似団体平均と比較して低くなった。令和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年度も引き続き減少し、県および類似団体平均と比較して低くなっている。</a:t>
          </a:r>
        </a:p>
        <a:p>
          <a:r>
            <a:rPr kumimoji="1" lang="ja-JP" altLang="en-US" sz="1100">
              <a:latin typeface="ＭＳ Ｐゴシック" panose="020B0600070205080204" pitchFamily="50" charset="-128"/>
              <a:ea typeface="ＭＳ Ｐゴシック" panose="020B0600070205080204" pitchFamily="50" charset="-128"/>
            </a:rPr>
            <a:t>今後は、さらに事業の優先度を見極め、歳出の縮減及び市債の抑制による地方債現在高の減少を図っていく。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9A6BE25-0CA8-41E2-9BD5-AA350FD4902E}"/>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5E10B46-DE7E-4C52-813D-94091C144E4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61A64FF-73FF-462A-BC97-A4862D4EDBD0}"/>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7D9ECD79-3B10-45CB-9653-C2603E9B701D}"/>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DB24A832-F358-4AD9-ACA7-191DE98A4538}"/>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4E3E8BEE-5A0D-46E5-8B2B-0E54582BFDAC}"/>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75039BBE-3DD9-4CE9-ADF8-3254913E714D}"/>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7087B66-6882-45FA-AB90-804488145564}"/>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A82C6C9-9D66-4148-B97F-117363AE2A8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9D60FE56-824C-4FFF-B73F-A3A34CDAFE22}"/>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9B1FFE6B-2F35-4B37-ADAD-3127654DBE9C}"/>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79D32470-FD60-4A2B-8213-92B3B5FE4233}"/>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F452AE1-0BA5-46B7-8F28-B1A3A8BEF015}"/>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FB7C902C-8232-4CC0-A298-FA3DDB95A587}"/>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D4BCE847-F4ED-430F-B196-0C6B152535F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4E6790A-3420-46F7-AAED-134731785D14}"/>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6D1F0B6D-1AC0-4DF1-8476-862D0985A04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30852</xdr:rowOff>
    </xdr:from>
    <xdr:to>
      <xdr:col>76</xdr:col>
      <xdr:colOff>21589</xdr:colOff>
      <xdr:row>34</xdr:row>
      <xdr:rowOff>78912</xdr:rowOff>
    </xdr:to>
    <xdr:cxnSp macro="">
      <xdr:nvCxnSpPr>
        <xdr:cNvPr id="129" name="直線コネクタ 128">
          <a:extLst>
            <a:ext uri="{FF2B5EF4-FFF2-40B4-BE49-F238E27FC236}">
              <a16:creationId xmlns:a16="http://schemas.microsoft.com/office/drawing/2014/main" id="{7F1D8EFE-BEB3-4902-BA19-0F8FD1EDAEEE}"/>
            </a:ext>
          </a:extLst>
        </xdr:cNvPr>
        <xdr:cNvCxnSpPr/>
      </xdr:nvCxnSpPr>
      <xdr:spPr>
        <a:xfrm flipV="1">
          <a:off x="13313410" y="5410572"/>
          <a:ext cx="1269" cy="125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82739</xdr:rowOff>
    </xdr:from>
    <xdr:ext cx="469744" cy="259045"/>
    <xdr:sp macro="" textlink="">
      <xdr:nvSpPr>
        <xdr:cNvPr id="130" name="債務償還比率最小値テキスト">
          <a:extLst>
            <a:ext uri="{FF2B5EF4-FFF2-40B4-BE49-F238E27FC236}">
              <a16:creationId xmlns:a16="http://schemas.microsoft.com/office/drawing/2014/main" id="{44E6E8D4-7568-4690-829E-F2E19E74F03D}"/>
            </a:ext>
          </a:extLst>
        </xdr:cNvPr>
        <xdr:cNvSpPr txBox="1"/>
      </xdr:nvSpPr>
      <xdr:spPr>
        <a:xfrm>
          <a:off x="13369925" y="666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78912</xdr:rowOff>
    </xdr:from>
    <xdr:to>
      <xdr:col>76</xdr:col>
      <xdr:colOff>111125</xdr:colOff>
      <xdr:row>34</xdr:row>
      <xdr:rowOff>78912</xdr:rowOff>
    </xdr:to>
    <xdr:cxnSp macro="">
      <xdr:nvCxnSpPr>
        <xdr:cNvPr id="131" name="直線コネクタ 130">
          <a:extLst>
            <a:ext uri="{FF2B5EF4-FFF2-40B4-BE49-F238E27FC236}">
              <a16:creationId xmlns:a16="http://schemas.microsoft.com/office/drawing/2014/main" id="{17199D88-60DA-4828-8DEA-F8A987ADB931}"/>
            </a:ext>
          </a:extLst>
        </xdr:cNvPr>
        <xdr:cNvCxnSpPr/>
      </xdr:nvCxnSpPr>
      <xdr:spPr>
        <a:xfrm>
          <a:off x="13251180" y="6660687"/>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148979</xdr:rowOff>
    </xdr:from>
    <xdr:ext cx="469744" cy="259045"/>
    <xdr:sp macro="" textlink="">
      <xdr:nvSpPr>
        <xdr:cNvPr id="132" name="債務償還比率最大値テキスト">
          <a:extLst>
            <a:ext uri="{FF2B5EF4-FFF2-40B4-BE49-F238E27FC236}">
              <a16:creationId xmlns:a16="http://schemas.microsoft.com/office/drawing/2014/main" id="{58D6CB93-1A10-4299-BDA0-E0B031B74645}"/>
            </a:ext>
          </a:extLst>
        </xdr:cNvPr>
        <xdr:cNvSpPr txBox="1"/>
      </xdr:nvSpPr>
      <xdr:spPr>
        <a:xfrm>
          <a:off x="13369925" y="518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30852</xdr:rowOff>
    </xdr:from>
    <xdr:to>
      <xdr:col>76</xdr:col>
      <xdr:colOff>111125</xdr:colOff>
      <xdr:row>27</xdr:row>
      <xdr:rowOff>30852</xdr:rowOff>
    </xdr:to>
    <xdr:cxnSp macro="">
      <xdr:nvCxnSpPr>
        <xdr:cNvPr id="133" name="直線コネクタ 132">
          <a:extLst>
            <a:ext uri="{FF2B5EF4-FFF2-40B4-BE49-F238E27FC236}">
              <a16:creationId xmlns:a16="http://schemas.microsoft.com/office/drawing/2014/main" id="{288C1A0C-BEEA-47B3-9457-02DB47E97818}"/>
            </a:ext>
          </a:extLst>
        </xdr:cNvPr>
        <xdr:cNvCxnSpPr/>
      </xdr:nvCxnSpPr>
      <xdr:spPr>
        <a:xfrm>
          <a:off x="13251180" y="5410572"/>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81959</xdr:rowOff>
    </xdr:from>
    <xdr:ext cx="469744" cy="259045"/>
    <xdr:sp macro="" textlink="">
      <xdr:nvSpPr>
        <xdr:cNvPr id="134" name="債務償還比率平均値テキスト">
          <a:extLst>
            <a:ext uri="{FF2B5EF4-FFF2-40B4-BE49-F238E27FC236}">
              <a16:creationId xmlns:a16="http://schemas.microsoft.com/office/drawing/2014/main" id="{A2A4EE57-0053-4545-BC4D-ED0A166ACAFA}"/>
            </a:ext>
          </a:extLst>
        </xdr:cNvPr>
        <xdr:cNvSpPr txBox="1"/>
      </xdr:nvSpPr>
      <xdr:spPr>
        <a:xfrm>
          <a:off x="13369925" y="5979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103532</xdr:rowOff>
    </xdr:from>
    <xdr:to>
      <xdr:col>76</xdr:col>
      <xdr:colOff>73025</xdr:colOff>
      <xdr:row>31</xdr:row>
      <xdr:rowOff>33682</xdr:rowOff>
    </xdr:to>
    <xdr:sp macro="" textlink="">
      <xdr:nvSpPr>
        <xdr:cNvPr id="135" name="フローチャート: 判断 134">
          <a:extLst>
            <a:ext uri="{FF2B5EF4-FFF2-40B4-BE49-F238E27FC236}">
              <a16:creationId xmlns:a16="http://schemas.microsoft.com/office/drawing/2014/main" id="{4FB27728-9EEB-4412-80D8-E556DAD46012}"/>
            </a:ext>
          </a:extLst>
        </xdr:cNvPr>
        <xdr:cNvSpPr/>
      </xdr:nvSpPr>
      <xdr:spPr>
        <a:xfrm>
          <a:off x="13289280" y="5997602"/>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153534</xdr:rowOff>
    </xdr:from>
    <xdr:to>
      <xdr:col>72</xdr:col>
      <xdr:colOff>123825</xdr:colOff>
      <xdr:row>32</xdr:row>
      <xdr:rowOff>83684</xdr:rowOff>
    </xdr:to>
    <xdr:sp macro="" textlink="">
      <xdr:nvSpPr>
        <xdr:cNvPr id="136" name="フローチャート: 判断 135">
          <a:extLst>
            <a:ext uri="{FF2B5EF4-FFF2-40B4-BE49-F238E27FC236}">
              <a16:creationId xmlns:a16="http://schemas.microsoft.com/office/drawing/2014/main" id="{D9D5AC1D-79F3-4E9E-B414-EF37958F6A84}"/>
            </a:ext>
          </a:extLst>
        </xdr:cNvPr>
        <xdr:cNvSpPr/>
      </xdr:nvSpPr>
      <xdr:spPr>
        <a:xfrm>
          <a:off x="12629515" y="622095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56878</xdr:rowOff>
    </xdr:from>
    <xdr:to>
      <xdr:col>68</xdr:col>
      <xdr:colOff>123825</xdr:colOff>
      <xdr:row>32</xdr:row>
      <xdr:rowOff>158478</xdr:rowOff>
    </xdr:to>
    <xdr:sp macro="" textlink="">
      <xdr:nvSpPr>
        <xdr:cNvPr id="137" name="フローチャート: 判断 136">
          <a:extLst>
            <a:ext uri="{FF2B5EF4-FFF2-40B4-BE49-F238E27FC236}">
              <a16:creationId xmlns:a16="http://schemas.microsoft.com/office/drawing/2014/main" id="{9BCD80C7-C0F4-45D8-BB0C-FCF16FB096F7}"/>
            </a:ext>
          </a:extLst>
        </xdr:cNvPr>
        <xdr:cNvSpPr/>
      </xdr:nvSpPr>
      <xdr:spPr>
        <a:xfrm>
          <a:off x="11943715" y="6299563"/>
          <a:ext cx="10731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22334</xdr:rowOff>
    </xdr:from>
    <xdr:to>
      <xdr:col>64</xdr:col>
      <xdr:colOff>123825</xdr:colOff>
      <xdr:row>32</xdr:row>
      <xdr:rowOff>123934</xdr:rowOff>
    </xdr:to>
    <xdr:sp macro="" textlink="">
      <xdr:nvSpPr>
        <xdr:cNvPr id="138" name="フローチャート: 判断 137">
          <a:extLst>
            <a:ext uri="{FF2B5EF4-FFF2-40B4-BE49-F238E27FC236}">
              <a16:creationId xmlns:a16="http://schemas.microsoft.com/office/drawing/2014/main" id="{B7B7D29D-8432-4923-B928-385A4DD0DBC1}"/>
            </a:ext>
          </a:extLst>
        </xdr:cNvPr>
        <xdr:cNvSpPr/>
      </xdr:nvSpPr>
      <xdr:spPr>
        <a:xfrm>
          <a:off x="11257915" y="6257399"/>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5524</xdr:rowOff>
    </xdr:from>
    <xdr:to>
      <xdr:col>60</xdr:col>
      <xdr:colOff>123825</xdr:colOff>
      <xdr:row>32</xdr:row>
      <xdr:rowOff>107124</xdr:rowOff>
    </xdr:to>
    <xdr:sp macro="" textlink="">
      <xdr:nvSpPr>
        <xdr:cNvPr id="139" name="フローチャート: 判断 138">
          <a:extLst>
            <a:ext uri="{FF2B5EF4-FFF2-40B4-BE49-F238E27FC236}">
              <a16:creationId xmlns:a16="http://schemas.microsoft.com/office/drawing/2014/main" id="{0494A6D1-CE1A-406A-8440-53BE8483BF07}"/>
            </a:ext>
          </a:extLst>
        </xdr:cNvPr>
        <xdr:cNvSpPr/>
      </xdr:nvSpPr>
      <xdr:spPr>
        <a:xfrm>
          <a:off x="10572115" y="624630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84AC3E5-19B5-4DFE-876F-469E24DECB5B}"/>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9187656-17DF-4BBD-B80C-A31D8F3B34C6}"/>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7A4ABA6-FF27-44E2-9399-36C433092F7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4CDA8FE-0CD1-4FC4-82DD-ACE48347821A}"/>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6B75361-8A81-48E1-BF2B-74F2E2CBABEB}"/>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33482</xdr:rowOff>
    </xdr:from>
    <xdr:to>
      <xdr:col>76</xdr:col>
      <xdr:colOff>73025</xdr:colOff>
      <xdr:row>29</xdr:row>
      <xdr:rowOff>135082</xdr:rowOff>
    </xdr:to>
    <xdr:sp macro="" textlink="">
      <xdr:nvSpPr>
        <xdr:cNvPr id="145" name="楕円 144">
          <a:extLst>
            <a:ext uri="{FF2B5EF4-FFF2-40B4-BE49-F238E27FC236}">
              <a16:creationId xmlns:a16="http://schemas.microsoft.com/office/drawing/2014/main" id="{C5274242-78D7-4BB1-B4E6-2F5219CB36D7}"/>
            </a:ext>
          </a:extLst>
        </xdr:cNvPr>
        <xdr:cNvSpPr/>
      </xdr:nvSpPr>
      <xdr:spPr>
        <a:xfrm>
          <a:off x="13289280" y="5756102"/>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56359</xdr:rowOff>
    </xdr:from>
    <xdr:ext cx="469744" cy="259045"/>
    <xdr:sp macro="" textlink="">
      <xdr:nvSpPr>
        <xdr:cNvPr id="146" name="債務償還比率該当値テキスト">
          <a:extLst>
            <a:ext uri="{FF2B5EF4-FFF2-40B4-BE49-F238E27FC236}">
              <a16:creationId xmlns:a16="http://schemas.microsoft.com/office/drawing/2014/main" id="{CF005CA6-75C2-44AD-887B-9038BA7D729E}"/>
            </a:ext>
          </a:extLst>
        </xdr:cNvPr>
        <xdr:cNvSpPr txBox="1"/>
      </xdr:nvSpPr>
      <xdr:spPr>
        <a:xfrm>
          <a:off x="13369925" y="561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156890</xdr:rowOff>
    </xdr:from>
    <xdr:to>
      <xdr:col>72</xdr:col>
      <xdr:colOff>123825</xdr:colOff>
      <xdr:row>31</xdr:row>
      <xdr:rowOff>87040</xdr:rowOff>
    </xdr:to>
    <xdr:sp macro="" textlink="">
      <xdr:nvSpPr>
        <xdr:cNvPr id="147" name="楕円 146">
          <a:extLst>
            <a:ext uri="{FF2B5EF4-FFF2-40B4-BE49-F238E27FC236}">
              <a16:creationId xmlns:a16="http://schemas.microsoft.com/office/drawing/2014/main" id="{815A0BF7-127D-4D42-814E-7C1D7605958D}"/>
            </a:ext>
          </a:extLst>
        </xdr:cNvPr>
        <xdr:cNvSpPr/>
      </xdr:nvSpPr>
      <xdr:spPr>
        <a:xfrm>
          <a:off x="12629515" y="6054770"/>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84282</xdr:rowOff>
    </xdr:from>
    <xdr:to>
      <xdr:col>76</xdr:col>
      <xdr:colOff>22225</xdr:colOff>
      <xdr:row>31</xdr:row>
      <xdr:rowOff>36240</xdr:rowOff>
    </xdr:to>
    <xdr:cxnSp macro="">
      <xdr:nvCxnSpPr>
        <xdr:cNvPr id="148" name="直線コネクタ 147">
          <a:extLst>
            <a:ext uri="{FF2B5EF4-FFF2-40B4-BE49-F238E27FC236}">
              <a16:creationId xmlns:a16="http://schemas.microsoft.com/office/drawing/2014/main" id="{3BBC3BC0-5C8B-4FEE-B89E-C2072FAF3E8C}"/>
            </a:ext>
          </a:extLst>
        </xdr:cNvPr>
        <xdr:cNvCxnSpPr/>
      </xdr:nvCxnSpPr>
      <xdr:spPr>
        <a:xfrm flipV="1">
          <a:off x="12684125" y="5810712"/>
          <a:ext cx="631190" cy="29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106072</xdr:rowOff>
    </xdr:from>
    <xdr:to>
      <xdr:col>68</xdr:col>
      <xdr:colOff>123825</xdr:colOff>
      <xdr:row>33</xdr:row>
      <xdr:rowOff>36222</xdr:rowOff>
    </xdr:to>
    <xdr:sp macro="" textlink="">
      <xdr:nvSpPr>
        <xdr:cNvPr id="149" name="楕円 148">
          <a:extLst>
            <a:ext uri="{FF2B5EF4-FFF2-40B4-BE49-F238E27FC236}">
              <a16:creationId xmlns:a16="http://schemas.microsoft.com/office/drawing/2014/main" id="{41A5ED0C-8739-4F8D-BE0E-94A9C435F893}"/>
            </a:ext>
          </a:extLst>
        </xdr:cNvPr>
        <xdr:cNvSpPr/>
      </xdr:nvSpPr>
      <xdr:spPr>
        <a:xfrm>
          <a:off x="11943715" y="634304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36240</xdr:rowOff>
    </xdr:from>
    <xdr:to>
      <xdr:col>72</xdr:col>
      <xdr:colOff>73025</xdr:colOff>
      <xdr:row>32</xdr:row>
      <xdr:rowOff>156872</xdr:rowOff>
    </xdr:to>
    <xdr:cxnSp macro="">
      <xdr:nvCxnSpPr>
        <xdr:cNvPr id="150" name="直線コネクタ 149">
          <a:extLst>
            <a:ext uri="{FF2B5EF4-FFF2-40B4-BE49-F238E27FC236}">
              <a16:creationId xmlns:a16="http://schemas.microsoft.com/office/drawing/2014/main" id="{985DCF3A-F75E-45F9-8CB9-AB2974F8B8B2}"/>
            </a:ext>
          </a:extLst>
        </xdr:cNvPr>
        <xdr:cNvCxnSpPr/>
      </xdr:nvCxnSpPr>
      <xdr:spPr>
        <a:xfrm flipV="1">
          <a:off x="11998325" y="6103665"/>
          <a:ext cx="685800" cy="2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112395</xdr:rowOff>
    </xdr:from>
    <xdr:to>
      <xdr:col>64</xdr:col>
      <xdr:colOff>123825</xdr:colOff>
      <xdr:row>33</xdr:row>
      <xdr:rowOff>42545</xdr:rowOff>
    </xdr:to>
    <xdr:sp macro="" textlink="">
      <xdr:nvSpPr>
        <xdr:cNvPr id="151" name="楕円 150">
          <a:extLst>
            <a:ext uri="{FF2B5EF4-FFF2-40B4-BE49-F238E27FC236}">
              <a16:creationId xmlns:a16="http://schemas.microsoft.com/office/drawing/2014/main" id="{005757F0-DF79-4B03-9F2B-28F07CA0A213}"/>
            </a:ext>
          </a:extLst>
        </xdr:cNvPr>
        <xdr:cNvSpPr/>
      </xdr:nvSpPr>
      <xdr:spPr>
        <a:xfrm>
          <a:off x="11257915" y="6351270"/>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156872</xdr:rowOff>
    </xdr:from>
    <xdr:to>
      <xdr:col>68</xdr:col>
      <xdr:colOff>73025</xdr:colOff>
      <xdr:row>32</xdr:row>
      <xdr:rowOff>163195</xdr:rowOff>
    </xdr:to>
    <xdr:cxnSp macro="">
      <xdr:nvCxnSpPr>
        <xdr:cNvPr id="152" name="直線コネクタ 151">
          <a:extLst>
            <a:ext uri="{FF2B5EF4-FFF2-40B4-BE49-F238E27FC236}">
              <a16:creationId xmlns:a16="http://schemas.microsoft.com/office/drawing/2014/main" id="{0A2058BA-B4D7-468F-817F-7AF4FF818CBA}"/>
            </a:ext>
          </a:extLst>
        </xdr:cNvPr>
        <xdr:cNvCxnSpPr/>
      </xdr:nvCxnSpPr>
      <xdr:spPr>
        <a:xfrm flipV="1">
          <a:off x="11312525" y="6397652"/>
          <a:ext cx="6858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3901</xdr:rowOff>
    </xdr:from>
    <xdr:to>
      <xdr:col>60</xdr:col>
      <xdr:colOff>123825</xdr:colOff>
      <xdr:row>34</xdr:row>
      <xdr:rowOff>105501</xdr:rowOff>
    </xdr:to>
    <xdr:sp macro="" textlink="">
      <xdr:nvSpPr>
        <xdr:cNvPr id="153" name="楕円 152">
          <a:extLst>
            <a:ext uri="{FF2B5EF4-FFF2-40B4-BE49-F238E27FC236}">
              <a16:creationId xmlns:a16="http://schemas.microsoft.com/office/drawing/2014/main" id="{4D232291-F71C-4A79-B5D2-0F42E419DF51}"/>
            </a:ext>
          </a:extLst>
        </xdr:cNvPr>
        <xdr:cNvSpPr/>
      </xdr:nvSpPr>
      <xdr:spPr>
        <a:xfrm>
          <a:off x="10572115" y="6587581"/>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163195</xdr:rowOff>
    </xdr:from>
    <xdr:to>
      <xdr:col>64</xdr:col>
      <xdr:colOff>73025</xdr:colOff>
      <xdr:row>34</xdr:row>
      <xdr:rowOff>54701</xdr:rowOff>
    </xdr:to>
    <xdr:cxnSp macro="">
      <xdr:nvCxnSpPr>
        <xdr:cNvPr id="154" name="直線コネクタ 153">
          <a:extLst>
            <a:ext uri="{FF2B5EF4-FFF2-40B4-BE49-F238E27FC236}">
              <a16:creationId xmlns:a16="http://schemas.microsoft.com/office/drawing/2014/main" id="{1B42302B-AB20-429B-9154-5451E81A969C}"/>
            </a:ext>
          </a:extLst>
        </xdr:cNvPr>
        <xdr:cNvCxnSpPr/>
      </xdr:nvCxnSpPr>
      <xdr:spPr>
        <a:xfrm flipV="1">
          <a:off x="10626725" y="6403975"/>
          <a:ext cx="685800" cy="2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74811</xdr:rowOff>
    </xdr:from>
    <xdr:ext cx="469744" cy="259045"/>
    <xdr:sp macro="" textlink="">
      <xdr:nvSpPr>
        <xdr:cNvPr id="155" name="n_1aveValue債務償還比率">
          <a:extLst>
            <a:ext uri="{FF2B5EF4-FFF2-40B4-BE49-F238E27FC236}">
              <a16:creationId xmlns:a16="http://schemas.microsoft.com/office/drawing/2014/main" id="{345BE62F-2CDE-4E11-8C2F-510BC6359714}"/>
            </a:ext>
          </a:extLst>
        </xdr:cNvPr>
        <xdr:cNvSpPr txBox="1"/>
      </xdr:nvSpPr>
      <xdr:spPr>
        <a:xfrm>
          <a:off x="12459412" y="631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3555</xdr:rowOff>
    </xdr:from>
    <xdr:ext cx="469744" cy="259045"/>
    <xdr:sp macro="" textlink="">
      <xdr:nvSpPr>
        <xdr:cNvPr id="156" name="n_2aveValue債務償還比率">
          <a:extLst>
            <a:ext uri="{FF2B5EF4-FFF2-40B4-BE49-F238E27FC236}">
              <a16:creationId xmlns:a16="http://schemas.microsoft.com/office/drawing/2014/main" id="{CFF8D8FA-E35F-4227-A91E-93D2C256DD05}"/>
            </a:ext>
          </a:extLst>
        </xdr:cNvPr>
        <xdr:cNvSpPr txBox="1"/>
      </xdr:nvSpPr>
      <xdr:spPr>
        <a:xfrm>
          <a:off x="11780597" y="607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140461</xdr:rowOff>
    </xdr:from>
    <xdr:ext cx="469744" cy="259045"/>
    <xdr:sp macro="" textlink="">
      <xdr:nvSpPr>
        <xdr:cNvPr id="157" name="n_3aveValue債務償還比率">
          <a:extLst>
            <a:ext uri="{FF2B5EF4-FFF2-40B4-BE49-F238E27FC236}">
              <a16:creationId xmlns:a16="http://schemas.microsoft.com/office/drawing/2014/main" id="{81CB9D09-EBF4-4C26-9B22-172F139C66A6}"/>
            </a:ext>
          </a:extLst>
        </xdr:cNvPr>
        <xdr:cNvSpPr txBox="1"/>
      </xdr:nvSpPr>
      <xdr:spPr>
        <a:xfrm>
          <a:off x="11094797" y="603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123651</xdr:rowOff>
    </xdr:from>
    <xdr:ext cx="469744" cy="259045"/>
    <xdr:sp macro="" textlink="">
      <xdr:nvSpPr>
        <xdr:cNvPr id="158" name="n_4aveValue債務償還比率">
          <a:extLst>
            <a:ext uri="{FF2B5EF4-FFF2-40B4-BE49-F238E27FC236}">
              <a16:creationId xmlns:a16="http://schemas.microsoft.com/office/drawing/2014/main" id="{22BF0DD2-DFC3-40E2-A73B-23D489ECED51}"/>
            </a:ext>
          </a:extLst>
        </xdr:cNvPr>
        <xdr:cNvSpPr txBox="1"/>
      </xdr:nvSpPr>
      <xdr:spPr>
        <a:xfrm>
          <a:off x="10408997" y="602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103567</xdr:rowOff>
    </xdr:from>
    <xdr:ext cx="469744" cy="259045"/>
    <xdr:sp macro="" textlink="">
      <xdr:nvSpPr>
        <xdr:cNvPr id="159" name="n_1mainValue債務償還比率">
          <a:extLst>
            <a:ext uri="{FF2B5EF4-FFF2-40B4-BE49-F238E27FC236}">
              <a16:creationId xmlns:a16="http://schemas.microsoft.com/office/drawing/2014/main" id="{2B7BF713-81DE-4EA6-8221-2E2299087B0F}"/>
            </a:ext>
          </a:extLst>
        </xdr:cNvPr>
        <xdr:cNvSpPr txBox="1"/>
      </xdr:nvSpPr>
      <xdr:spPr>
        <a:xfrm>
          <a:off x="12459412" y="582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27349</xdr:rowOff>
    </xdr:from>
    <xdr:ext cx="469744" cy="259045"/>
    <xdr:sp macro="" textlink="">
      <xdr:nvSpPr>
        <xdr:cNvPr id="160" name="n_2mainValue債務償還比率">
          <a:extLst>
            <a:ext uri="{FF2B5EF4-FFF2-40B4-BE49-F238E27FC236}">
              <a16:creationId xmlns:a16="http://schemas.microsoft.com/office/drawing/2014/main" id="{EC4ACC41-74CD-4C8E-91CC-2AE1971F3962}"/>
            </a:ext>
          </a:extLst>
        </xdr:cNvPr>
        <xdr:cNvSpPr txBox="1"/>
      </xdr:nvSpPr>
      <xdr:spPr>
        <a:xfrm>
          <a:off x="11780597" y="64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33672</xdr:rowOff>
    </xdr:from>
    <xdr:ext cx="469744" cy="259045"/>
    <xdr:sp macro="" textlink="">
      <xdr:nvSpPr>
        <xdr:cNvPr id="161" name="n_3mainValue債務償還比率">
          <a:extLst>
            <a:ext uri="{FF2B5EF4-FFF2-40B4-BE49-F238E27FC236}">
              <a16:creationId xmlns:a16="http://schemas.microsoft.com/office/drawing/2014/main" id="{C1C1AC9E-AB9F-4F9F-A1FD-FEA725D977F8}"/>
            </a:ext>
          </a:extLst>
        </xdr:cNvPr>
        <xdr:cNvSpPr txBox="1"/>
      </xdr:nvSpPr>
      <xdr:spPr>
        <a:xfrm>
          <a:off x="11094797" y="64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96628</xdr:rowOff>
    </xdr:from>
    <xdr:ext cx="469744" cy="259045"/>
    <xdr:sp macro="" textlink="">
      <xdr:nvSpPr>
        <xdr:cNvPr id="162" name="n_4mainValue債務償還比率">
          <a:extLst>
            <a:ext uri="{FF2B5EF4-FFF2-40B4-BE49-F238E27FC236}">
              <a16:creationId xmlns:a16="http://schemas.microsoft.com/office/drawing/2014/main" id="{8230ABCA-AC98-495F-A4C0-D709DEC48030}"/>
            </a:ext>
          </a:extLst>
        </xdr:cNvPr>
        <xdr:cNvSpPr txBox="1"/>
      </xdr:nvSpPr>
      <xdr:spPr>
        <a:xfrm>
          <a:off x="10408997" y="66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BB56FE4-D63A-45E6-9192-AB19EB339F0D}"/>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79CA053-5021-490B-BFBA-986B5158AB9A}"/>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F0D662F-70FF-4027-87AD-2B2B3FD2642F}"/>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55D533D1-5E42-4A4B-B709-16E1ED381EA6}"/>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E25E5B7-2194-4323-89F0-20FE4B46D18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9111D373-3D22-4BF9-B162-F346F2BF9316}"/>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88CC83-7854-48BC-9056-F3DF07DAEC1F}"/>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E96B983-5D3E-47F4-85B6-A58D1B517409}"/>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9FECA14-FE12-43DC-8A48-B2A2BDB5ACE0}"/>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863A9A-7A8D-4D9E-BDA8-1A0E6E89E04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DB9BBB-4714-4907-B793-D48F844FE351}"/>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429039-303F-4D60-A7D2-78E0EDD4351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86088A-0655-40FD-BCFD-4A268B1B3FD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201BCCE-E52B-4DDF-B813-6F6D76ABA52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8C444B7-9CA6-4A64-B5C9-EE42B1ED53C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9A7328-3836-4ADF-BF4A-1A2A3FAB8BB3}"/>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653434-EBBF-4C9E-9BD8-7BAAACA9243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3912156-76D2-4125-82EC-986D64AB3D24}"/>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4CACFC-5336-400F-AAB6-55FDEC30CE6C}"/>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D0FC05-90D0-472B-B72D-FFC53A06270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B37BED2-BF5F-456B-84E1-2F8D0DDDC395}"/>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0F0FD5-D3F0-4D2A-979F-460DBA0AFA86}"/>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622889C-ADBE-4F25-891E-D0513B6CE4C4}"/>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42E5DB-EE07-47E6-B11B-AF8957ADD8C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BBE761A-389B-4764-9E79-7AACA69C1C60}"/>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77CC77-BC45-4B17-BBAE-4F49DB3871D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4D2F89-B6CD-45F9-8B9B-2F001585091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EA41D5E-1008-4447-9AAB-DA27A6A35D08}"/>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629EAE1-B449-4D8C-A423-DC2F5DBED43E}"/>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285E1A-DF88-49CF-A9FB-1D5226D991A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15235F-49CC-4C5F-B081-3804116ED43B}"/>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24C7833-C60A-4E03-8F22-1492147A6BCA}"/>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49A07FC-6937-4B13-B43C-296EC34DC9D3}"/>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D4C77E8-9758-4A23-9B1B-9166C14C3725}"/>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128F2C-2B09-4EE9-9964-FA9CA2A4C565}"/>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04B7E39-C619-458D-97F9-4EFFBF21C1F5}"/>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8140B12-880E-492F-8E4B-2820BAA02079}"/>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59A563C-007B-42A0-BE55-FCF5A557FF5C}"/>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C932500-5D56-4D98-8EC8-B987F9867AD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1F16F4F-C3A6-4F5D-AC64-70973DFC3BD4}"/>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C1BA50-3198-400E-8433-31E3D9FC86D8}"/>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91DE358-2601-4EB5-A241-CD5E8A77AB4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4C7BF7C-519D-41F4-A3CD-98B0D9F653C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295F7EE-8D09-4712-9AED-D22F59C7690C}"/>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8BEC09-90F8-4EFA-B74A-BE7FA78DB752}"/>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AE4EA43-AF81-410D-8535-7752EDA8BF37}"/>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E30588-83AD-41A4-944A-85078EC3BA2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F98E28-CB9A-4728-9A31-E3ECA60B84C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E400DA7-DA17-4F64-87A6-79B72C688227}"/>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FA21187-AF54-4B37-87FC-33ACA6E5C3D7}"/>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78AC9E7-0707-4F80-B877-76795D3B7CB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FD90C71-255F-4AB8-8B76-6587E2A405D4}"/>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D97D8A4-4199-47A5-B537-E3C2584877F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2E9D327-373B-4D6E-92FF-86520ED0572C}"/>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EB85B24-0B4A-4955-915D-60E2F75CE436}"/>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8E33D56-1FC1-4E1A-A66A-73AE0FC2AD4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8207562-1EFD-490D-B6FF-EE4781F6A290}"/>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8D3344A-FFE8-4F4A-AB7B-FEB64ADEF99D}"/>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08F1FD7-9D19-474C-9191-04217FAC6721}"/>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9878DF8-8481-484C-9E31-2F23D5494FFF}"/>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8FD1E20-5FB0-4268-87AA-80E934B3B162}"/>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485EC226-E1F5-4010-9560-2D51BFA9A1E5}"/>
            </a:ext>
          </a:extLst>
        </xdr:cNvPr>
        <xdr:cNvCxnSpPr/>
      </xdr:nvCxnSpPr>
      <xdr:spPr>
        <a:xfrm flipV="1">
          <a:off x="4173855" y="576072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道路】&#10;有形固定資産減価償却率最小値テキスト">
          <a:extLst>
            <a:ext uri="{FF2B5EF4-FFF2-40B4-BE49-F238E27FC236}">
              <a16:creationId xmlns:a16="http://schemas.microsoft.com/office/drawing/2014/main" id="{E10CDEDE-0700-41D8-A89B-3010DDEFFDE7}"/>
            </a:ext>
          </a:extLst>
        </xdr:cNvPr>
        <xdr:cNvSpPr txBox="1"/>
      </xdr:nvSpPr>
      <xdr:spPr>
        <a:xfrm>
          <a:off x="421259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129570D3-226D-4E7F-AD62-3B423C8FA48C}"/>
            </a:ext>
          </a:extLst>
        </xdr:cNvPr>
        <xdr:cNvCxnSpPr/>
      </xdr:nvCxnSpPr>
      <xdr:spPr>
        <a:xfrm>
          <a:off x="4112260" y="7235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60" name="【道路】&#10;有形固定資産減価償却率最大値テキスト">
          <a:extLst>
            <a:ext uri="{FF2B5EF4-FFF2-40B4-BE49-F238E27FC236}">
              <a16:creationId xmlns:a16="http://schemas.microsoft.com/office/drawing/2014/main" id="{05993095-4A75-4B3E-811A-80BB3679D927}"/>
            </a:ext>
          </a:extLst>
        </xdr:cNvPr>
        <xdr:cNvSpPr txBox="1"/>
      </xdr:nvSpPr>
      <xdr:spPr>
        <a:xfrm>
          <a:off x="4212590" y="554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1" name="直線コネクタ 60">
          <a:extLst>
            <a:ext uri="{FF2B5EF4-FFF2-40B4-BE49-F238E27FC236}">
              <a16:creationId xmlns:a16="http://schemas.microsoft.com/office/drawing/2014/main" id="{0589799D-0D73-4A26-B832-0EB42A919EAB}"/>
            </a:ext>
          </a:extLst>
        </xdr:cNvPr>
        <xdr:cNvCxnSpPr/>
      </xdr:nvCxnSpPr>
      <xdr:spPr>
        <a:xfrm>
          <a:off x="4112260" y="5760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64237E0A-1456-4293-88A5-6E2761F9035B}"/>
            </a:ext>
          </a:extLst>
        </xdr:cNvPr>
        <xdr:cNvSpPr txBox="1"/>
      </xdr:nvSpPr>
      <xdr:spPr>
        <a:xfrm>
          <a:off x="421259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DA040B84-8E10-463A-B863-450F3945F7FD}"/>
            </a:ext>
          </a:extLst>
        </xdr:cNvPr>
        <xdr:cNvSpPr/>
      </xdr:nvSpPr>
      <xdr:spPr>
        <a:xfrm>
          <a:off x="4131310" y="65252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89EB03CA-639E-448A-81D3-C1C81A4EE199}"/>
            </a:ext>
          </a:extLst>
        </xdr:cNvPr>
        <xdr:cNvSpPr/>
      </xdr:nvSpPr>
      <xdr:spPr>
        <a:xfrm>
          <a:off x="33883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1464941-77A2-4A5B-A1A0-ADB3BE9A47B8}"/>
            </a:ext>
          </a:extLst>
        </xdr:cNvPr>
        <xdr:cNvSpPr/>
      </xdr:nvSpPr>
      <xdr:spPr>
        <a:xfrm>
          <a:off x="2571750" y="645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105410</xdr:rowOff>
    </xdr:from>
    <xdr:to>
      <xdr:col>10</xdr:col>
      <xdr:colOff>165100</xdr:colOff>
      <xdr:row>38</xdr:row>
      <xdr:rowOff>35560</xdr:rowOff>
    </xdr:to>
    <xdr:sp macro="" textlink="">
      <xdr:nvSpPr>
        <xdr:cNvPr id="66" name="フローチャート: 判断 65">
          <a:extLst>
            <a:ext uri="{FF2B5EF4-FFF2-40B4-BE49-F238E27FC236}">
              <a16:creationId xmlns:a16="http://schemas.microsoft.com/office/drawing/2014/main" id="{ED1688E9-B1C2-4283-9DFC-2BFF5A05CFEE}"/>
            </a:ext>
          </a:extLst>
        </xdr:cNvPr>
        <xdr:cNvSpPr/>
      </xdr:nvSpPr>
      <xdr:spPr>
        <a:xfrm>
          <a:off x="1774190" y="64471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78740</xdr:rowOff>
    </xdr:from>
    <xdr:to>
      <xdr:col>6</xdr:col>
      <xdr:colOff>38100</xdr:colOff>
      <xdr:row>38</xdr:row>
      <xdr:rowOff>8890</xdr:rowOff>
    </xdr:to>
    <xdr:sp macro="" textlink="">
      <xdr:nvSpPr>
        <xdr:cNvPr id="67" name="フローチャート: 判断 66">
          <a:extLst>
            <a:ext uri="{FF2B5EF4-FFF2-40B4-BE49-F238E27FC236}">
              <a16:creationId xmlns:a16="http://schemas.microsoft.com/office/drawing/2014/main" id="{190E520F-64F1-4065-89BF-3816266AC524}"/>
            </a:ext>
          </a:extLst>
        </xdr:cNvPr>
        <xdr:cNvSpPr/>
      </xdr:nvSpPr>
      <xdr:spPr>
        <a:xfrm>
          <a:off x="988060" y="64223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ADC47EE-EA62-4B58-8255-0BA60100FAFF}"/>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68201E-CB6C-4E16-90AE-BD19B0C13FC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6C0D90-2280-4174-9B52-895EC3EDBC8C}"/>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A76514B-BC10-47E3-8600-D3B2E637431E}"/>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B83ACAE-FF99-44BE-9D36-B72D98D0189B}"/>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F7AC5037-2785-4970-B2D5-13ADE2728BC4}"/>
            </a:ext>
          </a:extLst>
        </xdr:cNvPr>
        <xdr:cNvSpPr/>
      </xdr:nvSpPr>
      <xdr:spPr>
        <a:xfrm>
          <a:off x="4131310" y="65919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D96CA495-F6AD-4089-B27D-771FC433C70F}"/>
            </a:ext>
          </a:extLst>
        </xdr:cNvPr>
        <xdr:cNvSpPr txBox="1"/>
      </xdr:nvSpPr>
      <xdr:spPr>
        <a:xfrm>
          <a:off x="4212590"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40640</xdr:rowOff>
    </xdr:from>
    <xdr:to>
      <xdr:col>20</xdr:col>
      <xdr:colOff>38100</xdr:colOff>
      <xdr:row>38</xdr:row>
      <xdr:rowOff>142240</xdr:rowOff>
    </xdr:to>
    <xdr:sp macro="" textlink="">
      <xdr:nvSpPr>
        <xdr:cNvPr id="75" name="楕円 74">
          <a:extLst>
            <a:ext uri="{FF2B5EF4-FFF2-40B4-BE49-F238E27FC236}">
              <a16:creationId xmlns:a16="http://schemas.microsoft.com/office/drawing/2014/main" id="{3029B59F-B21C-490E-9375-B704FBCB23B4}"/>
            </a:ext>
          </a:extLst>
        </xdr:cNvPr>
        <xdr:cNvSpPr/>
      </xdr:nvSpPr>
      <xdr:spPr>
        <a:xfrm>
          <a:off x="3388360" y="65557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91440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E102EF6F-BC03-407C-ACCF-8C14633ACB41}"/>
            </a:ext>
          </a:extLst>
        </xdr:cNvPr>
        <xdr:cNvCxnSpPr/>
      </xdr:nvCxnSpPr>
      <xdr:spPr>
        <a:xfrm>
          <a:off x="3431540" y="6610350"/>
          <a:ext cx="7429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4445</xdr:rowOff>
    </xdr:from>
    <xdr:to>
      <xdr:col>15</xdr:col>
      <xdr:colOff>101600</xdr:colOff>
      <xdr:row>38</xdr:row>
      <xdr:rowOff>106045</xdr:rowOff>
    </xdr:to>
    <xdr:sp macro="" textlink="">
      <xdr:nvSpPr>
        <xdr:cNvPr id="77" name="楕円 76">
          <a:extLst>
            <a:ext uri="{FF2B5EF4-FFF2-40B4-BE49-F238E27FC236}">
              <a16:creationId xmlns:a16="http://schemas.microsoft.com/office/drawing/2014/main" id="{2B7A4E01-C8C0-4550-90DF-104B7724EBED}"/>
            </a:ext>
          </a:extLst>
        </xdr:cNvPr>
        <xdr:cNvSpPr/>
      </xdr:nvSpPr>
      <xdr:spPr>
        <a:xfrm>
          <a:off x="2571750" y="652145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91440</xdr:rowOff>
    </xdr:to>
    <xdr:cxnSp macro="">
      <xdr:nvCxnSpPr>
        <xdr:cNvPr id="78" name="直線コネクタ 77">
          <a:extLst>
            <a:ext uri="{FF2B5EF4-FFF2-40B4-BE49-F238E27FC236}">
              <a16:creationId xmlns:a16="http://schemas.microsoft.com/office/drawing/2014/main" id="{F391195D-CA0E-4C0C-B649-139E3102A91F}"/>
            </a:ext>
          </a:extLst>
        </xdr:cNvPr>
        <xdr:cNvCxnSpPr/>
      </xdr:nvCxnSpPr>
      <xdr:spPr>
        <a:xfrm>
          <a:off x="2626360" y="6574155"/>
          <a:ext cx="80518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9" name="楕円 78">
          <a:extLst>
            <a:ext uri="{FF2B5EF4-FFF2-40B4-BE49-F238E27FC236}">
              <a16:creationId xmlns:a16="http://schemas.microsoft.com/office/drawing/2014/main" id="{A4DCD1F1-AA3E-4EED-A010-AD9FF34549EF}"/>
            </a:ext>
          </a:extLst>
        </xdr:cNvPr>
        <xdr:cNvSpPr/>
      </xdr:nvSpPr>
      <xdr:spPr>
        <a:xfrm>
          <a:off x="1774190" y="64776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17145</xdr:rowOff>
    </xdr:from>
    <xdr:to>
      <xdr:col>15</xdr:col>
      <xdr:colOff>50800</xdr:colOff>
      <xdr:row>38</xdr:row>
      <xdr:rowOff>55245</xdr:rowOff>
    </xdr:to>
    <xdr:cxnSp macro="">
      <xdr:nvCxnSpPr>
        <xdr:cNvPr id="80" name="直線コネクタ 79">
          <a:extLst>
            <a:ext uri="{FF2B5EF4-FFF2-40B4-BE49-F238E27FC236}">
              <a16:creationId xmlns:a16="http://schemas.microsoft.com/office/drawing/2014/main" id="{61E9CC20-6AA5-44AA-9AF0-B61284A49EE9}"/>
            </a:ext>
          </a:extLst>
        </xdr:cNvPr>
        <xdr:cNvCxnSpPr/>
      </xdr:nvCxnSpPr>
      <xdr:spPr>
        <a:xfrm>
          <a:off x="1828800" y="653605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a:extLst>
            <a:ext uri="{FF2B5EF4-FFF2-40B4-BE49-F238E27FC236}">
              <a16:creationId xmlns:a16="http://schemas.microsoft.com/office/drawing/2014/main" id="{09B4938D-E4B5-4845-89A3-4BE91D6480EF}"/>
            </a:ext>
          </a:extLst>
        </xdr:cNvPr>
        <xdr:cNvSpPr/>
      </xdr:nvSpPr>
      <xdr:spPr>
        <a:xfrm>
          <a:off x="988060" y="64547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161925</xdr:rowOff>
    </xdr:from>
    <xdr:to>
      <xdr:col>10</xdr:col>
      <xdr:colOff>114300</xdr:colOff>
      <xdr:row>38</xdr:row>
      <xdr:rowOff>17145</xdr:rowOff>
    </xdr:to>
    <xdr:cxnSp macro="">
      <xdr:nvCxnSpPr>
        <xdr:cNvPr id="82" name="直線コネクタ 81">
          <a:extLst>
            <a:ext uri="{FF2B5EF4-FFF2-40B4-BE49-F238E27FC236}">
              <a16:creationId xmlns:a16="http://schemas.microsoft.com/office/drawing/2014/main" id="{D1B8138B-AC80-4E0B-8596-A882A09FDE1D}"/>
            </a:ext>
          </a:extLst>
        </xdr:cNvPr>
        <xdr:cNvCxnSpPr/>
      </xdr:nvCxnSpPr>
      <xdr:spPr>
        <a:xfrm>
          <a:off x="1031240" y="650748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67F11628-E896-4248-B899-6A4341FD697F}"/>
            </a:ext>
          </a:extLst>
        </xdr:cNvPr>
        <xdr:cNvSpPr txBox="1"/>
      </xdr:nvSpPr>
      <xdr:spPr>
        <a:xfrm>
          <a:off x="32391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a:extLst>
            <a:ext uri="{FF2B5EF4-FFF2-40B4-BE49-F238E27FC236}">
              <a16:creationId xmlns:a16="http://schemas.microsoft.com/office/drawing/2014/main" id="{A1B21034-64E3-4DE0-98E8-DDC6AE6A1D0F}"/>
            </a:ext>
          </a:extLst>
        </xdr:cNvPr>
        <xdr:cNvSpPr txBox="1"/>
      </xdr:nvSpPr>
      <xdr:spPr>
        <a:xfrm>
          <a:off x="2439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52087</xdr:rowOff>
    </xdr:from>
    <xdr:ext cx="405111" cy="259045"/>
    <xdr:sp macro="" textlink="">
      <xdr:nvSpPr>
        <xdr:cNvPr id="85" name="n_3aveValue【道路】&#10;有形固定資産減価償却率">
          <a:extLst>
            <a:ext uri="{FF2B5EF4-FFF2-40B4-BE49-F238E27FC236}">
              <a16:creationId xmlns:a16="http://schemas.microsoft.com/office/drawing/2014/main" id="{F381B8F9-6D87-4A51-B420-900143F2E793}"/>
            </a:ext>
          </a:extLst>
        </xdr:cNvPr>
        <xdr:cNvSpPr txBox="1"/>
      </xdr:nvSpPr>
      <xdr:spPr>
        <a:xfrm>
          <a:off x="164148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25417</xdr:rowOff>
    </xdr:from>
    <xdr:ext cx="405111" cy="259045"/>
    <xdr:sp macro="" textlink="">
      <xdr:nvSpPr>
        <xdr:cNvPr id="86" name="n_4aveValue【道路】&#10;有形固定資産減価償却率">
          <a:extLst>
            <a:ext uri="{FF2B5EF4-FFF2-40B4-BE49-F238E27FC236}">
              <a16:creationId xmlns:a16="http://schemas.microsoft.com/office/drawing/2014/main" id="{F982326B-FF7C-493C-81A2-525EB304C0C5}"/>
            </a:ext>
          </a:extLst>
        </xdr:cNvPr>
        <xdr:cNvSpPr txBox="1"/>
      </xdr:nvSpPr>
      <xdr:spPr>
        <a:xfrm>
          <a:off x="85535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133367</xdr:rowOff>
    </xdr:from>
    <xdr:ext cx="405111" cy="259045"/>
    <xdr:sp macro="" textlink="">
      <xdr:nvSpPr>
        <xdr:cNvPr id="87" name="n_1mainValue【道路】&#10;有形固定資産減価償却率">
          <a:extLst>
            <a:ext uri="{FF2B5EF4-FFF2-40B4-BE49-F238E27FC236}">
              <a16:creationId xmlns:a16="http://schemas.microsoft.com/office/drawing/2014/main" id="{D721B216-5F04-4B27-9A7F-D57C26F6F887}"/>
            </a:ext>
          </a:extLst>
        </xdr:cNvPr>
        <xdr:cNvSpPr txBox="1"/>
      </xdr:nvSpPr>
      <xdr:spPr>
        <a:xfrm>
          <a:off x="32391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97172</xdr:rowOff>
    </xdr:from>
    <xdr:ext cx="405111" cy="259045"/>
    <xdr:sp macro="" textlink="">
      <xdr:nvSpPr>
        <xdr:cNvPr id="88" name="n_2mainValue【道路】&#10;有形固定資産減価償却率">
          <a:extLst>
            <a:ext uri="{FF2B5EF4-FFF2-40B4-BE49-F238E27FC236}">
              <a16:creationId xmlns:a16="http://schemas.microsoft.com/office/drawing/2014/main" id="{8BA31EB2-4D4E-4973-A7E0-9A91DDF968E1}"/>
            </a:ext>
          </a:extLst>
        </xdr:cNvPr>
        <xdr:cNvSpPr txBox="1"/>
      </xdr:nvSpPr>
      <xdr:spPr>
        <a:xfrm>
          <a:off x="2439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59072</xdr:rowOff>
    </xdr:from>
    <xdr:ext cx="405111" cy="259045"/>
    <xdr:sp macro="" textlink="">
      <xdr:nvSpPr>
        <xdr:cNvPr id="89" name="n_3mainValue【道路】&#10;有形固定資産減価償却率">
          <a:extLst>
            <a:ext uri="{FF2B5EF4-FFF2-40B4-BE49-F238E27FC236}">
              <a16:creationId xmlns:a16="http://schemas.microsoft.com/office/drawing/2014/main" id="{FD95ED9D-ACFA-46C2-8070-877FCCCAAF9C}"/>
            </a:ext>
          </a:extLst>
        </xdr:cNvPr>
        <xdr:cNvSpPr txBox="1"/>
      </xdr:nvSpPr>
      <xdr:spPr>
        <a:xfrm>
          <a:off x="164148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id="{20346287-FEDF-4C07-AAEE-C8DA09C53369}"/>
            </a:ext>
          </a:extLst>
        </xdr:cNvPr>
        <xdr:cNvSpPr txBox="1"/>
      </xdr:nvSpPr>
      <xdr:spPr>
        <a:xfrm>
          <a:off x="85535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294FB95-6C22-42B9-A816-013B0C69C19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846489-BE65-4D39-A970-2859D0FC6807}"/>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50019FC-6989-49BA-987F-8EDA88B8A5F8}"/>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FE98D44-2515-4A27-A6C2-F8B61AD4BB9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340DA58-7D0D-40ED-8AED-84D79DA5E59D}"/>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8095387-F7D3-4082-B8E8-CB8BBB7DC607}"/>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1E54B4C-6DDA-4177-A46B-78D06C9C71A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0665AD0-73D3-4A82-8874-18E5295CD570}"/>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1259A1D7-5189-4A00-812E-401603C00C2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02525F8-6724-4683-B3B2-DAA3330431A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86342E1-5256-405A-8688-9D28AFFF1BB4}"/>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E08E45E-BEEB-477B-A87B-9037BB1940F9}"/>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539E870-C800-4D73-AFA0-AA253D2C72F6}"/>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B74E28A5-DEE0-487A-A663-A1A0C69A8A6A}"/>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9C1DD392-B4C1-4205-A65A-8191162DA44E}"/>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9826E1F-DC14-4351-BEFF-0ABA66FAB986}"/>
            </a:ext>
          </a:extLst>
        </xdr:cNvPr>
        <xdr:cNvSpPr txBox="1"/>
      </xdr:nvSpPr>
      <xdr:spPr>
        <a:xfrm>
          <a:off x="5416126"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36BB659D-4F71-4437-B10F-9D2B9F870752}"/>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92970F1C-AF41-4076-AE69-755E5CACD56B}"/>
            </a:ext>
          </a:extLst>
        </xdr:cNvPr>
        <xdr:cNvSpPr txBox="1"/>
      </xdr:nvSpPr>
      <xdr:spPr>
        <a:xfrm>
          <a:off x="5416126"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14A3263-13D1-42C1-A34A-65B1DD0D7587}"/>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B461DBFB-6DCA-4379-B6F2-6022C32B9D7E}"/>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CC874E8-07EC-4435-8290-1AE91E06187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55718</xdr:rowOff>
    </xdr:from>
    <xdr:to>
      <xdr:col>54</xdr:col>
      <xdr:colOff>189865</xdr:colOff>
      <xdr:row>41</xdr:row>
      <xdr:rowOff>129400</xdr:rowOff>
    </xdr:to>
    <xdr:cxnSp macro="">
      <xdr:nvCxnSpPr>
        <xdr:cNvPr id="112" name="直線コネクタ 111">
          <a:extLst>
            <a:ext uri="{FF2B5EF4-FFF2-40B4-BE49-F238E27FC236}">
              <a16:creationId xmlns:a16="http://schemas.microsoft.com/office/drawing/2014/main" id="{775A9EF4-4ED4-469E-A594-A890AF9C1E25}"/>
            </a:ext>
          </a:extLst>
        </xdr:cNvPr>
        <xdr:cNvCxnSpPr/>
      </xdr:nvCxnSpPr>
      <xdr:spPr>
        <a:xfrm flipV="1">
          <a:off x="9429115" y="5717378"/>
          <a:ext cx="0" cy="144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133227</xdr:rowOff>
    </xdr:from>
    <xdr:ext cx="469744" cy="259045"/>
    <xdr:sp macro="" textlink="">
      <xdr:nvSpPr>
        <xdr:cNvPr id="113" name="【道路】&#10;一人当たり延長最小値テキスト">
          <a:extLst>
            <a:ext uri="{FF2B5EF4-FFF2-40B4-BE49-F238E27FC236}">
              <a16:creationId xmlns:a16="http://schemas.microsoft.com/office/drawing/2014/main" id="{4889629E-3680-4C4F-B374-F6907F1C0655}"/>
            </a:ext>
          </a:extLst>
        </xdr:cNvPr>
        <xdr:cNvSpPr txBox="1"/>
      </xdr:nvSpPr>
      <xdr:spPr>
        <a:xfrm>
          <a:off x="9467850" y="71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129400</xdr:rowOff>
    </xdr:from>
    <xdr:to>
      <xdr:col>55</xdr:col>
      <xdr:colOff>88900</xdr:colOff>
      <xdr:row>41</xdr:row>
      <xdr:rowOff>129400</xdr:rowOff>
    </xdr:to>
    <xdr:cxnSp macro="">
      <xdr:nvCxnSpPr>
        <xdr:cNvPr id="114" name="直線コネクタ 113">
          <a:extLst>
            <a:ext uri="{FF2B5EF4-FFF2-40B4-BE49-F238E27FC236}">
              <a16:creationId xmlns:a16="http://schemas.microsoft.com/office/drawing/2014/main" id="{23EDBF7D-0DEE-4D70-9F93-B25A163C99AD}"/>
            </a:ext>
          </a:extLst>
        </xdr:cNvPr>
        <xdr:cNvCxnSpPr/>
      </xdr:nvCxnSpPr>
      <xdr:spPr>
        <a:xfrm>
          <a:off x="9356090" y="716266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2395</xdr:rowOff>
    </xdr:from>
    <xdr:ext cx="599010" cy="259045"/>
    <xdr:sp macro="" textlink="">
      <xdr:nvSpPr>
        <xdr:cNvPr id="115" name="【道路】&#10;一人当たり延長最大値テキスト">
          <a:extLst>
            <a:ext uri="{FF2B5EF4-FFF2-40B4-BE49-F238E27FC236}">
              <a16:creationId xmlns:a16="http://schemas.microsoft.com/office/drawing/2014/main" id="{C1A639E2-214D-4B7C-8DF2-117E20423531}"/>
            </a:ext>
          </a:extLst>
        </xdr:cNvPr>
        <xdr:cNvSpPr txBox="1"/>
      </xdr:nvSpPr>
      <xdr:spPr>
        <a:xfrm>
          <a:off x="9467850" y="548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55718</xdr:rowOff>
    </xdr:from>
    <xdr:to>
      <xdr:col>55</xdr:col>
      <xdr:colOff>88900</xdr:colOff>
      <xdr:row>33</xdr:row>
      <xdr:rowOff>55718</xdr:rowOff>
    </xdr:to>
    <xdr:cxnSp macro="">
      <xdr:nvCxnSpPr>
        <xdr:cNvPr id="116" name="直線コネクタ 115">
          <a:extLst>
            <a:ext uri="{FF2B5EF4-FFF2-40B4-BE49-F238E27FC236}">
              <a16:creationId xmlns:a16="http://schemas.microsoft.com/office/drawing/2014/main" id="{3CCFEDE0-2A91-41A9-B833-39A6FFF9CD31}"/>
            </a:ext>
          </a:extLst>
        </xdr:cNvPr>
        <xdr:cNvCxnSpPr/>
      </xdr:nvCxnSpPr>
      <xdr:spPr>
        <a:xfrm>
          <a:off x="9356090" y="57173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21622</xdr:rowOff>
    </xdr:from>
    <xdr:ext cx="534377" cy="259045"/>
    <xdr:sp macro="" textlink="">
      <xdr:nvSpPr>
        <xdr:cNvPr id="117" name="【道路】&#10;一人当たり延長平均値テキスト">
          <a:extLst>
            <a:ext uri="{FF2B5EF4-FFF2-40B4-BE49-F238E27FC236}">
              <a16:creationId xmlns:a16="http://schemas.microsoft.com/office/drawing/2014/main" id="{9D3FD8D6-7756-45C5-A664-7835850F029A}"/>
            </a:ext>
          </a:extLst>
        </xdr:cNvPr>
        <xdr:cNvSpPr txBox="1"/>
      </xdr:nvSpPr>
      <xdr:spPr>
        <a:xfrm>
          <a:off x="9467850" y="6704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170195</xdr:rowOff>
    </xdr:from>
    <xdr:to>
      <xdr:col>55</xdr:col>
      <xdr:colOff>50800</xdr:colOff>
      <xdr:row>40</xdr:row>
      <xdr:rowOff>100345</xdr:rowOff>
    </xdr:to>
    <xdr:sp macro="" textlink="">
      <xdr:nvSpPr>
        <xdr:cNvPr id="118" name="フローチャート: 判断 117">
          <a:extLst>
            <a:ext uri="{FF2B5EF4-FFF2-40B4-BE49-F238E27FC236}">
              <a16:creationId xmlns:a16="http://schemas.microsoft.com/office/drawing/2014/main" id="{54BA8E40-1479-4761-9A17-E93B675F13B9}"/>
            </a:ext>
          </a:extLst>
        </xdr:cNvPr>
        <xdr:cNvSpPr/>
      </xdr:nvSpPr>
      <xdr:spPr>
        <a:xfrm>
          <a:off x="9394190" y="6860555"/>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15122</xdr:rowOff>
    </xdr:from>
    <xdr:to>
      <xdr:col>50</xdr:col>
      <xdr:colOff>165100</xdr:colOff>
      <xdr:row>40</xdr:row>
      <xdr:rowOff>116722</xdr:rowOff>
    </xdr:to>
    <xdr:sp macro="" textlink="">
      <xdr:nvSpPr>
        <xdr:cNvPr id="119" name="フローチャート: 判断 118">
          <a:extLst>
            <a:ext uri="{FF2B5EF4-FFF2-40B4-BE49-F238E27FC236}">
              <a16:creationId xmlns:a16="http://schemas.microsoft.com/office/drawing/2014/main" id="{9C654335-7186-4F0A-8C85-21FEC1995E96}"/>
            </a:ext>
          </a:extLst>
        </xdr:cNvPr>
        <xdr:cNvSpPr/>
      </xdr:nvSpPr>
      <xdr:spPr>
        <a:xfrm>
          <a:off x="8632190" y="68769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19301</xdr:rowOff>
    </xdr:from>
    <xdr:to>
      <xdr:col>46</xdr:col>
      <xdr:colOff>38100</xdr:colOff>
      <xdr:row>40</xdr:row>
      <xdr:rowOff>120901</xdr:rowOff>
    </xdr:to>
    <xdr:sp macro="" textlink="">
      <xdr:nvSpPr>
        <xdr:cNvPr id="120" name="フローチャート: 判断 119">
          <a:extLst>
            <a:ext uri="{FF2B5EF4-FFF2-40B4-BE49-F238E27FC236}">
              <a16:creationId xmlns:a16="http://schemas.microsoft.com/office/drawing/2014/main" id="{E8E9C772-F4EA-4F82-BBE7-CF59857C764F}"/>
            </a:ext>
          </a:extLst>
        </xdr:cNvPr>
        <xdr:cNvSpPr/>
      </xdr:nvSpPr>
      <xdr:spPr>
        <a:xfrm>
          <a:off x="7846060" y="6873491"/>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28088</xdr:rowOff>
    </xdr:from>
    <xdr:to>
      <xdr:col>41</xdr:col>
      <xdr:colOff>101600</xdr:colOff>
      <xdr:row>40</xdr:row>
      <xdr:rowOff>129688</xdr:rowOff>
    </xdr:to>
    <xdr:sp macro="" textlink="">
      <xdr:nvSpPr>
        <xdr:cNvPr id="121" name="フローチャート: 判断 120">
          <a:extLst>
            <a:ext uri="{FF2B5EF4-FFF2-40B4-BE49-F238E27FC236}">
              <a16:creationId xmlns:a16="http://schemas.microsoft.com/office/drawing/2014/main" id="{D2C4EDB8-97C3-4AE4-BF6E-0D71867FCE61}"/>
            </a:ext>
          </a:extLst>
        </xdr:cNvPr>
        <xdr:cNvSpPr/>
      </xdr:nvSpPr>
      <xdr:spPr>
        <a:xfrm>
          <a:off x="7029450" y="6884183"/>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40991</xdr:rowOff>
    </xdr:from>
    <xdr:to>
      <xdr:col>36</xdr:col>
      <xdr:colOff>165100</xdr:colOff>
      <xdr:row>40</xdr:row>
      <xdr:rowOff>142591</xdr:rowOff>
    </xdr:to>
    <xdr:sp macro="" textlink="">
      <xdr:nvSpPr>
        <xdr:cNvPr id="122" name="フローチャート: 判断 121">
          <a:extLst>
            <a:ext uri="{FF2B5EF4-FFF2-40B4-BE49-F238E27FC236}">
              <a16:creationId xmlns:a16="http://schemas.microsoft.com/office/drawing/2014/main" id="{F5A56134-213F-4AB8-B5E6-9B4B004F51B0}"/>
            </a:ext>
          </a:extLst>
        </xdr:cNvPr>
        <xdr:cNvSpPr/>
      </xdr:nvSpPr>
      <xdr:spPr>
        <a:xfrm>
          <a:off x="6231890" y="689899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8C35CA9-9FE5-4471-A462-E6FEC8E2A4EA}"/>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B110F3-9525-4083-9662-36395C722410}"/>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8540720-68FF-4E1F-A0A3-E13BE3F7CBC9}"/>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59B0EBD-9FDA-4187-A55E-4166ECFC46D2}"/>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8FFDF40-6CF2-4532-BEAA-12E83D5AB45B}"/>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9234</xdr:rowOff>
    </xdr:from>
    <xdr:to>
      <xdr:col>55</xdr:col>
      <xdr:colOff>50800</xdr:colOff>
      <xdr:row>41</xdr:row>
      <xdr:rowOff>110834</xdr:rowOff>
    </xdr:to>
    <xdr:sp macro="" textlink="">
      <xdr:nvSpPr>
        <xdr:cNvPr id="128" name="楕円 127">
          <a:extLst>
            <a:ext uri="{FF2B5EF4-FFF2-40B4-BE49-F238E27FC236}">
              <a16:creationId xmlns:a16="http://schemas.microsoft.com/office/drawing/2014/main" id="{251899F1-905C-444B-ABF0-EF20635AB191}"/>
            </a:ext>
          </a:extLst>
        </xdr:cNvPr>
        <xdr:cNvSpPr/>
      </xdr:nvSpPr>
      <xdr:spPr>
        <a:xfrm>
          <a:off x="9394190" y="704058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95611</xdr:rowOff>
    </xdr:from>
    <xdr:ext cx="469744" cy="259045"/>
    <xdr:sp macro="" textlink="">
      <xdr:nvSpPr>
        <xdr:cNvPr id="129" name="【道路】&#10;一人当たり延長該当値テキスト">
          <a:extLst>
            <a:ext uri="{FF2B5EF4-FFF2-40B4-BE49-F238E27FC236}">
              <a16:creationId xmlns:a16="http://schemas.microsoft.com/office/drawing/2014/main" id="{CFCC4A3B-4265-4480-962C-C594603E8B4F}"/>
            </a:ext>
          </a:extLst>
        </xdr:cNvPr>
        <xdr:cNvSpPr txBox="1"/>
      </xdr:nvSpPr>
      <xdr:spPr>
        <a:xfrm>
          <a:off x="9467850" y="69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10230</xdr:rowOff>
    </xdr:from>
    <xdr:to>
      <xdr:col>50</xdr:col>
      <xdr:colOff>165100</xdr:colOff>
      <xdr:row>41</xdr:row>
      <xdr:rowOff>111830</xdr:rowOff>
    </xdr:to>
    <xdr:sp macro="" textlink="">
      <xdr:nvSpPr>
        <xdr:cNvPr id="130" name="楕円 129">
          <a:extLst>
            <a:ext uri="{FF2B5EF4-FFF2-40B4-BE49-F238E27FC236}">
              <a16:creationId xmlns:a16="http://schemas.microsoft.com/office/drawing/2014/main" id="{0DBC17DC-7D6D-4B94-A43D-F97FDC014EED}"/>
            </a:ext>
          </a:extLst>
        </xdr:cNvPr>
        <xdr:cNvSpPr/>
      </xdr:nvSpPr>
      <xdr:spPr>
        <a:xfrm>
          <a:off x="8632190" y="704158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60034</xdr:rowOff>
    </xdr:from>
    <xdr:to>
      <xdr:col>55</xdr:col>
      <xdr:colOff>0</xdr:colOff>
      <xdr:row>41</xdr:row>
      <xdr:rowOff>61030</xdr:rowOff>
    </xdr:to>
    <xdr:cxnSp macro="">
      <xdr:nvCxnSpPr>
        <xdr:cNvPr id="131" name="直線コネクタ 130">
          <a:extLst>
            <a:ext uri="{FF2B5EF4-FFF2-40B4-BE49-F238E27FC236}">
              <a16:creationId xmlns:a16="http://schemas.microsoft.com/office/drawing/2014/main" id="{89229659-59C3-4FF5-81C9-FD1355C601D3}"/>
            </a:ext>
          </a:extLst>
        </xdr:cNvPr>
        <xdr:cNvCxnSpPr/>
      </xdr:nvCxnSpPr>
      <xdr:spPr>
        <a:xfrm flipV="1">
          <a:off x="8686800" y="7085674"/>
          <a:ext cx="74295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10486</xdr:rowOff>
    </xdr:from>
    <xdr:to>
      <xdr:col>46</xdr:col>
      <xdr:colOff>38100</xdr:colOff>
      <xdr:row>41</xdr:row>
      <xdr:rowOff>112086</xdr:rowOff>
    </xdr:to>
    <xdr:sp macro="" textlink="">
      <xdr:nvSpPr>
        <xdr:cNvPr id="132" name="楕円 131">
          <a:extLst>
            <a:ext uri="{FF2B5EF4-FFF2-40B4-BE49-F238E27FC236}">
              <a16:creationId xmlns:a16="http://schemas.microsoft.com/office/drawing/2014/main" id="{B1975AA0-FE3D-4D21-B15E-D1CCD37DE46E}"/>
            </a:ext>
          </a:extLst>
        </xdr:cNvPr>
        <xdr:cNvSpPr/>
      </xdr:nvSpPr>
      <xdr:spPr>
        <a:xfrm>
          <a:off x="7846060" y="704184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61030</xdr:rowOff>
    </xdr:from>
    <xdr:to>
      <xdr:col>50</xdr:col>
      <xdr:colOff>114300</xdr:colOff>
      <xdr:row>41</xdr:row>
      <xdr:rowOff>61286</xdr:rowOff>
    </xdr:to>
    <xdr:cxnSp macro="">
      <xdr:nvCxnSpPr>
        <xdr:cNvPr id="133" name="直線コネクタ 132">
          <a:extLst>
            <a:ext uri="{FF2B5EF4-FFF2-40B4-BE49-F238E27FC236}">
              <a16:creationId xmlns:a16="http://schemas.microsoft.com/office/drawing/2014/main" id="{4C9BCD84-5D7D-4E8C-9328-5219F4D01EC7}"/>
            </a:ext>
          </a:extLst>
        </xdr:cNvPr>
        <xdr:cNvCxnSpPr/>
      </xdr:nvCxnSpPr>
      <xdr:spPr>
        <a:xfrm flipV="1">
          <a:off x="7889240" y="7086670"/>
          <a:ext cx="79756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10468</xdr:rowOff>
    </xdr:from>
    <xdr:to>
      <xdr:col>41</xdr:col>
      <xdr:colOff>101600</xdr:colOff>
      <xdr:row>41</xdr:row>
      <xdr:rowOff>112068</xdr:rowOff>
    </xdr:to>
    <xdr:sp macro="" textlink="">
      <xdr:nvSpPr>
        <xdr:cNvPr id="134" name="楕円 133">
          <a:extLst>
            <a:ext uri="{FF2B5EF4-FFF2-40B4-BE49-F238E27FC236}">
              <a16:creationId xmlns:a16="http://schemas.microsoft.com/office/drawing/2014/main" id="{65C89E6A-48E7-40F2-88B1-EF6036E6541C}"/>
            </a:ext>
          </a:extLst>
        </xdr:cNvPr>
        <xdr:cNvSpPr/>
      </xdr:nvSpPr>
      <xdr:spPr>
        <a:xfrm>
          <a:off x="7029450" y="704182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61268</xdr:rowOff>
    </xdr:from>
    <xdr:to>
      <xdr:col>45</xdr:col>
      <xdr:colOff>177800</xdr:colOff>
      <xdr:row>41</xdr:row>
      <xdr:rowOff>61286</xdr:rowOff>
    </xdr:to>
    <xdr:cxnSp macro="">
      <xdr:nvCxnSpPr>
        <xdr:cNvPr id="135" name="直線コネクタ 134">
          <a:extLst>
            <a:ext uri="{FF2B5EF4-FFF2-40B4-BE49-F238E27FC236}">
              <a16:creationId xmlns:a16="http://schemas.microsoft.com/office/drawing/2014/main" id="{8656495B-AEBA-495F-9CCB-897932DF73A6}"/>
            </a:ext>
          </a:extLst>
        </xdr:cNvPr>
        <xdr:cNvCxnSpPr/>
      </xdr:nvCxnSpPr>
      <xdr:spPr>
        <a:xfrm>
          <a:off x="7084060" y="7086908"/>
          <a:ext cx="80518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10605</xdr:rowOff>
    </xdr:from>
    <xdr:to>
      <xdr:col>36</xdr:col>
      <xdr:colOff>165100</xdr:colOff>
      <xdr:row>41</xdr:row>
      <xdr:rowOff>112205</xdr:rowOff>
    </xdr:to>
    <xdr:sp macro="" textlink="">
      <xdr:nvSpPr>
        <xdr:cNvPr id="136" name="楕円 135">
          <a:extLst>
            <a:ext uri="{FF2B5EF4-FFF2-40B4-BE49-F238E27FC236}">
              <a16:creationId xmlns:a16="http://schemas.microsoft.com/office/drawing/2014/main" id="{6FA00F54-7038-49E0-94EE-8B3514749294}"/>
            </a:ext>
          </a:extLst>
        </xdr:cNvPr>
        <xdr:cNvSpPr/>
      </xdr:nvSpPr>
      <xdr:spPr>
        <a:xfrm>
          <a:off x="6231890" y="704196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61268</xdr:rowOff>
    </xdr:from>
    <xdr:to>
      <xdr:col>41</xdr:col>
      <xdr:colOff>50800</xdr:colOff>
      <xdr:row>41</xdr:row>
      <xdr:rowOff>61405</xdr:rowOff>
    </xdr:to>
    <xdr:cxnSp macro="">
      <xdr:nvCxnSpPr>
        <xdr:cNvPr id="137" name="直線コネクタ 136">
          <a:extLst>
            <a:ext uri="{FF2B5EF4-FFF2-40B4-BE49-F238E27FC236}">
              <a16:creationId xmlns:a16="http://schemas.microsoft.com/office/drawing/2014/main" id="{BF964455-C8A8-4792-99AD-3463D5981C2F}"/>
            </a:ext>
          </a:extLst>
        </xdr:cNvPr>
        <xdr:cNvCxnSpPr/>
      </xdr:nvCxnSpPr>
      <xdr:spPr>
        <a:xfrm flipV="1">
          <a:off x="6286500" y="7086908"/>
          <a:ext cx="79756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133249</xdr:rowOff>
    </xdr:from>
    <xdr:ext cx="534377" cy="259045"/>
    <xdr:sp macro="" textlink="">
      <xdr:nvSpPr>
        <xdr:cNvPr id="138" name="n_1aveValue【道路】&#10;一人当たり延長">
          <a:extLst>
            <a:ext uri="{FF2B5EF4-FFF2-40B4-BE49-F238E27FC236}">
              <a16:creationId xmlns:a16="http://schemas.microsoft.com/office/drawing/2014/main" id="{31EF8423-9B89-493B-A29C-FFEE1DB82261}"/>
            </a:ext>
          </a:extLst>
        </xdr:cNvPr>
        <xdr:cNvSpPr txBox="1"/>
      </xdr:nvSpPr>
      <xdr:spPr>
        <a:xfrm>
          <a:off x="8422151" y="665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137428</xdr:rowOff>
    </xdr:from>
    <xdr:ext cx="534377" cy="259045"/>
    <xdr:sp macro="" textlink="">
      <xdr:nvSpPr>
        <xdr:cNvPr id="139" name="n_2aveValue【道路】&#10;一人当たり延長">
          <a:extLst>
            <a:ext uri="{FF2B5EF4-FFF2-40B4-BE49-F238E27FC236}">
              <a16:creationId xmlns:a16="http://schemas.microsoft.com/office/drawing/2014/main" id="{6FD1FFCF-50D7-4700-A873-39DDDE1609BE}"/>
            </a:ext>
          </a:extLst>
        </xdr:cNvPr>
        <xdr:cNvSpPr txBox="1"/>
      </xdr:nvSpPr>
      <xdr:spPr>
        <a:xfrm>
          <a:off x="7641101" y="664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146215</xdr:rowOff>
    </xdr:from>
    <xdr:ext cx="534377" cy="259045"/>
    <xdr:sp macro="" textlink="">
      <xdr:nvSpPr>
        <xdr:cNvPr id="140" name="n_3aveValue【道路】&#10;一人当たり延長">
          <a:extLst>
            <a:ext uri="{FF2B5EF4-FFF2-40B4-BE49-F238E27FC236}">
              <a16:creationId xmlns:a16="http://schemas.microsoft.com/office/drawing/2014/main" id="{49EBBD43-EC46-42B1-8BBE-E46B9CC68297}"/>
            </a:ext>
          </a:extLst>
        </xdr:cNvPr>
        <xdr:cNvSpPr txBox="1"/>
      </xdr:nvSpPr>
      <xdr:spPr>
        <a:xfrm>
          <a:off x="6854971" y="66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159118</xdr:rowOff>
    </xdr:from>
    <xdr:ext cx="534377" cy="259045"/>
    <xdr:sp macro="" textlink="">
      <xdr:nvSpPr>
        <xdr:cNvPr id="141" name="n_4aveValue【道路】&#10;一人当たり延長">
          <a:extLst>
            <a:ext uri="{FF2B5EF4-FFF2-40B4-BE49-F238E27FC236}">
              <a16:creationId xmlns:a16="http://schemas.microsoft.com/office/drawing/2014/main" id="{955F3168-36D6-483F-AFF6-65F40E3B0695}"/>
            </a:ext>
          </a:extLst>
        </xdr:cNvPr>
        <xdr:cNvSpPr txBox="1"/>
      </xdr:nvSpPr>
      <xdr:spPr>
        <a:xfrm>
          <a:off x="6038361" y="667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102957</xdr:rowOff>
    </xdr:from>
    <xdr:ext cx="469744" cy="259045"/>
    <xdr:sp macro="" textlink="">
      <xdr:nvSpPr>
        <xdr:cNvPr id="142" name="n_1mainValue【道路】&#10;一人当たり延長">
          <a:extLst>
            <a:ext uri="{FF2B5EF4-FFF2-40B4-BE49-F238E27FC236}">
              <a16:creationId xmlns:a16="http://schemas.microsoft.com/office/drawing/2014/main" id="{318D672F-D49D-4D1A-8A8B-89427D50367B}"/>
            </a:ext>
          </a:extLst>
        </xdr:cNvPr>
        <xdr:cNvSpPr txBox="1"/>
      </xdr:nvSpPr>
      <xdr:spPr>
        <a:xfrm>
          <a:off x="8454467" y="71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103213</xdr:rowOff>
    </xdr:from>
    <xdr:ext cx="469744" cy="259045"/>
    <xdr:sp macro="" textlink="">
      <xdr:nvSpPr>
        <xdr:cNvPr id="143" name="n_2mainValue【道路】&#10;一人当たり延長">
          <a:extLst>
            <a:ext uri="{FF2B5EF4-FFF2-40B4-BE49-F238E27FC236}">
              <a16:creationId xmlns:a16="http://schemas.microsoft.com/office/drawing/2014/main" id="{8C1552C1-97E7-4318-92A2-89B875073C6F}"/>
            </a:ext>
          </a:extLst>
        </xdr:cNvPr>
        <xdr:cNvSpPr txBox="1"/>
      </xdr:nvSpPr>
      <xdr:spPr>
        <a:xfrm>
          <a:off x="7673417" y="71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103195</xdr:rowOff>
    </xdr:from>
    <xdr:ext cx="469744" cy="259045"/>
    <xdr:sp macro="" textlink="">
      <xdr:nvSpPr>
        <xdr:cNvPr id="144" name="n_3mainValue【道路】&#10;一人当たり延長">
          <a:extLst>
            <a:ext uri="{FF2B5EF4-FFF2-40B4-BE49-F238E27FC236}">
              <a16:creationId xmlns:a16="http://schemas.microsoft.com/office/drawing/2014/main" id="{027FF11D-8FF9-4C2C-B6DA-13526477DA6F}"/>
            </a:ext>
          </a:extLst>
        </xdr:cNvPr>
        <xdr:cNvSpPr txBox="1"/>
      </xdr:nvSpPr>
      <xdr:spPr>
        <a:xfrm>
          <a:off x="6866332" y="713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103332</xdr:rowOff>
    </xdr:from>
    <xdr:ext cx="469744" cy="259045"/>
    <xdr:sp macro="" textlink="">
      <xdr:nvSpPr>
        <xdr:cNvPr id="145" name="n_4mainValue【道路】&#10;一人当たり延長">
          <a:extLst>
            <a:ext uri="{FF2B5EF4-FFF2-40B4-BE49-F238E27FC236}">
              <a16:creationId xmlns:a16="http://schemas.microsoft.com/office/drawing/2014/main" id="{732C29CE-8291-41D6-A4C0-7B5595094119}"/>
            </a:ext>
          </a:extLst>
        </xdr:cNvPr>
        <xdr:cNvSpPr txBox="1"/>
      </xdr:nvSpPr>
      <xdr:spPr>
        <a:xfrm>
          <a:off x="6068772" y="71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35F743D8-8943-4907-8FF7-963114830193}"/>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8D29B493-324E-4ED5-9EC9-2DB302C8AD8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D163535-BEE6-4714-8533-9135ABE4ECDB}"/>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6D5E0E6-7DE3-493D-969E-E44F496418AB}"/>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F8127D5-555C-41EB-B587-FFAC1285191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6F9BA8A-CEBE-4495-A96D-CAE595E09EFC}"/>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38696D6-A4FD-4C54-8963-516ADECDD862}"/>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946F6B3-23BE-4805-A4C8-B30813B3EE7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3EF10B4D-BF39-473D-A0E2-4F23A3EB28CB}"/>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B185B5AF-A332-4DD4-A0F4-2E86402C2253}"/>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566ACECC-12F8-4B27-B763-43EDD41293D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9D9776C6-3CDA-4D0F-AC5D-23FCE465AB61}"/>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39A795D4-E600-43D4-9279-2CE007AA9E0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52219D3D-DD8A-4DF3-846A-7974AC9DF51A}"/>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205F59F2-79C3-4D25-8AC3-CDBB1492C487}"/>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456A22D-9FF8-4236-8BF7-0D6FC2523E2A}"/>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A30DF0D4-278E-4923-9D83-DB4D28458694}"/>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D50792DC-1B4B-455A-8092-F40959BB54FC}"/>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1294DE1C-29FA-46FE-9FE8-44BE4D8CE457}"/>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A25E3F8C-3F17-4667-AC86-F9335BE178B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3E2D3BE5-C4CE-4EA3-88E3-06FADCFF192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904FF9E-E694-4042-9E25-2DA92E0E2AFC}"/>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668DE282-6334-4426-B3C8-2E8B8AE485FE}"/>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945851E-71BA-4261-909A-2EC5A490262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B624679E-5E00-44B8-98FD-7675A124E955}"/>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6531</xdr:rowOff>
    </xdr:to>
    <xdr:cxnSp macro="">
      <xdr:nvCxnSpPr>
        <xdr:cNvPr id="171" name="直線コネクタ 170">
          <a:extLst>
            <a:ext uri="{FF2B5EF4-FFF2-40B4-BE49-F238E27FC236}">
              <a16:creationId xmlns:a16="http://schemas.microsoft.com/office/drawing/2014/main" id="{71064932-848B-40E4-BC2E-92E39E479B8A}"/>
            </a:ext>
          </a:extLst>
        </xdr:cNvPr>
        <xdr:cNvCxnSpPr/>
      </xdr:nvCxnSpPr>
      <xdr:spPr>
        <a:xfrm flipV="1">
          <a:off x="4173855" y="9528266"/>
          <a:ext cx="0" cy="1452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10358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4E2F23C-FB5A-4F0B-92A8-A5D1A60210BE}"/>
            </a:ext>
          </a:extLst>
        </xdr:cNvPr>
        <xdr:cNvSpPr txBox="1"/>
      </xdr:nvSpPr>
      <xdr:spPr>
        <a:xfrm>
          <a:off x="4212590" y="109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xdr:rowOff>
    </xdr:from>
    <xdr:to>
      <xdr:col>24</xdr:col>
      <xdr:colOff>152400</xdr:colOff>
      <xdr:row>64</xdr:row>
      <xdr:rowOff>6531</xdr:rowOff>
    </xdr:to>
    <xdr:cxnSp macro="">
      <xdr:nvCxnSpPr>
        <xdr:cNvPr id="173" name="直線コネクタ 172">
          <a:extLst>
            <a:ext uri="{FF2B5EF4-FFF2-40B4-BE49-F238E27FC236}">
              <a16:creationId xmlns:a16="http://schemas.microsoft.com/office/drawing/2014/main" id="{88D331DF-636F-4727-BB7B-1F07A8F58EAE}"/>
            </a:ext>
          </a:extLst>
        </xdr:cNvPr>
        <xdr:cNvCxnSpPr/>
      </xdr:nvCxnSpPr>
      <xdr:spPr>
        <a:xfrm>
          <a:off x="4112260" y="10981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C8D6BF99-E854-4765-BD89-EC63D0A064F3}"/>
            </a:ext>
          </a:extLst>
        </xdr:cNvPr>
        <xdr:cNvSpPr txBox="1"/>
      </xdr:nvSpPr>
      <xdr:spPr>
        <a:xfrm>
          <a:off x="4212590" y="929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5" name="直線コネクタ 174">
          <a:extLst>
            <a:ext uri="{FF2B5EF4-FFF2-40B4-BE49-F238E27FC236}">
              <a16:creationId xmlns:a16="http://schemas.microsoft.com/office/drawing/2014/main" id="{D4C222E3-383E-4CA2-915E-F937DB2677BE}"/>
            </a:ext>
          </a:extLst>
        </xdr:cNvPr>
        <xdr:cNvCxnSpPr/>
      </xdr:nvCxnSpPr>
      <xdr:spPr>
        <a:xfrm>
          <a:off x="4112260" y="9528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A222ECAC-198A-4F8E-9432-23E036B25BAD}"/>
            </a:ext>
          </a:extLst>
        </xdr:cNvPr>
        <xdr:cNvSpPr txBox="1"/>
      </xdr:nvSpPr>
      <xdr:spPr>
        <a:xfrm>
          <a:off x="4212590" y="10290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77" name="フローチャート: 判断 176">
          <a:extLst>
            <a:ext uri="{FF2B5EF4-FFF2-40B4-BE49-F238E27FC236}">
              <a16:creationId xmlns:a16="http://schemas.microsoft.com/office/drawing/2014/main" id="{AD3F9F3C-DB0C-4688-B670-54EF933A7BDA}"/>
            </a:ext>
          </a:extLst>
        </xdr:cNvPr>
        <xdr:cNvSpPr/>
      </xdr:nvSpPr>
      <xdr:spPr>
        <a:xfrm>
          <a:off x="4131310" y="104335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119017</xdr:rowOff>
    </xdr:from>
    <xdr:to>
      <xdr:col>20</xdr:col>
      <xdr:colOff>38100</xdr:colOff>
      <xdr:row>61</xdr:row>
      <xdr:rowOff>49167</xdr:rowOff>
    </xdr:to>
    <xdr:sp macro="" textlink="">
      <xdr:nvSpPr>
        <xdr:cNvPr id="178" name="フローチャート: 判断 177">
          <a:extLst>
            <a:ext uri="{FF2B5EF4-FFF2-40B4-BE49-F238E27FC236}">
              <a16:creationId xmlns:a16="http://schemas.microsoft.com/office/drawing/2014/main" id="{F7EB9C53-0DB1-42F7-9E7A-313888C70F05}"/>
            </a:ext>
          </a:extLst>
        </xdr:cNvPr>
        <xdr:cNvSpPr/>
      </xdr:nvSpPr>
      <xdr:spPr>
        <a:xfrm>
          <a:off x="3388360" y="10407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79" name="フローチャート: 判断 178">
          <a:extLst>
            <a:ext uri="{FF2B5EF4-FFF2-40B4-BE49-F238E27FC236}">
              <a16:creationId xmlns:a16="http://schemas.microsoft.com/office/drawing/2014/main" id="{E000C362-D6BF-41AD-85CA-72E9A17EBC26}"/>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180" name="フローチャート: 判断 179">
          <a:extLst>
            <a:ext uri="{FF2B5EF4-FFF2-40B4-BE49-F238E27FC236}">
              <a16:creationId xmlns:a16="http://schemas.microsoft.com/office/drawing/2014/main" id="{A9A1BF87-FE6C-45BF-9ACF-5586682934E7}"/>
            </a:ext>
          </a:extLst>
        </xdr:cNvPr>
        <xdr:cNvSpPr/>
      </xdr:nvSpPr>
      <xdr:spPr>
        <a:xfrm>
          <a:off x="1774190" y="1038098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73297</xdr:rowOff>
    </xdr:from>
    <xdr:to>
      <xdr:col>6</xdr:col>
      <xdr:colOff>38100</xdr:colOff>
      <xdr:row>61</xdr:row>
      <xdr:rowOff>3447</xdr:rowOff>
    </xdr:to>
    <xdr:sp macro="" textlink="">
      <xdr:nvSpPr>
        <xdr:cNvPr id="181" name="フローチャート: 判断 180">
          <a:extLst>
            <a:ext uri="{FF2B5EF4-FFF2-40B4-BE49-F238E27FC236}">
              <a16:creationId xmlns:a16="http://schemas.microsoft.com/office/drawing/2014/main" id="{336E244D-BC92-433A-89BE-6ECC7E6087AD}"/>
            </a:ext>
          </a:extLst>
        </xdr:cNvPr>
        <xdr:cNvSpPr/>
      </xdr:nvSpPr>
      <xdr:spPr>
        <a:xfrm>
          <a:off x="988060" y="1036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CEB4FF3-04B1-40C4-819A-78455EC100BE}"/>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0AA1B3D-7FF8-4924-A3F7-8C257E8D6744}"/>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7364417-16D3-413E-8A5C-986C83207B05}"/>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8291659-3D59-46FC-A541-5755FB99493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525DA7F-3032-42B0-819A-747ED3DEEB57}"/>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140244</xdr:rowOff>
    </xdr:from>
    <xdr:to>
      <xdr:col>24</xdr:col>
      <xdr:colOff>114300</xdr:colOff>
      <xdr:row>62</xdr:row>
      <xdr:rowOff>70394</xdr:rowOff>
    </xdr:to>
    <xdr:sp macro="" textlink="">
      <xdr:nvSpPr>
        <xdr:cNvPr id="187" name="楕円 186">
          <a:extLst>
            <a:ext uri="{FF2B5EF4-FFF2-40B4-BE49-F238E27FC236}">
              <a16:creationId xmlns:a16="http://schemas.microsoft.com/office/drawing/2014/main" id="{3C21E31A-2CC2-46DD-B78C-42224A313ABA}"/>
            </a:ext>
          </a:extLst>
        </xdr:cNvPr>
        <xdr:cNvSpPr/>
      </xdr:nvSpPr>
      <xdr:spPr>
        <a:xfrm>
          <a:off x="4131310" y="1059488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118671</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1B0C636A-4D47-409B-A07B-53AB1DCD962F}"/>
            </a:ext>
          </a:extLst>
        </xdr:cNvPr>
        <xdr:cNvSpPr txBox="1"/>
      </xdr:nvSpPr>
      <xdr:spPr>
        <a:xfrm>
          <a:off x="4212590" y="105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114119</xdr:rowOff>
    </xdr:from>
    <xdr:to>
      <xdr:col>20</xdr:col>
      <xdr:colOff>38100</xdr:colOff>
      <xdr:row>62</xdr:row>
      <xdr:rowOff>44269</xdr:rowOff>
    </xdr:to>
    <xdr:sp macro="" textlink="">
      <xdr:nvSpPr>
        <xdr:cNvPr id="189" name="楕円 188">
          <a:extLst>
            <a:ext uri="{FF2B5EF4-FFF2-40B4-BE49-F238E27FC236}">
              <a16:creationId xmlns:a16="http://schemas.microsoft.com/office/drawing/2014/main" id="{D3BEEEA9-7F2A-413A-A475-6BEC6AC161D5}"/>
            </a:ext>
          </a:extLst>
        </xdr:cNvPr>
        <xdr:cNvSpPr/>
      </xdr:nvSpPr>
      <xdr:spPr>
        <a:xfrm>
          <a:off x="3388360" y="1057256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164919</xdr:rowOff>
    </xdr:from>
    <xdr:to>
      <xdr:col>24</xdr:col>
      <xdr:colOff>63500</xdr:colOff>
      <xdr:row>62</xdr:row>
      <xdr:rowOff>19594</xdr:rowOff>
    </xdr:to>
    <xdr:cxnSp macro="">
      <xdr:nvCxnSpPr>
        <xdr:cNvPr id="190" name="直線コネクタ 189">
          <a:extLst>
            <a:ext uri="{FF2B5EF4-FFF2-40B4-BE49-F238E27FC236}">
              <a16:creationId xmlns:a16="http://schemas.microsoft.com/office/drawing/2014/main" id="{E7360B87-EEE3-48FA-8338-5EAEF10A2922}"/>
            </a:ext>
          </a:extLst>
        </xdr:cNvPr>
        <xdr:cNvCxnSpPr/>
      </xdr:nvCxnSpPr>
      <xdr:spPr>
        <a:xfrm>
          <a:off x="3431540" y="10627179"/>
          <a:ext cx="74295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1" name="楕円 190">
          <a:extLst>
            <a:ext uri="{FF2B5EF4-FFF2-40B4-BE49-F238E27FC236}">
              <a16:creationId xmlns:a16="http://schemas.microsoft.com/office/drawing/2014/main" id="{11349241-D5ED-4000-B982-305FF0710004}"/>
            </a:ext>
          </a:extLst>
        </xdr:cNvPr>
        <xdr:cNvSpPr/>
      </xdr:nvSpPr>
      <xdr:spPr>
        <a:xfrm>
          <a:off x="2571750" y="10550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61</xdr:row>
      <xdr:rowOff>164919</xdr:rowOff>
    </xdr:to>
    <xdr:cxnSp macro="">
      <xdr:nvCxnSpPr>
        <xdr:cNvPr id="192" name="直線コネクタ 191">
          <a:extLst>
            <a:ext uri="{FF2B5EF4-FFF2-40B4-BE49-F238E27FC236}">
              <a16:creationId xmlns:a16="http://schemas.microsoft.com/office/drawing/2014/main" id="{9D999AD0-E8F4-443B-9E78-5E8228F4B085}"/>
            </a:ext>
          </a:extLst>
        </xdr:cNvPr>
        <xdr:cNvCxnSpPr/>
      </xdr:nvCxnSpPr>
      <xdr:spPr>
        <a:xfrm>
          <a:off x="2626360" y="10593433"/>
          <a:ext cx="80518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60234</xdr:rowOff>
    </xdr:from>
    <xdr:to>
      <xdr:col>10</xdr:col>
      <xdr:colOff>165100</xdr:colOff>
      <xdr:row>61</xdr:row>
      <xdr:rowOff>161834</xdr:rowOff>
    </xdr:to>
    <xdr:sp macro="" textlink="">
      <xdr:nvSpPr>
        <xdr:cNvPr id="193" name="楕円 192">
          <a:extLst>
            <a:ext uri="{FF2B5EF4-FFF2-40B4-BE49-F238E27FC236}">
              <a16:creationId xmlns:a16="http://schemas.microsoft.com/office/drawing/2014/main" id="{88EED6CD-0965-4BE1-AA56-70032A9662F4}"/>
            </a:ext>
          </a:extLst>
        </xdr:cNvPr>
        <xdr:cNvSpPr/>
      </xdr:nvSpPr>
      <xdr:spPr>
        <a:xfrm>
          <a:off x="1774190" y="1051487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111034</xdr:rowOff>
    </xdr:from>
    <xdr:to>
      <xdr:col>15</xdr:col>
      <xdr:colOff>50800</xdr:colOff>
      <xdr:row>61</xdr:row>
      <xdr:rowOff>138793</xdr:rowOff>
    </xdr:to>
    <xdr:cxnSp macro="">
      <xdr:nvCxnSpPr>
        <xdr:cNvPr id="194" name="直線コネクタ 193">
          <a:extLst>
            <a:ext uri="{FF2B5EF4-FFF2-40B4-BE49-F238E27FC236}">
              <a16:creationId xmlns:a16="http://schemas.microsoft.com/office/drawing/2014/main" id="{93ACCA75-916A-459D-84A2-C4B4207A5C0A}"/>
            </a:ext>
          </a:extLst>
        </xdr:cNvPr>
        <xdr:cNvCxnSpPr/>
      </xdr:nvCxnSpPr>
      <xdr:spPr>
        <a:xfrm>
          <a:off x="1828800" y="10569484"/>
          <a:ext cx="79756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65133</xdr:rowOff>
    </xdr:from>
    <xdr:to>
      <xdr:col>6</xdr:col>
      <xdr:colOff>38100</xdr:colOff>
      <xdr:row>61</xdr:row>
      <xdr:rowOff>166733</xdr:rowOff>
    </xdr:to>
    <xdr:sp macro="" textlink="">
      <xdr:nvSpPr>
        <xdr:cNvPr id="195" name="楕円 194">
          <a:extLst>
            <a:ext uri="{FF2B5EF4-FFF2-40B4-BE49-F238E27FC236}">
              <a16:creationId xmlns:a16="http://schemas.microsoft.com/office/drawing/2014/main" id="{7F2BE8F2-CD3C-4B07-B864-70857C8E70E5}"/>
            </a:ext>
          </a:extLst>
        </xdr:cNvPr>
        <xdr:cNvSpPr/>
      </xdr:nvSpPr>
      <xdr:spPr>
        <a:xfrm>
          <a:off x="988060" y="10521678"/>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115933</xdr:rowOff>
    </xdr:to>
    <xdr:cxnSp macro="">
      <xdr:nvCxnSpPr>
        <xdr:cNvPr id="196" name="直線コネクタ 195">
          <a:extLst>
            <a:ext uri="{FF2B5EF4-FFF2-40B4-BE49-F238E27FC236}">
              <a16:creationId xmlns:a16="http://schemas.microsoft.com/office/drawing/2014/main" id="{A32F6787-273D-4EAC-BEDD-043ADBDDC40C}"/>
            </a:ext>
          </a:extLst>
        </xdr:cNvPr>
        <xdr:cNvCxnSpPr/>
      </xdr:nvCxnSpPr>
      <xdr:spPr>
        <a:xfrm flipV="1">
          <a:off x="1031240" y="10569484"/>
          <a:ext cx="79756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65694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1C4CDC8-479F-4F2C-B6E4-38053F7041DA}"/>
            </a:ext>
          </a:extLst>
        </xdr:cNvPr>
        <xdr:cNvSpPr txBox="1"/>
      </xdr:nvSpPr>
      <xdr:spPr>
        <a:xfrm>
          <a:off x="3239144" y="1017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843A950-3F04-45A0-913B-C711C38E93DA}"/>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623795B-F47E-4045-A5D0-27FFA25D425E}"/>
            </a:ext>
          </a:extLst>
        </xdr:cNvPr>
        <xdr:cNvSpPr txBox="1"/>
      </xdr:nvSpPr>
      <xdr:spPr>
        <a:xfrm>
          <a:off x="1641484" y="1016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524FEFDC-901D-4330-B791-1399B53935DC}"/>
            </a:ext>
          </a:extLst>
        </xdr:cNvPr>
        <xdr:cNvSpPr txBox="1"/>
      </xdr:nvSpPr>
      <xdr:spPr>
        <a:xfrm>
          <a:off x="855354"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35396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D332FE6B-9EDC-4A9B-B0B9-6DFDB392B401}"/>
            </a:ext>
          </a:extLst>
        </xdr:cNvPr>
        <xdr:cNvSpPr txBox="1"/>
      </xdr:nvSpPr>
      <xdr:spPr>
        <a:xfrm>
          <a:off x="32391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B773DEC-CE7B-4E9D-962C-0666CD08C2F4}"/>
            </a:ext>
          </a:extLst>
        </xdr:cNvPr>
        <xdr:cNvSpPr txBox="1"/>
      </xdr:nvSpPr>
      <xdr:spPr>
        <a:xfrm>
          <a:off x="2439044" y="10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152961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442F40E3-269F-48AA-93DA-92CEFD166C7A}"/>
            </a:ext>
          </a:extLst>
        </xdr:cNvPr>
        <xdr:cNvSpPr txBox="1"/>
      </xdr:nvSpPr>
      <xdr:spPr>
        <a:xfrm>
          <a:off x="164148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157860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6CF5AD94-C92E-453B-A7C3-5D780001BE83}"/>
            </a:ext>
          </a:extLst>
        </xdr:cNvPr>
        <xdr:cNvSpPr txBox="1"/>
      </xdr:nvSpPr>
      <xdr:spPr>
        <a:xfrm>
          <a:off x="855354" y="1061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1E14724-DCE3-423E-B8D8-B7FD55757C3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D4BC01A-324E-4A15-8439-24443D72FD4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F07B0D4-2CBF-40A8-8DEB-E1B911ED75E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E93C3E0-6C8A-4331-8239-99469288D642}"/>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D2723D32-197A-4739-AF11-55BD78C9407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E9AF448-02FF-4B8A-9796-A82E0F10C83D}"/>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E167357-9468-452E-8F56-6FF0E276F09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C63FF359-5D41-4801-A733-45759795D799}"/>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4397C8B9-5ECD-4916-BE31-4ADD2DE74587}"/>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61EEE24-1357-448C-B03E-2BB6FA6B6F3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526FDFA3-75F1-47F2-98A1-C9D65E182F9C}"/>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4805095D-EC89-438E-83C5-C47ADE7A8BED}"/>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DDCCDF9-D994-4B38-BA1E-C078C1EDFF4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49236597-555C-4EA7-B4FB-D183C719ACB8}"/>
            </a:ext>
          </a:extLst>
        </xdr:cNvPr>
        <xdr:cNvSpPr txBox="1"/>
      </xdr:nvSpPr>
      <xdr:spPr>
        <a:xfrm>
          <a:off x="5416126" y="1052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DD2B9016-98DD-4182-A626-9968F82BF0B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B910E573-AF79-45D5-8790-7417089F44D1}"/>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7AE2578-270E-4E14-BF8D-3B3279BF66ED}"/>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21E42403-F403-41C4-BAA6-03E61880F175}"/>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73895859-DCD1-49A6-A955-5EE6520E4E7A}"/>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5DD5BF41-A895-488E-9B52-6A1AD708C88C}"/>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4389427D-A258-4B38-ADDF-A6ED9D44C00F}"/>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ABBDB9EA-0207-4867-A209-3C8DB7104241}"/>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FFB270B7-3107-477E-BEF1-EDCF774A4CC8}"/>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159852</xdr:rowOff>
    </xdr:from>
    <xdr:to>
      <xdr:col>54</xdr:col>
      <xdr:colOff>189865</xdr:colOff>
      <xdr:row>64</xdr:row>
      <xdr:rowOff>68203</xdr:rowOff>
    </xdr:to>
    <xdr:cxnSp macro="">
      <xdr:nvCxnSpPr>
        <xdr:cNvPr id="228" name="直線コネクタ 227">
          <a:extLst>
            <a:ext uri="{FF2B5EF4-FFF2-40B4-BE49-F238E27FC236}">
              <a16:creationId xmlns:a16="http://schemas.microsoft.com/office/drawing/2014/main" id="{DFDD33DE-567C-4266-A3CB-7F2173198E40}"/>
            </a:ext>
          </a:extLst>
        </xdr:cNvPr>
        <xdr:cNvCxnSpPr/>
      </xdr:nvCxnSpPr>
      <xdr:spPr>
        <a:xfrm flipV="1">
          <a:off x="9429115" y="9762957"/>
          <a:ext cx="0" cy="127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72030</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11685832-56C4-44AC-856B-F1E128ECE916}"/>
            </a:ext>
          </a:extLst>
        </xdr:cNvPr>
        <xdr:cNvSpPr txBox="1"/>
      </xdr:nvSpPr>
      <xdr:spPr>
        <a:xfrm>
          <a:off x="9467850" y="110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68203</xdr:rowOff>
    </xdr:from>
    <xdr:to>
      <xdr:col>55</xdr:col>
      <xdr:colOff>88900</xdr:colOff>
      <xdr:row>64</xdr:row>
      <xdr:rowOff>68203</xdr:rowOff>
    </xdr:to>
    <xdr:cxnSp macro="">
      <xdr:nvCxnSpPr>
        <xdr:cNvPr id="230" name="直線コネクタ 229">
          <a:extLst>
            <a:ext uri="{FF2B5EF4-FFF2-40B4-BE49-F238E27FC236}">
              <a16:creationId xmlns:a16="http://schemas.microsoft.com/office/drawing/2014/main" id="{2B01CB65-C152-4B60-906D-551D4CA554F9}"/>
            </a:ext>
          </a:extLst>
        </xdr:cNvPr>
        <xdr:cNvCxnSpPr/>
      </xdr:nvCxnSpPr>
      <xdr:spPr>
        <a:xfrm>
          <a:off x="9356090" y="1103909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106529</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A6265A26-171A-4501-971E-2B11D08634EB}"/>
            </a:ext>
          </a:extLst>
        </xdr:cNvPr>
        <xdr:cNvSpPr txBox="1"/>
      </xdr:nvSpPr>
      <xdr:spPr>
        <a:xfrm>
          <a:off x="9467850" y="953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159852</xdr:rowOff>
    </xdr:from>
    <xdr:to>
      <xdr:col>55</xdr:col>
      <xdr:colOff>88900</xdr:colOff>
      <xdr:row>56</xdr:row>
      <xdr:rowOff>159852</xdr:rowOff>
    </xdr:to>
    <xdr:cxnSp macro="">
      <xdr:nvCxnSpPr>
        <xdr:cNvPr id="232" name="直線コネクタ 231">
          <a:extLst>
            <a:ext uri="{FF2B5EF4-FFF2-40B4-BE49-F238E27FC236}">
              <a16:creationId xmlns:a16="http://schemas.microsoft.com/office/drawing/2014/main" id="{A6B60855-AF16-4359-A0F1-209B235BC3EA}"/>
            </a:ext>
          </a:extLst>
        </xdr:cNvPr>
        <xdr:cNvCxnSpPr/>
      </xdr:nvCxnSpPr>
      <xdr:spPr>
        <a:xfrm>
          <a:off x="9356090" y="976295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101488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B7BA7142-BEE3-47C7-9987-E8B9A1C27119}"/>
            </a:ext>
          </a:extLst>
        </xdr:cNvPr>
        <xdr:cNvSpPr txBox="1"/>
      </xdr:nvSpPr>
      <xdr:spPr>
        <a:xfrm>
          <a:off x="9467850" y="10556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78611</xdr:rowOff>
    </xdr:from>
    <xdr:to>
      <xdr:col>55</xdr:col>
      <xdr:colOff>50800</xdr:colOff>
      <xdr:row>63</xdr:row>
      <xdr:rowOff>8761</xdr:rowOff>
    </xdr:to>
    <xdr:sp macro="" textlink="">
      <xdr:nvSpPr>
        <xdr:cNvPr id="234" name="フローチャート: 判断 233">
          <a:extLst>
            <a:ext uri="{FF2B5EF4-FFF2-40B4-BE49-F238E27FC236}">
              <a16:creationId xmlns:a16="http://schemas.microsoft.com/office/drawing/2014/main" id="{DD1A907E-0737-4FE8-B94F-032E145BE78F}"/>
            </a:ext>
          </a:extLst>
        </xdr:cNvPr>
        <xdr:cNvSpPr/>
      </xdr:nvSpPr>
      <xdr:spPr>
        <a:xfrm>
          <a:off x="9394190" y="10708511"/>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91170</xdr:rowOff>
    </xdr:from>
    <xdr:to>
      <xdr:col>50</xdr:col>
      <xdr:colOff>165100</xdr:colOff>
      <xdr:row>63</xdr:row>
      <xdr:rowOff>21320</xdr:rowOff>
    </xdr:to>
    <xdr:sp macro="" textlink="">
      <xdr:nvSpPr>
        <xdr:cNvPr id="235" name="フローチャート: 判断 234">
          <a:extLst>
            <a:ext uri="{FF2B5EF4-FFF2-40B4-BE49-F238E27FC236}">
              <a16:creationId xmlns:a16="http://schemas.microsoft.com/office/drawing/2014/main" id="{746F0D60-975B-41D2-94C0-8828A62F7BBA}"/>
            </a:ext>
          </a:extLst>
        </xdr:cNvPr>
        <xdr:cNvSpPr/>
      </xdr:nvSpPr>
      <xdr:spPr>
        <a:xfrm>
          <a:off x="8632190" y="107248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90906</xdr:rowOff>
    </xdr:from>
    <xdr:to>
      <xdr:col>46</xdr:col>
      <xdr:colOff>38100</xdr:colOff>
      <xdr:row>63</xdr:row>
      <xdr:rowOff>21056</xdr:rowOff>
    </xdr:to>
    <xdr:sp macro="" textlink="">
      <xdr:nvSpPr>
        <xdr:cNvPr id="236" name="フローチャート: 判断 235">
          <a:extLst>
            <a:ext uri="{FF2B5EF4-FFF2-40B4-BE49-F238E27FC236}">
              <a16:creationId xmlns:a16="http://schemas.microsoft.com/office/drawing/2014/main" id="{D3F1A724-A98C-4B53-8590-F0F1DE6B1529}"/>
            </a:ext>
          </a:extLst>
        </xdr:cNvPr>
        <xdr:cNvSpPr/>
      </xdr:nvSpPr>
      <xdr:spPr>
        <a:xfrm>
          <a:off x="7846060" y="10724616"/>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93907</xdr:rowOff>
    </xdr:from>
    <xdr:to>
      <xdr:col>41</xdr:col>
      <xdr:colOff>101600</xdr:colOff>
      <xdr:row>63</xdr:row>
      <xdr:rowOff>24057</xdr:rowOff>
    </xdr:to>
    <xdr:sp macro="" textlink="">
      <xdr:nvSpPr>
        <xdr:cNvPr id="237" name="フローチャート: 判断 236">
          <a:extLst>
            <a:ext uri="{FF2B5EF4-FFF2-40B4-BE49-F238E27FC236}">
              <a16:creationId xmlns:a16="http://schemas.microsoft.com/office/drawing/2014/main" id="{50589FF4-42D3-4109-ACA7-818CF73BB001}"/>
            </a:ext>
          </a:extLst>
        </xdr:cNvPr>
        <xdr:cNvSpPr/>
      </xdr:nvSpPr>
      <xdr:spPr>
        <a:xfrm>
          <a:off x="7029450" y="1072761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98289</xdr:rowOff>
    </xdr:from>
    <xdr:to>
      <xdr:col>36</xdr:col>
      <xdr:colOff>165100</xdr:colOff>
      <xdr:row>63</xdr:row>
      <xdr:rowOff>28439</xdr:rowOff>
    </xdr:to>
    <xdr:sp macro="" textlink="">
      <xdr:nvSpPr>
        <xdr:cNvPr id="238" name="フローチャート: 判断 237">
          <a:extLst>
            <a:ext uri="{FF2B5EF4-FFF2-40B4-BE49-F238E27FC236}">
              <a16:creationId xmlns:a16="http://schemas.microsoft.com/office/drawing/2014/main" id="{1187332E-BFB8-4008-8AAC-9F01421E0C2B}"/>
            </a:ext>
          </a:extLst>
        </xdr:cNvPr>
        <xdr:cNvSpPr/>
      </xdr:nvSpPr>
      <xdr:spPr>
        <a:xfrm>
          <a:off x="6231890" y="107243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CBF3D62-2446-4EA6-9858-BAB5505357A4}"/>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19FC473-286D-4ADF-B7BF-537B8AF4505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AC8405B-5C9D-423E-A9DA-241A5AECADBF}"/>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01E7077-F75D-4FF9-A1AA-B2B20422E962}"/>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82E0213-2E2D-46D7-83C5-B0C103DC1450}"/>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122054</xdr:rowOff>
    </xdr:from>
    <xdr:to>
      <xdr:col>55</xdr:col>
      <xdr:colOff>50800</xdr:colOff>
      <xdr:row>64</xdr:row>
      <xdr:rowOff>52204</xdr:rowOff>
    </xdr:to>
    <xdr:sp macro="" textlink="">
      <xdr:nvSpPr>
        <xdr:cNvPr id="244" name="楕円 243">
          <a:extLst>
            <a:ext uri="{FF2B5EF4-FFF2-40B4-BE49-F238E27FC236}">
              <a16:creationId xmlns:a16="http://schemas.microsoft.com/office/drawing/2014/main" id="{339E294A-B63F-405C-9185-A5CAFC038E58}"/>
            </a:ext>
          </a:extLst>
        </xdr:cNvPr>
        <xdr:cNvSpPr/>
      </xdr:nvSpPr>
      <xdr:spPr>
        <a:xfrm>
          <a:off x="9394190" y="1092530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36981</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67AB73ED-7EAE-4644-9443-FCF9CA0924A5}"/>
            </a:ext>
          </a:extLst>
        </xdr:cNvPr>
        <xdr:cNvSpPr txBox="1"/>
      </xdr:nvSpPr>
      <xdr:spPr>
        <a:xfrm>
          <a:off x="9467850" y="1083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123059</xdr:rowOff>
    </xdr:from>
    <xdr:to>
      <xdr:col>50</xdr:col>
      <xdr:colOff>165100</xdr:colOff>
      <xdr:row>64</xdr:row>
      <xdr:rowOff>53209</xdr:rowOff>
    </xdr:to>
    <xdr:sp macro="" textlink="">
      <xdr:nvSpPr>
        <xdr:cNvPr id="246" name="楕円 245">
          <a:extLst>
            <a:ext uri="{FF2B5EF4-FFF2-40B4-BE49-F238E27FC236}">
              <a16:creationId xmlns:a16="http://schemas.microsoft.com/office/drawing/2014/main" id="{8A1F87AE-351E-4DF9-9336-F33A119C47CA}"/>
            </a:ext>
          </a:extLst>
        </xdr:cNvPr>
        <xdr:cNvSpPr/>
      </xdr:nvSpPr>
      <xdr:spPr>
        <a:xfrm>
          <a:off x="8632190" y="1092631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1404</xdr:rowOff>
    </xdr:from>
    <xdr:to>
      <xdr:col>55</xdr:col>
      <xdr:colOff>0</xdr:colOff>
      <xdr:row>64</xdr:row>
      <xdr:rowOff>2409</xdr:rowOff>
    </xdr:to>
    <xdr:cxnSp macro="">
      <xdr:nvCxnSpPr>
        <xdr:cNvPr id="247" name="直線コネクタ 246">
          <a:extLst>
            <a:ext uri="{FF2B5EF4-FFF2-40B4-BE49-F238E27FC236}">
              <a16:creationId xmlns:a16="http://schemas.microsoft.com/office/drawing/2014/main" id="{75928336-E8D5-4BE4-8E6C-1C87DC5C73CC}"/>
            </a:ext>
          </a:extLst>
        </xdr:cNvPr>
        <xdr:cNvCxnSpPr/>
      </xdr:nvCxnSpPr>
      <xdr:spPr>
        <a:xfrm flipV="1">
          <a:off x="8686800" y="10974204"/>
          <a:ext cx="74295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123325</xdr:rowOff>
    </xdr:from>
    <xdr:to>
      <xdr:col>46</xdr:col>
      <xdr:colOff>38100</xdr:colOff>
      <xdr:row>64</xdr:row>
      <xdr:rowOff>53475</xdr:rowOff>
    </xdr:to>
    <xdr:sp macro="" textlink="">
      <xdr:nvSpPr>
        <xdr:cNvPr id="248" name="楕円 247">
          <a:extLst>
            <a:ext uri="{FF2B5EF4-FFF2-40B4-BE49-F238E27FC236}">
              <a16:creationId xmlns:a16="http://schemas.microsoft.com/office/drawing/2014/main" id="{69AA911B-7B98-41A7-A6CA-FFB2D30E5090}"/>
            </a:ext>
          </a:extLst>
        </xdr:cNvPr>
        <xdr:cNvSpPr/>
      </xdr:nvSpPr>
      <xdr:spPr>
        <a:xfrm>
          <a:off x="7846060" y="10926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2409</xdr:rowOff>
    </xdr:from>
    <xdr:to>
      <xdr:col>50</xdr:col>
      <xdr:colOff>114300</xdr:colOff>
      <xdr:row>64</xdr:row>
      <xdr:rowOff>2675</xdr:rowOff>
    </xdr:to>
    <xdr:cxnSp macro="">
      <xdr:nvCxnSpPr>
        <xdr:cNvPr id="249" name="直線コネクタ 248">
          <a:extLst>
            <a:ext uri="{FF2B5EF4-FFF2-40B4-BE49-F238E27FC236}">
              <a16:creationId xmlns:a16="http://schemas.microsoft.com/office/drawing/2014/main" id="{947C78FF-0759-437D-BDBC-D38D373C2F97}"/>
            </a:ext>
          </a:extLst>
        </xdr:cNvPr>
        <xdr:cNvCxnSpPr/>
      </xdr:nvCxnSpPr>
      <xdr:spPr>
        <a:xfrm flipV="1">
          <a:off x="7889240" y="10975209"/>
          <a:ext cx="79756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123280</xdr:rowOff>
    </xdr:from>
    <xdr:to>
      <xdr:col>41</xdr:col>
      <xdr:colOff>101600</xdr:colOff>
      <xdr:row>64</xdr:row>
      <xdr:rowOff>53430</xdr:rowOff>
    </xdr:to>
    <xdr:sp macro="" textlink="">
      <xdr:nvSpPr>
        <xdr:cNvPr id="250" name="楕円 249">
          <a:extLst>
            <a:ext uri="{FF2B5EF4-FFF2-40B4-BE49-F238E27FC236}">
              <a16:creationId xmlns:a16="http://schemas.microsoft.com/office/drawing/2014/main" id="{4BAFBF9F-EC2B-454E-8EBE-83ABAE215163}"/>
            </a:ext>
          </a:extLst>
        </xdr:cNvPr>
        <xdr:cNvSpPr/>
      </xdr:nvSpPr>
      <xdr:spPr>
        <a:xfrm>
          <a:off x="7029450" y="10926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2630</xdr:rowOff>
    </xdr:from>
    <xdr:to>
      <xdr:col>45</xdr:col>
      <xdr:colOff>177800</xdr:colOff>
      <xdr:row>64</xdr:row>
      <xdr:rowOff>2675</xdr:rowOff>
    </xdr:to>
    <xdr:cxnSp macro="">
      <xdr:nvCxnSpPr>
        <xdr:cNvPr id="251" name="直線コネクタ 250">
          <a:extLst>
            <a:ext uri="{FF2B5EF4-FFF2-40B4-BE49-F238E27FC236}">
              <a16:creationId xmlns:a16="http://schemas.microsoft.com/office/drawing/2014/main" id="{271E495E-E84A-473F-8151-A01A745B6E80}"/>
            </a:ext>
          </a:extLst>
        </xdr:cNvPr>
        <xdr:cNvCxnSpPr/>
      </xdr:nvCxnSpPr>
      <xdr:spPr>
        <a:xfrm>
          <a:off x="7084060" y="10975430"/>
          <a:ext cx="80518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123641</xdr:rowOff>
    </xdr:from>
    <xdr:to>
      <xdr:col>36</xdr:col>
      <xdr:colOff>165100</xdr:colOff>
      <xdr:row>64</xdr:row>
      <xdr:rowOff>53791</xdr:rowOff>
    </xdr:to>
    <xdr:sp macro="" textlink="">
      <xdr:nvSpPr>
        <xdr:cNvPr id="252" name="楕円 251">
          <a:extLst>
            <a:ext uri="{FF2B5EF4-FFF2-40B4-BE49-F238E27FC236}">
              <a16:creationId xmlns:a16="http://schemas.microsoft.com/office/drawing/2014/main" id="{9D98C2F8-1DDB-404C-9229-9762CEC32834}"/>
            </a:ext>
          </a:extLst>
        </xdr:cNvPr>
        <xdr:cNvSpPr/>
      </xdr:nvSpPr>
      <xdr:spPr>
        <a:xfrm>
          <a:off x="6231890" y="1092689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2630</xdr:rowOff>
    </xdr:from>
    <xdr:to>
      <xdr:col>41</xdr:col>
      <xdr:colOff>50800</xdr:colOff>
      <xdr:row>64</xdr:row>
      <xdr:rowOff>2991</xdr:rowOff>
    </xdr:to>
    <xdr:cxnSp macro="">
      <xdr:nvCxnSpPr>
        <xdr:cNvPr id="253" name="直線コネクタ 252">
          <a:extLst>
            <a:ext uri="{FF2B5EF4-FFF2-40B4-BE49-F238E27FC236}">
              <a16:creationId xmlns:a16="http://schemas.microsoft.com/office/drawing/2014/main" id="{7BFA59A9-2660-43D6-9E71-7632C25223F0}"/>
            </a:ext>
          </a:extLst>
        </xdr:cNvPr>
        <xdr:cNvCxnSpPr/>
      </xdr:nvCxnSpPr>
      <xdr:spPr>
        <a:xfrm flipV="1">
          <a:off x="6286500" y="10975430"/>
          <a:ext cx="79756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37847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B29F660F-EDD8-494F-9049-FD933D1BBA64}"/>
            </a:ext>
          </a:extLst>
        </xdr:cNvPr>
        <xdr:cNvSpPr txBox="1"/>
      </xdr:nvSpPr>
      <xdr:spPr>
        <a:xfrm>
          <a:off x="8401265" y="1049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37583</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3B6CF6-8ACD-40FF-85D1-EBB6A9EE31CE}"/>
            </a:ext>
          </a:extLst>
        </xdr:cNvPr>
        <xdr:cNvSpPr txBox="1"/>
      </xdr:nvSpPr>
      <xdr:spPr>
        <a:xfrm>
          <a:off x="7610690"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40584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E5265BE-52E9-4875-AE17-36E2A845B3A6}"/>
            </a:ext>
          </a:extLst>
        </xdr:cNvPr>
        <xdr:cNvSpPr txBox="1"/>
      </xdr:nvSpPr>
      <xdr:spPr>
        <a:xfrm>
          <a:off x="682265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44966</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1A667CB-9539-4E18-9A4B-B97CE16D80C7}"/>
            </a:ext>
          </a:extLst>
        </xdr:cNvPr>
        <xdr:cNvSpPr txBox="1"/>
      </xdr:nvSpPr>
      <xdr:spPr>
        <a:xfrm>
          <a:off x="6007950" y="10505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44336</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F05EFE27-2AA3-44AD-B955-5BE2906D82AF}"/>
            </a:ext>
          </a:extLst>
        </xdr:cNvPr>
        <xdr:cNvSpPr txBox="1"/>
      </xdr:nvSpPr>
      <xdr:spPr>
        <a:xfrm>
          <a:off x="8422151" y="1101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44602</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192A4FDA-3D71-4C45-9DBF-E4674B1D45A3}"/>
            </a:ext>
          </a:extLst>
        </xdr:cNvPr>
        <xdr:cNvSpPr txBox="1"/>
      </xdr:nvSpPr>
      <xdr:spPr>
        <a:xfrm>
          <a:off x="7641101" y="110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44557</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2BDA180B-CA11-4415-8690-903EC4C27127}"/>
            </a:ext>
          </a:extLst>
        </xdr:cNvPr>
        <xdr:cNvSpPr txBox="1"/>
      </xdr:nvSpPr>
      <xdr:spPr>
        <a:xfrm>
          <a:off x="6854971" y="110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44918</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A80518B4-B8A2-48B3-9B8B-F86829781D6E}"/>
            </a:ext>
          </a:extLst>
        </xdr:cNvPr>
        <xdr:cNvSpPr txBox="1"/>
      </xdr:nvSpPr>
      <xdr:spPr>
        <a:xfrm>
          <a:off x="6038361" y="1101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EE2AB217-70B8-4DA0-BA8B-65C50041F83D}"/>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674EBDD-140E-4395-A24D-9D66158ACBCE}"/>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AB1B9A47-9BE1-4B1E-967A-C9268188D52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ECE1DC3-5A98-4F0C-A7FB-5D048CB3D282}"/>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2A679CF7-007D-4E11-9911-268D9BB47595}"/>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74A808FA-0176-4AE0-93A0-26B675B63A6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AC126150-8B4B-46EE-A44F-0472EACB134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84B162E-9C9D-48B9-9727-5B74E05E3CC9}"/>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E0A3FA53-2103-4E76-894B-AA0282CF5F46}"/>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71E2B71E-2662-4B9F-9402-4EEFDAC6703E}"/>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BD7409E2-8151-4764-9EC2-12CC2632009E}"/>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E6DA56A2-F554-4311-9211-2F22CAFD195C}"/>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2DAC04F7-53F7-4A6F-BF01-607E9C1648E8}"/>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867C2369-D2AF-499A-8119-B470C19334A9}"/>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86353857-FDC9-4DE9-891F-486410A9FD7C}"/>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839E9F40-C48A-42C6-81C0-CE05EEDE4190}"/>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2FB53A45-0140-4C16-85B2-6760365FBE04}"/>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B43B32DE-13D4-4DCE-96B4-667FA9324ED1}"/>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631B451A-FC70-4917-97C1-A49E7306CABC}"/>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369954AD-9421-44FC-85E0-AE8CB2282566}"/>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C57D0AAA-84CF-4555-AB21-0BD659E53F6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EB1FC277-AE40-4EB3-9C75-7DBAA1CB468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763F72AD-1167-4401-82C7-2896B519AD2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23CCED5C-06A8-49B3-97D8-FCB07667CF59}"/>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F85B684-1C4F-42D5-9D78-0F28138599E6}"/>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D1B7DCE-2A4D-4CCB-9DBB-BA0BF55B0893}"/>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F9F50E00-98C6-4425-8F59-4E3FB764E947}"/>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F43BD08C-DB22-4905-B157-B16FF141737D}"/>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94685F58-ADEC-4441-905C-2EA5586BA543}"/>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DD8D187C-F53A-4CCD-BF4E-71CF90B93CAA}"/>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5EF68534-459B-4BB0-B625-B9B795D5F067}"/>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3689EEEA-0455-457F-8230-C9BF44184EF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EB252813-B24E-4ADE-AF7D-64380C435FED}"/>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437201B2-BBC9-4C6D-84E3-5DEA415F0570}"/>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46E3F1FD-DA81-4759-A0EA-EB464C6FC4F1}"/>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C71249A-77FD-422F-8B6C-5A9AA4289CDA}"/>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811B69DD-5F50-4958-B2D7-09B565F897EA}"/>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D4FA3D4F-A1C4-4E14-A5FC-BB1F7DE50C2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174AA991-FA19-4802-9F69-B203B8EF885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2E4166ED-6052-4C24-8DE1-F7B8F731C6AC}"/>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8C59694-6EBD-41D6-8A46-A9368FE1138D}"/>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9C2F6B60-E376-47DC-9519-2EF1285E2B64}"/>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80B57DA0-B253-4ADB-8D67-0E13CEDA0099}"/>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FA9AC6E8-02EE-4F04-8D29-7ECFF566D22A}"/>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A9FC89F0-385D-45BD-87BA-8A46E5BB9B9E}"/>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82CB7AFA-BDC8-4DE4-A824-D3393437CDA0}"/>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B2B49419-32F5-421C-A347-12A9B026249E}"/>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C1242E39-24A4-4F29-B84F-1240839512AB}"/>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F52D10AD-ECE2-4884-900F-3CCB78657D54}"/>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84E02838-5D71-4302-BDED-C3BE837174FF}"/>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646D6E16-1F22-422E-8A72-5DBFE77B7E97}"/>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5539968A-6734-49B1-A44C-14635FFE9EC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4" name="テキスト ボックス 313">
          <a:extLst>
            <a:ext uri="{FF2B5EF4-FFF2-40B4-BE49-F238E27FC236}">
              <a16:creationId xmlns:a16="http://schemas.microsoft.com/office/drawing/2014/main" id="{5AEB2D7F-66A1-4905-854B-4D71CF7DA8BE}"/>
            </a:ext>
          </a:extLst>
        </xdr:cNvPr>
        <xdr:cNvSpPr txBox="1"/>
      </xdr:nvSpPr>
      <xdr:spPr>
        <a:xfrm>
          <a:off x="10905006" y="557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AFACC6CA-5645-4541-A9C3-C4E75AC4F61D}"/>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a:extLst>
            <a:ext uri="{FF2B5EF4-FFF2-40B4-BE49-F238E27FC236}">
              <a16:creationId xmlns:a16="http://schemas.microsoft.com/office/drawing/2014/main" id="{1EEAEB89-15DA-4309-8125-3EEF2059E5AF}"/>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7" name="直線コネクタ 316">
          <a:extLst>
            <a:ext uri="{FF2B5EF4-FFF2-40B4-BE49-F238E27FC236}">
              <a16:creationId xmlns:a16="http://schemas.microsoft.com/office/drawing/2014/main" id="{1925C30D-3006-409D-8BB4-14638CA7BA9E}"/>
            </a:ext>
          </a:extLst>
        </xdr:cNvPr>
        <xdr:cNvCxnSpPr/>
      </xdr:nvCxnSpPr>
      <xdr:spPr>
        <a:xfrm flipV="1">
          <a:off x="14703424" y="571119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8" name="【認定こども園・幼稚園・保育所】&#10;有形固定資産減価償却率最小値テキスト">
          <a:extLst>
            <a:ext uri="{FF2B5EF4-FFF2-40B4-BE49-F238E27FC236}">
              <a16:creationId xmlns:a16="http://schemas.microsoft.com/office/drawing/2014/main" id="{3ED4DE70-27A3-4A85-958E-9BAA596F1E79}"/>
            </a:ext>
          </a:extLst>
        </xdr:cNvPr>
        <xdr:cNvSpPr txBox="1"/>
      </xdr:nvSpPr>
      <xdr:spPr>
        <a:xfrm>
          <a:off x="14742160" y="699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19" name="直線コネクタ 318">
          <a:extLst>
            <a:ext uri="{FF2B5EF4-FFF2-40B4-BE49-F238E27FC236}">
              <a16:creationId xmlns:a16="http://schemas.microsoft.com/office/drawing/2014/main" id="{76948D2D-6933-4DD4-B8B2-892334E3F8DA}"/>
            </a:ext>
          </a:extLst>
        </xdr:cNvPr>
        <xdr:cNvCxnSpPr/>
      </xdr:nvCxnSpPr>
      <xdr:spPr>
        <a:xfrm>
          <a:off x="14611350" y="698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0" name="【認定こども園・幼稚園・保育所】&#10;有形固定資産減価償却率最大値テキスト">
          <a:extLst>
            <a:ext uri="{FF2B5EF4-FFF2-40B4-BE49-F238E27FC236}">
              <a16:creationId xmlns:a16="http://schemas.microsoft.com/office/drawing/2014/main" id="{196C60A1-B242-4C5D-AD0B-73E8DD9C6592}"/>
            </a:ext>
          </a:extLst>
        </xdr:cNvPr>
        <xdr:cNvSpPr txBox="1"/>
      </xdr:nvSpPr>
      <xdr:spPr>
        <a:xfrm>
          <a:off x="14742160" y="549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1" name="直線コネクタ 320">
          <a:extLst>
            <a:ext uri="{FF2B5EF4-FFF2-40B4-BE49-F238E27FC236}">
              <a16:creationId xmlns:a16="http://schemas.microsoft.com/office/drawing/2014/main" id="{A7E023A4-9BCD-4F7A-9F96-E45D6D295DD1}"/>
            </a:ext>
          </a:extLst>
        </xdr:cNvPr>
        <xdr:cNvCxnSpPr/>
      </xdr:nvCxnSpPr>
      <xdr:spPr>
        <a:xfrm>
          <a:off x="14611350" y="571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7637</xdr:rowOff>
    </xdr:from>
    <xdr:ext cx="405111" cy="259045"/>
    <xdr:sp macro="" textlink="">
      <xdr:nvSpPr>
        <xdr:cNvPr id="322" name="【認定こども園・幼稚園・保育所】&#10;有形固定資産減価償却率平均値テキスト">
          <a:extLst>
            <a:ext uri="{FF2B5EF4-FFF2-40B4-BE49-F238E27FC236}">
              <a16:creationId xmlns:a16="http://schemas.microsoft.com/office/drawing/2014/main" id="{803571D8-E673-46FB-A038-A299159119CB}"/>
            </a:ext>
          </a:extLst>
        </xdr:cNvPr>
        <xdr:cNvSpPr txBox="1"/>
      </xdr:nvSpPr>
      <xdr:spPr>
        <a:xfrm>
          <a:off x="1474216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29210</xdr:rowOff>
    </xdr:from>
    <xdr:to>
      <xdr:col>85</xdr:col>
      <xdr:colOff>177800</xdr:colOff>
      <xdr:row>37</xdr:row>
      <xdr:rowOff>130810</xdr:rowOff>
    </xdr:to>
    <xdr:sp macro="" textlink="">
      <xdr:nvSpPr>
        <xdr:cNvPr id="323" name="フローチャート: 判断 322">
          <a:extLst>
            <a:ext uri="{FF2B5EF4-FFF2-40B4-BE49-F238E27FC236}">
              <a16:creationId xmlns:a16="http://schemas.microsoft.com/office/drawing/2014/main" id="{18545C66-574D-43DC-B219-90B73D39DF37}"/>
            </a:ext>
          </a:extLst>
        </xdr:cNvPr>
        <xdr:cNvSpPr/>
      </xdr:nvSpPr>
      <xdr:spPr>
        <a:xfrm>
          <a:off x="14649450" y="637095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64770</xdr:rowOff>
    </xdr:from>
    <xdr:to>
      <xdr:col>81</xdr:col>
      <xdr:colOff>101600</xdr:colOff>
      <xdr:row>37</xdr:row>
      <xdr:rowOff>166370</xdr:rowOff>
    </xdr:to>
    <xdr:sp macro="" textlink="">
      <xdr:nvSpPr>
        <xdr:cNvPr id="324" name="フローチャート: 判断 323">
          <a:extLst>
            <a:ext uri="{FF2B5EF4-FFF2-40B4-BE49-F238E27FC236}">
              <a16:creationId xmlns:a16="http://schemas.microsoft.com/office/drawing/2014/main" id="{5C2F48DB-4C75-4958-B73D-6B04A265FDFF}"/>
            </a:ext>
          </a:extLst>
        </xdr:cNvPr>
        <xdr:cNvSpPr/>
      </xdr:nvSpPr>
      <xdr:spPr>
        <a:xfrm>
          <a:off x="13887450" y="640651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60960</xdr:rowOff>
    </xdr:from>
    <xdr:to>
      <xdr:col>76</xdr:col>
      <xdr:colOff>165100</xdr:colOff>
      <xdr:row>37</xdr:row>
      <xdr:rowOff>162560</xdr:rowOff>
    </xdr:to>
    <xdr:sp macro="" textlink="">
      <xdr:nvSpPr>
        <xdr:cNvPr id="325" name="フローチャート: 判断 324">
          <a:extLst>
            <a:ext uri="{FF2B5EF4-FFF2-40B4-BE49-F238E27FC236}">
              <a16:creationId xmlns:a16="http://schemas.microsoft.com/office/drawing/2014/main" id="{77CA3B30-5614-4320-B463-683EEC2EEF18}"/>
            </a:ext>
          </a:extLst>
        </xdr:cNvPr>
        <xdr:cNvSpPr/>
      </xdr:nvSpPr>
      <xdr:spPr>
        <a:xfrm>
          <a:off x="13089890" y="64008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38100</xdr:rowOff>
    </xdr:from>
    <xdr:to>
      <xdr:col>72</xdr:col>
      <xdr:colOff>38100</xdr:colOff>
      <xdr:row>37</xdr:row>
      <xdr:rowOff>139700</xdr:rowOff>
    </xdr:to>
    <xdr:sp macro="" textlink="">
      <xdr:nvSpPr>
        <xdr:cNvPr id="326" name="フローチャート: 判断 325">
          <a:extLst>
            <a:ext uri="{FF2B5EF4-FFF2-40B4-BE49-F238E27FC236}">
              <a16:creationId xmlns:a16="http://schemas.microsoft.com/office/drawing/2014/main" id="{01F41074-DF2E-4C0C-BCDF-2BE8E53351E1}"/>
            </a:ext>
          </a:extLst>
        </xdr:cNvPr>
        <xdr:cNvSpPr/>
      </xdr:nvSpPr>
      <xdr:spPr>
        <a:xfrm>
          <a:off x="12303760" y="6381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54610</xdr:rowOff>
    </xdr:from>
    <xdr:to>
      <xdr:col>67</xdr:col>
      <xdr:colOff>101600</xdr:colOff>
      <xdr:row>37</xdr:row>
      <xdr:rowOff>156210</xdr:rowOff>
    </xdr:to>
    <xdr:sp macro="" textlink="">
      <xdr:nvSpPr>
        <xdr:cNvPr id="327" name="フローチャート: 判断 326">
          <a:extLst>
            <a:ext uri="{FF2B5EF4-FFF2-40B4-BE49-F238E27FC236}">
              <a16:creationId xmlns:a16="http://schemas.microsoft.com/office/drawing/2014/main" id="{9E47B08E-7374-40FA-88D9-7F79FB2BBA51}"/>
            </a:ext>
          </a:extLst>
        </xdr:cNvPr>
        <xdr:cNvSpPr/>
      </xdr:nvSpPr>
      <xdr:spPr>
        <a:xfrm>
          <a:off x="11487150" y="640207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2B8B1F22-B344-4DFA-A2E2-AFDBABD454A5}"/>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B3FAAB7-72FA-431D-B8A9-2A7B400EE3AC}"/>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23E2023A-3693-442E-AD80-63E0EA602461}"/>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47FFBDF9-D5A9-45FD-A12F-0222756B685F}"/>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6D5DC36B-D0E9-403C-B6DC-52BC8F4C5AA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119380</xdr:rowOff>
    </xdr:from>
    <xdr:to>
      <xdr:col>85</xdr:col>
      <xdr:colOff>177800</xdr:colOff>
      <xdr:row>37</xdr:row>
      <xdr:rowOff>49530</xdr:rowOff>
    </xdr:to>
    <xdr:sp macro="" textlink="">
      <xdr:nvSpPr>
        <xdr:cNvPr id="333" name="楕円 332">
          <a:extLst>
            <a:ext uri="{FF2B5EF4-FFF2-40B4-BE49-F238E27FC236}">
              <a16:creationId xmlns:a16="http://schemas.microsoft.com/office/drawing/2014/main" id="{A94DDED6-4E9B-4395-BD8C-21E4A351EC5D}"/>
            </a:ext>
          </a:extLst>
        </xdr:cNvPr>
        <xdr:cNvSpPr/>
      </xdr:nvSpPr>
      <xdr:spPr>
        <a:xfrm>
          <a:off x="14649450" y="629348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142257</xdr:rowOff>
    </xdr:from>
    <xdr:ext cx="405111" cy="259045"/>
    <xdr:sp macro="" textlink="">
      <xdr:nvSpPr>
        <xdr:cNvPr id="334" name="【認定こども園・幼稚園・保育所】&#10;有形固定資産減価償却率該当値テキスト">
          <a:extLst>
            <a:ext uri="{FF2B5EF4-FFF2-40B4-BE49-F238E27FC236}">
              <a16:creationId xmlns:a16="http://schemas.microsoft.com/office/drawing/2014/main" id="{315B7125-7409-492A-86A8-0E0203F1D95C}"/>
            </a:ext>
          </a:extLst>
        </xdr:cNvPr>
        <xdr:cNvSpPr txBox="1"/>
      </xdr:nvSpPr>
      <xdr:spPr>
        <a:xfrm>
          <a:off x="14742160" y="6141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68580</xdr:rowOff>
    </xdr:from>
    <xdr:to>
      <xdr:col>81</xdr:col>
      <xdr:colOff>101600</xdr:colOff>
      <xdr:row>36</xdr:row>
      <xdr:rowOff>170180</xdr:rowOff>
    </xdr:to>
    <xdr:sp macro="" textlink="">
      <xdr:nvSpPr>
        <xdr:cNvPr id="335" name="楕円 334">
          <a:extLst>
            <a:ext uri="{FF2B5EF4-FFF2-40B4-BE49-F238E27FC236}">
              <a16:creationId xmlns:a16="http://schemas.microsoft.com/office/drawing/2014/main" id="{3F404013-36DE-49B8-97C1-077C5B3F934A}"/>
            </a:ext>
          </a:extLst>
        </xdr:cNvPr>
        <xdr:cNvSpPr/>
      </xdr:nvSpPr>
      <xdr:spPr>
        <a:xfrm>
          <a:off x="13887450" y="623887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119380</xdr:rowOff>
    </xdr:from>
    <xdr:to>
      <xdr:col>85</xdr:col>
      <xdr:colOff>127000</xdr:colOff>
      <xdr:row>36</xdr:row>
      <xdr:rowOff>170180</xdr:rowOff>
    </xdr:to>
    <xdr:cxnSp macro="">
      <xdr:nvCxnSpPr>
        <xdr:cNvPr id="336" name="直線コネクタ 335">
          <a:extLst>
            <a:ext uri="{FF2B5EF4-FFF2-40B4-BE49-F238E27FC236}">
              <a16:creationId xmlns:a16="http://schemas.microsoft.com/office/drawing/2014/main" id="{9789312D-6649-4605-AE04-384C278589EF}"/>
            </a:ext>
          </a:extLst>
        </xdr:cNvPr>
        <xdr:cNvCxnSpPr/>
      </xdr:nvCxnSpPr>
      <xdr:spPr>
        <a:xfrm>
          <a:off x="13942060" y="6293485"/>
          <a:ext cx="762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16510</xdr:rowOff>
    </xdr:from>
    <xdr:to>
      <xdr:col>76</xdr:col>
      <xdr:colOff>165100</xdr:colOff>
      <xdr:row>36</xdr:row>
      <xdr:rowOff>118110</xdr:rowOff>
    </xdr:to>
    <xdr:sp macro="" textlink="">
      <xdr:nvSpPr>
        <xdr:cNvPr id="337" name="楕円 336">
          <a:extLst>
            <a:ext uri="{FF2B5EF4-FFF2-40B4-BE49-F238E27FC236}">
              <a16:creationId xmlns:a16="http://schemas.microsoft.com/office/drawing/2014/main" id="{790E8709-EB3A-4E6D-9A41-058DE6FEF6A6}"/>
            </a:ext>
          </a:extLst>
        </xdr:cNvPr>
        <xdr:cNvSpPr/>
      </xdr:nvSpPr>
      <xdr:spPr>
        <a:xfrm>
          <a:off x="13089890" y="619252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67310</xdr:rowOff>
    </xdr:from>
    <xdr:to>
      <xdr:col>81</xdr:col>
      <xdr:colOff>50800</xdr:colOff>
      <xdr:row>36</xdr:row>
      <xdr:rowOff>119380</xdr:rowOff>
    </xdr:to>
    <xdr:cxnSp macro="">
      <xdr:nvCxnSpPr>
        <xdr:cNvPr id="338" name="直線コネクタ 337">
          <a:extLst>
            <a:ext uri="{FF2B5EF4-FFF2-40B4-BE49-F238E27FC236}">
              <a16:creationId xmlns:a16="http://schemas.microsoft.com/office/drawing/2014/main" id="{9E194B10-2970-40B4-A5BF-17EC36621787}"/>
            </a:ext>
          </a:extLst>
        </xdr:cNvPr>
        <xdr:cNvCxnSpPr/>
      </xdr:nvCxnSpPr>
      <xdr:spPr>
        <a:xfrm>
          <a:off x="13144500" y="6237605"/>
          <a:ext cx="79756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135890</xdr:rowOff>
    </xdr:from>
    <xdr:to>
      <xdr:col>72</xdr:col>
      <xdr:colOff>38100</xdr:colOff>
      <xdr:row>36</xdr:row>
      <xdr:rowOff>66040</xdr:rowOff>
    </xdr:to>
    <xdr:sp macro="" textlink="">
      <xdr:nvSpPr>
        <xdr:cNvPr id="339" name="楕円 338">
          <a:extLst>
            <a:ext uri="{FF2B5EF4-FFF2-40B4-BE49-F238E27FC236}">
              <a16:creationId xmlns:a16="http://schemas.microsoft.com/office/drawing/2014/main" id="{400F07B9-BD91-4C82-A4D2-4F63C00C0A82}"/>
            </a:ext>
          </a:extLst>
        </xdr:cNvPr>
        <xdr:cNvSpPr/>
      </xdr:nvSpPr>
      <xdr:spPr>
        <a:xfrm>
          <a:off x="12303760" y="61328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xdr:rowOff>
    </xdr:from>
    <xdr:to>
      <xdr:col>76</xdr:col>
      <xdr:colOff>114300</xdr:colOff>
      <xdr:row>36</xdr:row>
      <xdr:rowOff>67310</xdr:rowOff>
    </xdr:to>
    <xdr:cxnSp macro="">
      <xdr:nvCxnSpPr>
        <xdr:cNvPr id="340" name="直線コネクタ 339">
          <a:extLst>
            <a:ext uri="{FF2B5EF4-FFF2-40B4-BE49-F238E27FC236}">
              <a16:creationId xmlns:a16="http://schemas.microsoft.com/office/drawing/2014/main" id="{8D053DCB-A4C0-4E5B-B15C-47D3D58D2437}"/>
            </a:ext>
          </a:extLst>
        </xdr:cNvPr>
        <xdr:cNvCxnSpPr/>
      </xdr:nvCxnSpPr>
      <xdr:spPr>
        <a:xfrm>
          <a:off x="12346940" y="6191250"/>
          <a:ext cx="797560"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123190</xdr:rowOff>
    </xdr:from>
    <xdr:to>
      <xdr:col>67</xdr:col>
      <xdr:colOff>101600</xdr:colOff>
      <xdr:row>36</xdr:row>
      <xdr:rowOff>53340</xdr:rowOff>
    </xdr:to>
    <xdr:sp macro="" textlink="">
      <xdr:nvSpPr>
        <xdr:cNvPr id="341" name="楕円 340">
          <a:extLst>
            <a:ext uri="{FF2B5EF4-FFF2-40B4-BE49-F238E27FC236}">
              <a16:creationId xmlns:a16="http://schemas.microsoft.com/office/drawing/2014/main" id="{AF459B10-9B04-4490-A80B-657BE2C99AA3}"/>
            </a:ext>
          </a:extLst>
        </xdr:cNvPr>
        <xdr:cNvSpPr/>
      </xdr:nvSpPr>
      <xdr:spPr>
        <a:xfrm>
          <a:off x="11487150" y="61258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2540</xdr:rowOff>
    </xdr:from>
    <xdr:to>
      <xdr:col>71</xdr:col>
      <xdr:colOff>177800</xdr:colOff>
      <xdr:row>36</xdr:row>
      <xdr:rowOff>15240</xdr:rowOff>
    </xdr:to>
    <xdr:cxnSp macro="">
      <xdr:nvCxnSpPr>
        <xdr:cNvPr id="342" name="直線コネクタ 341">
          <a:extLst>
            <a:ext uri="{FF2B5EF4-FFF2-40B4-BE49-F238E27FC236}">
              <a16:creationId xmlns:a16="http://schemas.microsoft.com/office/drawing/2014/main" id="{A5A5F548-2524-4CA2-9D5B-1695AFC4C531}"/>
            </a:ext>
          </a:extLst>
        </xdr:cNvPr>
        <xdr:cNvCxnSpPr/>
      </xdr:nvCxnSpPr>
      <xdr:spPr>
        <a:xfrm>
          <a:off x="11541760" y="6174740"/>
          <a:ext cx="80518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157497</xdr:rowOff>
    </xdr:from>
    <xdr:ext cx="405111" cy="259045"/>
    <xdr:sp macro="" textlink="">
      <xdr:nvSpPr>
        <xdr:cNvPr id="343" name="n_1aveValue【認定こども園・幼稚園・保育所】&#10;有形固定資産減価償却率">
          <a:extLst>
            <a:ext uri="{FF2B5EF4-FFF2-40B4-BE49-F238E27FC236}">
              <a16:creationId xmlns:a16="http://schemas.microsoft.com/office/drawing/2014/main" id="{6BA37E09-51FC-4420-91C2-2BAF8FD494A0}"/>
            </a:ext>
          </a:extLst>
        </xdr:cNvPr>
        <xdr:cNvSpPr txBox="1"/>
      </xdr:nvSpPr>
      <xdr:spPr>
        <a:xfrm>
          <a:off x="13738234" y="6503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153687</xdr:rowOff>
    </xdr:from>
    <xdr:ext cx="405111" cy="259045"/>
    <xdr:sp macro="" textlink="">
      <xdr:nvSpPr>
        <xdr:cNvPr id="344" name="n_2aveValue【認定こども園・幼稚園・保育所】&#10;有形固定資産減価償却率">
          <a:extLst>
            <a:ext uri="{FF2B5EF4-FFF2-40B4-BE49-F238E27FC236}">
              <a16:creationId xmlns:a16="http://schemas.microsoft.com/office/drawing/2014/main" id="{1742F05B-0A74-46DD-9C21-07D6CC323237}"/>
            </a:ext>
          </a:extLst>
        </xdr:cNvPr>
        <xdr:cNvSpPr txBox="1"/>
      </xdr:nvSpPr>
      <xdr:spPr>
        <a:xfrm>
          <a:off x="12957184" y="649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130827</xdr:rowOff>
    </xdr:from>
    <xdr:ext cx="405111" cy="259045"/>
    <xdr:sp macro="" textlink="">
      <xdr:nvSpPr>
        <xdr:cNvPr id="345" name="n_3aveValue【認定こども園・幼稚園・保育所】&#10;有形固定資産減価償却率">
          <a:extLst>
            <a:ext uri="{FF2B5EF4-FFF2-40B4-BE49-F238E27FC236}">
              <a16:creationId xmlns:a16="http://schemas.microsoft.com/office/drawing/2014/main" id="{8C547AC4-A016-4C05-9E1C-2CA778B2CBE5}"/>
            </a:ext>
          </a:extLst>
        </xdr:cNvPr>
        <xdr:cNvSpPr txBox="1"/>
      </xdr:nvSpPr>
      <xdr:spPr>
        <a:xfrm>
          <a:off x="12171054" y="647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147337</xdr:rowOff>
    </xdr:from>
    <xdr:ext cx="405111" cy="259045"/>
    <xdr:sp macro="" textlink="">
      <xdr:nvSpPr>
        <xdr:cNvPr id="346" name="n_4aveValue【認定こども園・幼稚園・保育所】&#10;有形固定資産減価償却率">
          <a:extLst>
            <a:ext uri="{FF2B5EF4-FFF2-40B4-BE49-F238E27FC236}">
              <a16:creationId xmlns:a16="http://schemas.microsoft.com/office/drawing/2014/main" id="{B126D6DC-DFDE-41D4-A700-1A2F6948924D}"/>
            </a:ext>
          </a:extLst>
        </xdr:cNvPr>
        <xdr:cNvSpPr txBox="1"/>
      </xdr:nvSpPr>
      <xdr:spPr>
        <a:xfrm>
          <a:off x="11354444" y="648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15257</xdr:rowOff>
    </xdr:from>
    <xdr:ext cx="405111" cy="259045"/>
    <xdr:sp macro="" textlink="">
      <xdr:nvSpPr>
        <xdr:cNvPr id="347" name="n_1mainValue【認定こども園・幼稚園・保育所】&#10;有形固定資産減価償却率">
          <a:extLst>
            <a:ext uri="{FF2B5EF4-FFF2-40B4-BE49-F238E27FC236}">
              <a16:creationId xmlns:a16="http://schemas.microsoft.com/office/drawing/2014/main" id="{E30DA67A-A76D-44F6-907E-7592459E1A45}"/>
            </a:ext>
          </a:extLst>
        </xdr:cNvPr>
        <xdr:cNvSpPr txBox="1"/>
      </xdr:nvSpPr>
      <xdr:spPr>
        <a:xfrm>
          <a:off x="13738234" y="601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134637</xdr:rowOff>
    </xdr:from>
    <xdr:ext cx="405111" cy="259045"/>
    <xdr:sp macro="" textlink="">
      <xdr:nvSpPr>
        <xdr:cNvPr id="348" name="n_2mainValue【認定こども園・幼稚園・保育所】&#10;有形固定資産減価償却率">
          <a:extLst>
            <a:ext uri="{FF2B5EF4-FFF2-40B4-BE49-F238E27FC236}">
              <a16:creationId xmlns:a16="http://schemas.microsoft.com/office/drawing/2014/main" id="{59BFA4EB-688C-4D18-9D1D-CB227457D288}"/>
            </a:ext>
          </a:extLst>
        </xdr:cNvPr>
        <xdr:cNvSpPr txBox="1"/>
      </xdr:nvSpPr>
      <xdr:spPr>
        <a:xfrm>
          <a:off x="12957184"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82567</xdr:rowOff>
    </xdr:from>
    <xdr:ext cx="405111" cy="259045"/>
    <xdr:sp macro="" textlink="">
      <xdr:nvSpPr>
        <xdr:cNvPr id="349" name="n_3mainValue【認定こども園・幼稚園・保育所】&#10;有形固定資産減価償却率">
          <a:extLst>
            <a:ext uri="{FF2B5EF4-FFF2-40B4-BE49-F238E27FC236}">
              <a16:creationId xmlns:a16="http://schemas.microsoft.com/office/drawing/2014/main" id="{4FF9D8FC-A886-4A74-8822-4EF321148EA3}"/>
            </a:ext>
          </a:extLst>
        </xdr:cNvPr>
        <xdr:cNvSpPr txBox="1"/>
      </xdr:nvSpPr>
      <xdr:spPr>
        <a:xfrm>
          <a:off x="1217105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69867</xdr:rowOff>
    </xdr:from>
    <xdr:ext cx="405111" cy="259045"/>
    <xdr:sp macro="" textlink="">
      <xdr:nvSpPr>
        <xdr:cNvPr id="350" name="n_4mainValue【認定こども園・幼稚園・保育所】&#10;有形固定資産減価償却率">
          <a:extLst>
            <a:ext uri="{FF2B5EF4-FFF2-40B4-BE49-F238E27FC236}">
              <a16:creationId xmlns:a16="http://schemas.microsoft.com/office/drawing/2014/main" id="{09A96BC4-8F2E-436A-BBE1-5493B7CC14A2}"/>
            </a:ext>
          </a:extLst>
        </xdr:cNvPr>
        <xdr:cNvSpPr txBox="1"/>
      </xdr:nvSpPr>
      <xdr:spPr>
        <a:xfrm>
          <a:off x="11354444"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E52600AE-5414-4C52-9E33-69AD9C82E10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BBF10E58-C078-4E1F-B1E9-6BD9A4B39B9E}"/>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21093529-9B67-4409-8AC8-78ED56A16E4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DB6F0ECF-1216-4AE8-A2D1-F939AFEAB183}"/>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1546BCB2-EF4C-4D39-B82D-3EF8B7896C6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1DB3D9B5-7AC0-49E1-929F-1D945E97BE8F}"/>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EF7BE1E0-B5AE-4B8F-BBC6-32E9C1A3897E}"/>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FD970B50-F419-4E53-8D41-2099516B22C8}"/>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99B5C956-39C7-405D-88B8-3CDD4C482E4A}"/>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F5D9F5A0-3EB1-4249-A2B5-C22AD491A57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5950C20D-6F7A-4329-8F7C-7F40524610FA}"/>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a:extLst>
            <a:ext uri="{FF2B5EF4-FFF2-40B4-BE49-F238E27FC236}">
              <a16:creationId xmlns:a16="http://schemas.microsoft.com/office/drawing/2014/main" id="{4D8B75A8-6C25-44BD-A353-AD9ADF995DEF}"/>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8DC287DF-02B0-45EF-A0CF-DAB7E9B859D8}"/>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a:extLst>
            <a:ext uri="{FF2B5EF4-FFF2-40B4-BE49-F238E27FC236}">
              <a16:creationId xmlns:a16="http://schemas.microsoft.com/office/drawing/2014/main" id="{448DDEF2-34D4-406A-B0AD-5544EC72081B}"/>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E96AB960-2674-4217-9138-016DCC0E229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a:extLst>
            <a:ext uri="{FF2B5EF4-FFF2-40B4-BE49-F238E27FC236}">
              <a16:creationId xmlns:a16="http://schemas.microsoft.com/office/drawing/2014/main" id="{7446A57E-41D7-46C9-88B4-4A666AF14309}"/>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D025DB69-7406-424E-9466-3BB2A2936C71}"/>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a:extLst>
            <a:ext uri="{FF2B5EF4-FFF2-40B4-BE49-F238E27FC236}">
              <a16:creationId xmlns:a16="http://schemas.microsoft.com/office/drawing/2014/main" id="{939EF07D-54F8-4F7F-A362-900389C5BE75}"/>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D986BFAF-490E-4EA7-B780-399B8C77584A}"/>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a:extLst>
            <a:ext uri="{FF2B5EF4-FFF2-40B4-BE49-F238E27FC236}">
              <a16:creationId xmlns:a16="http://schemas.microsoft.com/office/drawing/2014/main" id="{DB96FA85-3D7A-444B-B49A-6F735BE2A0DD}"/>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a:extLst>
            <a:ext uri="{FF2B5EF4-FFF2-40B4-BE49-F238E27FC236}">
              <a16:creationId xmlns:a16="http://schemas.microsoft.com/office/drawing/2014/main" id="{901E828E-2FD0-4CBA-A765-336CA6088A9E}"/>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158496</xdr:rowOff>
    </xdr:from>
    <xdr:to>
      <xdr:col>116</xdr:col>
      <xdr:colOff>62864</xdr:colOff>
      <xdr:row>41</xdr:row>
      <xdr:rowOff>117348</xdr:rowOff>
    </xdr:to>
    <xdr:cxnSp macro="">
      <xdr:nvCxnSpPr>
        <xdr:cNvPr id="372" name="直線コネクタ 371">
          <a:extLst>
            <a:ext uri="{FF2B5EF4-FFF2-40B4-BE49-F238E27FC236}">
              <a16:creationId xmlns:a16="http://schemas.microsoft.com/office/drawing/2014/main" id="{AD4EFF72-4828-4265-A0A8-5084B98C5697}"/>
            </a:ext>
          </a:extLst>
        </xdr:cNvPr>
        <xdr:cNvCxnSpPr/>
      </xdr:nvCxnSpPr>
      <xdr:spPr>
        <a:xfrm flipV="1">
          <a:off x="19947254" y="5818251"/>
          <a:ext cx="0" cy="132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73" name="【認定こども園・幼稚園・保育所】&#10;一人当たり面積最小値テキスト">
          <a:extLst>
            <a:ext uri="{FF2B5EF4-FFF2-40B4-BE49-F238E27FC236}">
              <a16:creationId xmlns:a16="http://schemas.microsoft.com/office/drawing/2014/main" id="{1CF84C8B-3661-42C2-A9E8-B5CDCA880FC8}"/>
            </a:ext>
          </a:extLst>
        </xdr:cNvPr>
        <xdr:cNvSpPr txBox="1"/>
      </xdr:nvSpPr>
      <xdr:spPr>
        <a:xfrm>
          <a:off x="19985990" y="71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74" name="直線コネクタ 373">
          <a:extLst>
            <a:ext uri="{FF2B5EF4-FFF2-40B4-BE49-F238E27FC236}">
              <a16:creationId xmlns:a16="http://schemas.microsoft.com/office/drawing/2014/main" id="{488E93CC-D7F9-4D9D-A16B-BE28626445AF}"/>
            </a:ext>
          </a:extLst>
        </xdr:cNvPr>
        <xdr:cNvCxnSpPr/>
      </xdr:nvCxnSpPr>
      <xdr:spPr>
        <a:xfrm>
          <a:off x="19885660" y="7146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105173</xdr:rowOff>
    </xdr:from>
    <xdr:ext cx="469744" cy="259045"/>
    <xdr:sp macro="" textlink="">
      <xdr:nvSpPr>
        <xdr:cNvPr id="375" name="【認定こども園・幼稚園・保育所】&#10;一人当たり面積最大値テキスト">
          <a:extLst>
            <a:ext uri="{FF2B5EF4-FFF2-40B4-BE49-F238E27FC236}">
              <a16:creationId xmlns:a16="http://schemas.microsoft.com/office/drawing/2014/main" id="{2372E9AB-5860-4954-9881-8125D605438E}"/>
            </a:ext>
          </a:extLst>
        </xdr:cNvPr>
        <xdr:cNvSpPr txBox="1"/>
      </xdr:nvSpPr>
      <xdr:spPr>
        <a:xfrm>
          <a:off x="19985990" y="558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158496</xdr:rowOff>
    </xdr:from>
    <xdr:to>
      <xdr:col>116</xdr:col>
      <xdr:colOff>152400</xdr:colOff>
      <xdr:row>33</xdr:row>
      <xdr:rowOff>158496</xdr:rowOff>
    </xdr:to>
    <xdr:cxnSp macro="">
      <xdr:nvCxnSpPr>
        <xdr:cNvPr id="376" name="直線コネクタ 375">
          <a:extLst>
            <a:ext uri="{FF2B5EF4-FFF2-40B4-BE49-F238E27FC236}">
              <a16:creationId xmlns:a16="http://schemas.microsoft.com/office/drawing/2014/main" id="{2E7A1C8D-C174-4E3E-824F-2955DCB65241}"/>
            </a:ext>
          </a:extLst>
        </xdr:cNvPr>
        <xdr:cNvCxnSpPr/>
      </xdr:nvCxnSpPr>
      <xdr:spPr>
        <a:xfrm>
          <a:off x="19885660" y="58182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2557</xdr:rowOff>
    </xdr:from>
    <xdr:ext cx="469744" cy="259045"/>
    <xdr:sp macro="" textlink="">
      <xdr:nvSpPr>
        <xdr:cNvPr id="377" name="【認定こども園・幼稚園・保育所】&#10;一人当たり面積平均値テキスト">
          <a:extLst>
            <a:ext uri="{FF2B5EF4-FFF2-40B4-BE49-F238E27FC236}">
              <a16:creationId xmlns:a16="http://schemas.microsoft.com/office/drawing/2014/main" id="{0376B628-134B-4DCF-B4B5-6EBF09886156}"/>
            </a:ext>
          </a:extLst>
        </xdr:cNvPr>
        <xdr:cNvSpPr txBox="1"/>
      </xdr:nvSpPr>
      <xdr:spPr>
        <a:xfrm>
          <a:off x="1998599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151130</xdr:rowOff>
    </xdr:from>
    <xdr:to>
      <xdr:col>116</xdr:col>
      <xdr:colOff>114300</xdr:colOff>
      <xdr:row>39</xdr:row>
      <xdr:rowOff>81280</xdr:rowOff>
    </xdr:to>
    <xdr:sp macro="" textlink="">
      <xdr:nvSpPr>
        <xdr:cNvPr id="378" name="フローチャート: 判断 377">
          <a:extLst>
            <a:ext uri="{FF2B5EF4-FFF2-40B4-BE49-F238E27FC236}">
              <a16:creationId xmlns:a16="http://schemas.microsoft.com/office/drawing/2014/main" id="{6BF04B7B-8F69-480F-B842-A2F042B42812}"/>
            </a:ext>
          </a:extLst>
        </xdr:cNvPr>
        <xdr:cNvSpPr/>
      </xdr:nvSpPr>
      <xdr:spPr>
        <a:xfrm>
          <a:off x="19904710" y="66662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xdr:rowOff>
    </xdr:from>
    <xdr:to>
      <xdr:col>112</xdr:col>
      <xdr:colOff>38100</xdr:colOff>
      <xdr:row>39</xdr:row>
      <xdr:rowOff>101854</xdr:rowOff>
    </xdr:to>
    <xdr:sp macro="" textlink="">
      <xdr:nvSpPr>
        <xdr:cNvPr id="379" name="フローチャート: 判断 378">
          <a:extLst>
            <a:ext uri="{FF2B5EF4-FFF2-40B4-BE49-F238E27FC236}">
              <a16:creationId xmlns:a16="http://schemas.microsoft.com/office/drawing/2014/main" id="{1D9BF029-7774-4969-86CD-10206DF784CC}"/>
            </a:ext>
          </a:extLst>
        </xdr:cNvPr>
        <xdr:cNvSpPr/>
      </xdr:nvSpPr>
      <xdr:spPr>
        <a:xfrm>
          <a:off x="19161760" y="66868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11684</xdr:rowOff>
    </xdr:from>
    <xdr:to>
      <xdr:col>107</xdr:col>
      <xdr:colOff>101600</xdr:colOff>
      <xdr:row>39</xdr:row>
      <xdr:rowOff>113284</xdr:rowOff>
    </xdr:to>
    <xdr:sp macro="" textlink="">
      <xdr:nvSpPr>
        <xdr:cNvPr id="380" name="フローチャート: 判断 379">
          <a:extLst>
            <a:ext uri="{FF2B5EF4-FFF2-40B4-BE49-F238E27FC236}">
              <a16:creationId xmlns:a16="http://schemas.microsoft.com/office/drawing/2014/main" id="{206CC473-8581-4D7C-B3E7-BFF856527347}"/>
            </a:ext>
          </a:extLst>
        </xdr:cNvPr>
        <xdr:cNvSpPr/>
      </xdr:nvSpPr>
      <xdr:spPr>
        <a:xfrm>
          <a:off x="18345150" y="67020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381" name="フローチャート: 判断 380">
          <a:extLst>
            <a:ext uri="{FF2B5EF4-FFF2-40B4-BE49-F238E27FC236}">
              <a16:creationId xmlns:a16="http://schemas.microsoft.com/office/drawing/2014/main" id="{6861CD1F-8C1B-4261-917D-ABB43F178F18}"/>
            </a:ext>
          </a:extLst>
        </xdr:cNvPr>
        <xdr:cNvSpPr/>
      </xdr:nvSpPr>
      <xdr:spPr>
        <a:xfrm>
          <a:off x="17547590" y="669328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382" name="フローチャート: 判断 381">
          <a:extLst>
            <a:ext uri="{FF2B5EF4-FFF2-40B4-BE49-F238E27FC236}">
              <a16:creationId xmlns:a16="http://schemas.microsoft.com/office/drawing/2014/main" id="{1610F43A-375D-4E9F-A943-98C468DE1D96}"/>
            </a:ext>
          </a:extLst>
        </xdr:cNvPr>
        <xdr:cNvSpPr/>
      </xdr:nvSpPr>
      <xdr:spPr>
        <a:xfrm>
          <a:off x="16761460" y="66890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3AD55087-EC9E-4A50-91EE-179CCB569EFD}"/>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76EF6FD-A5C1-4014-899B-B31AAE9C4CA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A75073C-9B7D-4638-A579-B50E80839A08}"/>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52D3C2B-9E1D-4601-8DEB-930BD1448A1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1D4963A-4E8C-44F2-BD57-E2A0FE69614F}"/>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388" name="楕円 387">
          <a:extLst>
            <a:ext uri="{FF2B5EF4-FFF2-40B4-BE49-F238E27FC236}">
              <a16:creationId xmlns:a16="http://schemas.microsoft.com/office/drawing/2014/main" id="{B19E4734-162D-40E8-9F83-0E88A644D934}"/>
            </a:ext>
          </a:extLst>
        </xdr:cNvPr>
        <xdr:cNvSpPr/>
      </xdr:nvSpPr>
      <xdr:spPr>
        <a:xfrm>
          <a:off x="19904710" y="68399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389" name="【認定こども園・幼稚園・保育所】&#10;一人当たり面積該当値テキスト">
          <a:extLst>
            <a:ext uri="{FF2B5EF4-FFF2-40B4-BE49-F238E27FC236}">
              <a16:creationId xmlns:a16="http://schemas.microsoft.com/office/drawing/2014/main" id="{F54E7121-944C-4499-B98E-12F4EDDA6A90}"/>
            </a:ext>
          </a:extLst>
        </xdr:cNvPr>
        <xdr:cNvSpPr txBox="1"/>
      </xdr:nvSpPr>
      <xdr:spPr>
        <a:xfrm>
          <a:off x="19985990" y="682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155702</xdr:rowOff>
    </xdr:from>
    <xdr:to>
      <xdr:col>112</xdr:col>
      <xdr:colOff>38100</xdr:colOff>
      <xdr:row>40</xdr:row>
      <xdr:rowOff>85852</xdr:rowOff>
    </xdr:to>
    <xdr:sp macro="" textlink="">
      <xdr:nvSpPr>
        <xdr:cNvPr id="390" name="楕円 389">
          <a:extLst>
            <a:ext uri="{FF2B5EF4-FFF2-40B4-BE49-F238E27FC236}">
              <a16:creationId xmlns:a16="http://schemas.microsoft.com/office/drawing/2014/main" id="{4091CC5D-AFDD-4407-82B6-107106ED35C4}"/>
            </a:ext>
          </a:extLst>
        </xdr:cNvPr>
        <xdr:cNvSpPr/>
      </xdr:nvSpPr>
      <xdr:spPr>
        <a:xfrm>
          <a:off x="19161760" y="684225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35052</xdr:rowOff>
    </xdr:to>
    <xdr:cxnSp macro="">
      <xdr:nvCxnSpPr>
        <xdr:cNvPr id="391" name="直線コネクタ 390">
          <a:extLst>
            <a:ext uri="{FF2B5EF4-FFF2-40B4-BE49-F238E27FC236}">
              <a16:creationId xmlns:a16="http://schemas.microsoft.com/office/drawing/2014/main" id="{0ACF010F-38BB-44EC-BA50-CD006C69831F}"/>
            </a:ext>
          </a:extLst>
        </xdr:cNvPr>
        <xdr:cNvCxnSpPr/>
      </xdr:nvCxnSpPr>
      <xdr:spPr>
        <a:xfrm flipV="1">
          <a:off x="19204940" y="6888861"/>
          <a:ext cx="74295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157988</xdr:rowOff>
    </xdr:from>
    <xdr:to>
      <xdr:col>107</xdr:col>
      <xdr:colOff>101600</xdr:colOff>
      <xdr:row>40</xdr:row>
      <xdr:rowOff>88138</xdr:rowOff>
    </xdr:to>
    <xdr:sp macro="" textlink="">
      <xdr:nvSpPr>
        <xdr:cNvPr id="392" name="楕円 391">
          <a:extLst>
            <a:ext uri="{FF2B5EF4-FFF2-40B4-BE49-F238E27FC236}">
              <a16:creationId xmlns:a16="http://schemas.microsoft.com/office/drawing/2014/main" id="{91B55077-74B0-420F-8E78-16330CFB7F9A}"/>
            </a:ext>
          </a:extLst>
        </xdr:cNvPr>
        <xdr:cNvSpPr/>
      </xdr:nvSpPr>
      <xdr:spPr>
        <a:xfrm>
          <a:off x="18345150" y="68464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35052</xdr:rowOff>
    </xdr:from>
    <xdr:to>
      <xdr:col>111</xdr:col>
      <xdr:colOff>177800</xdr:colOff>
      <xdr:row>40</xdr:row>
      <xdr:rowOff>37338</xdr:rowOff>
    </xdr:to>
    <xdr:cxnSp macro="">
      <xdr:nvCxnSpPr>
        <xdr:cNvPr id="393" name="直線コネクタ 392">
          <a:extLst>
            <a:ext uri="{FF2B5EF4-FFF2-40B4-BE49-F238E27FC236}">
              <a16:creationId xmlns:a16="http://schemas.microsoft.com/office/drawing/2014/main" id="{098C2043-8A01-4595-8EC0-4544F411C424}"/>
            </a:ext>
          </a:extLst>
        </xdr:cNvPr>
        <xdr:cNvCxnSpPr/>
      </xdr:nvCxnSpPr>
      <xdr:spPr>
        <a:xfrm flipV="1">
          <a:off x="18399760" y="6893052"/>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157988</xdr:rowOff>
    </xdr:from>
    <xdr:to>
      <xdr:col>102</xdr:col>
      <xdr:colOff>165100</xdr:colOff>
      <xdr:row>40</xdr:row>
      <xdr:rowOff>88138</xdr:rowOff>
    </xdr:to>
    <xdr:sp macro="" textlink="">
      <xdr:nvSpPr>
        <xdr:cNvPr id="394" name="楕円 393">
          <a:extLst>
            <a:ext uri="{FF2B5EF4-FFF2-40B4-BE49-F238E27FC236}">
              <a16:creationId xmlns:a16="http://schemas.microsoft.com/office/drawing/2014/main" id="{579B61F4-B95E-44AF-A32E-4F36715BC2B6}"/>
            </a:ext>
          </a:extLst>
        </xdr:cNvPr>
        <xdr:cNvSpPr/>
      </xdr:nvSpPr>
      <xdr:spPr>
        <a:xfrm>
          <a:off x="17547590" y="684644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37338</xdr:rowOff>
    </xdr:from>
    <xdr:to>
      <xdr:col>107</xdr:col>
      <xdr:colOff>50800</xdr:colOff>
      <xdr:row>40</xdr:row>
      <xdr:rowOff>37338</xdr:rowOff>
    </xdr:to>
    <xdr:cxnSp macro="">
      <xdr:nvCxnSpPr>
        <xdr:cNvPr id="395" name="直線コネクタ 394">
          <a:extLst>
            <a:ext uri="{FF2B5EF4-FFF2-40B4-BE49-F238E27FC236}">
              <a16:creationId xmlns:a16="http://schemas.microsoft.com/office/drawing/2014/main" id="{A51F7453-1A27-4FB0-95B2-9C7F27A7A781}"/>
            </a:ext>
          </a:extLst>
        </xdr:cNvPr>
        <xdr:cNvCxnSpPr/>
      </xdr:nvCxnSpPr>
      <xdr:spPr>
        <a:xfrm>
          <a:off x="17602200" y="689533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xdr:rowOff>
    </xdr:from>
    <xdr:to>
      <xdr:col>98</xdr:col>
      <xdr:colOff>38100</xdr:colOff>
      <xdr:row>40</xdr:row>
      <xdr:rowOff>108712</xdr:rowOff>
    </xdr:to>
    <xdr:sp macro="" textlink="">
      <xdr:nvSpPr>
        <xdr:cNvPr id="396" name="楕円 395">
          <a:extLst>
            <a:ext uri="{FF2B5EF4-FFF2-40B4-BE49-F238E27FC236}">
              <a16:creationId xmlns:a16="http://schemas.microsoft.com/office/drawing/2014/main" id="{CC8591DE-0996-426D-9D55-99C51336982E}"/>
            </a:ext>
          </a:extLst>
        </xdr:cNvPr>
        <xdr:cNvSpPr/>
      </xdr:nvSpPr>
      <xdr:spPr>
        <a:xfrm>
          <a:off x="16761460" y="68670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37338</xdr:rowOff>
    </xdr:from>
    <xdr:to>
      <xdr:col>102</xdr:col>
      <xdr:colOff>114300</xdr:colOff>
      <xdr:row>40</xdr:row>
      <xdr:rowOff>57912</xdr:rowOff>
    </xdr:to>
    <xdr:cxnSp macro="">
      <xdr:nvCxnSpPr>
        <xdr:cNvPr id="397" name="直線コネクタ 396">
          <a:extLst>
            <a:ext uri="{FF2B5EF4-FFF2-40B4-BE49-F238E27FC236}">
              <a16:creationId xmlns:a16="http://schemas.microsoft.com/office/drawing/2014/main" id="{31A54F7A-7CC8-4E7B-BF89-E4BA7A599373}"/>
            </a:ext>
          </a:extLst>
        </xdr:cNvPr>
        <xdr:cNvCxnSpPr/>
      </xdr:nvCxnSpPr>
      <xdr:spPr>
        <a:xfrm flipV="1">
          <a:off x="16804640" y="6895338"/>
          <a:ext cx="79756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118381</xdr:rowOff>
    </xdr:from>
    <xdr:ext cx="469744" cy="259045"/>
    <xdr:sp macro="" textlink="">
      <xdr:nvSpPr>
        <xdr:cNvPr id="398" name="n_1aveValue【認定こども園・幼稚園・保育所】&#10;一人当たり面積">
          <a:extLst>
            <a:ext uri="{FF2B5EF4-FFF2-40B4-BE49-F238E27FC236}">
              <a16:creationId xmlns:a16="http://schemas.microsoft.com/office/drawing/2014/main" id="{246FDBF6-E1F1-4C6D-B65D-49E5A32816D8}"/>
            </a:ext>
          </a:extLst>
        </xdr:cNvPr>
        <xdr:cNvSpPr txBox="1"/>
      </xdr:nvSpPr>
      <xdr:spPr>
        <a:xfrm>
          <a:off x="18982132"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129811</xdr:rowOff>
    </xdr:from>
    <xdr:ext cx="469744" cy="259045"/>
    <xdr:sp macro="" textlink="">
      <xdr:nvSpPr>
        <xdr:cNvPr id="399" name="n_2aveValue【認定こども園・幼稚園・保育所】&#10;一人当たり面積">
          <a:extLst>
            <a:ext uri="{FF2B5EF4-FFF2-40B4-BE49-F238E27FC236}">
              <a16:creationId xmlns:a16="http://schemas.microsoft.com/office/drawing/2014/main" id="{BA0C92B3-BC55-4DC9-825E-5B57A8E98802}"/>
            </a:ext>
          </a:extLst>
        </xdr:cNvPr>
        <xdr:cNvSpPr txBox="1"/>
      </xdr:nvSpPr>
      <xdr:spPr>
        <a:xfrm>
          <a:off x="18182032" y="647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400" name="n_3aveValue【認定こども園・幼稚園・保育所】&#10;一人当たり面積">
          <a:extLst>
            <a:ext uri="{FF2B5EF4-FFF2-40B4-BE49-F238E27FC236}">
              <a16:creationId xmlns:a16="http://schemas.microsoft.com/office/drawing/2014/main" id="{558FDF7D-6050-428D-805B-53FCC0A369B6}"/>
            </a:ext>
          </a:extLst>
        </xdr:cNvPr>
        <xdr:cNvSpPr txBox="1"/>
      </xdr:nvSpPr>
      <xdr:spPr>
        <a:xfrm>
          <a:off x="17384472"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401" name="n_4aveValue【認定こども園・幼稚園・保育所】&#10;一人当たり面積">
          <a:extLst>
            <a:ext uri="{FF2B5EF4-FFF2-40B4-BE49-F238E27FC236}">
              <a16:creationId xmlns:a16="http://schemas.microsoft.com/office/drawing/2014/main" id="{C6BD1024-2EC2-4F92-881A-F5BDAAF4DF19}"/>
            </a:ext>
          </a:extLst>
        </xdr:cNvPr>
        <xdr:cNvSpPr txBox="1"/>
      </xdr:nvSpPr>
      <xdr:spPr>
        <a:xfrm>
          <a:off x="1658881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76979</xdr:rowOff>
    </xdr:from>
    <xdr:ext cx="469744" cy="259045"/>
    <xdr:sp macro="" textlink="">
      <xdr:nvSpPr>
        <xdr:cNvPr id="402" name="n_1mainValue【認定こども園・幼稚園・保育所】&#10;一人当たり面積">
          <a:extLst>
            <a:ext uri="{FF2B5EF4-FFF2-40B4-BE49-F238E27FC236}">
              <a16:creationId xmlns:a16="http://schemas.microsoft.com/office/drawing/2014/main" id="{40C51AAF-305C-4C74-B1D3-120B6AAD0901}"/>
            </a:ext>
          </a:extLst>
        </xdr:cNvPr>
        <xdr:cNvSpPr txBox="1"/>
      </xdr:nvSpPr>
      <xdr:spPr>
        <a:xfrm>
          <a:off x="18982132" y="693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79265</xdr:rowOff>
    </xdr:from>
    <xdr:ext cx="469744" cy="259045"/>
    <xdr:sp macro="" textlink="">
      <xdr:nvSpPr>
        <xdr:cNvPr id="403" name="n_2mainValue【認定こども園・幼稚園・保育所】&#10;一人当たり面積">
          <a:extLst>
            <a:ext uri="{FF2B5EF4-FFF2-40B4-BE49-F238E27FC236}">
              <a16:creationId xmlns:a16="http://schemas.microsoft.com/office/drawing/2014/main" id="{CF461E83-B1EC-4DDB-BAC7-8996A0F556B6}"/>
            </a:ext>
          </a:extLst>
        </xdr:cNvPr>
        <xdr:cNvSpPr txBox="1"/>
      </xdr:nvSpPr>
      <xdr:spPr>
        <a:xfrm>
          <a:off x="18182032"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79265</xdr:rowOff>
    </xdr:from>
    <xdr:ext cx="469744" cy="259045"/>
    <xdr:sp macro="" textlink="">
      <xdr:nvSpPr>
        <xdr:cNvPr id="404" name="n_3mainValue【認定こども園・幼稚園・保育所】&#10;一人当たり面積">
          <a:extLst>
            <a:ext uri="{FF2B5EF4-FFF2-40B4-BE49-F238E27FC236}">
              <a16:creationId xmlns:a16="http://schemas.microsoft.com/office/drawing/2014/main" id="{800D8E9F-04C5-4621-B84E-69DAC705428A}"/>
            </a:ext>
          </a:extLst>
        </xdr:cNvPr>
        <xdr:cNvSpPr txBox="1"/>
      </xdr:nvSpPr>
      <xdr:spPr>
        <a:xfrm>
          <a:off x="17384472"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99839</xdr:rowOff>
    </xdr:from>
    <xdr:ext cx="469744" cy="259045"/>
    <xdr:sp macro="" textlink="">
      <xdr:nvSpPr>
        <xdr:cNvPr id="405" name="n_4mainValue【認定こども園・幼稚園・保育所】&#10;一人当たり面積">
          <a:extLst>
            <a:ext uri="{FF2B5EF4-FFF2-40B4-BE49-F238E27FC236}">
              <a16:creationId xmlns:a16="http://schemas.microsoft.com/office/drawing/2014/main" id="{232D99D7-F469-4F31-90C1-5B72D56AEDBF}"/>
            </a:ext>
          </a:extLst>
        </xdr:cNvPr>
        <xdr:cNvSpPr txBox="1"/>
      </xdr:nvSpPr>
      <xdr:spPr>
        <a:xfrm>
          <a:off x="16588817" y="695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98292E8D-7CCE-4A90-87B7-24695E9E417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5576424F-F52F-4DF9-8DBB-904FCDA37119}"/>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D482475A-E66A-4A9F-A673-BFC26562EDBC}"/>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35C0D1AE-CD8B-4E68-B879-1764B448BB67}"/>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D83DF9B1-5941-495F-A00B-3CFBE7CDCB16}"/>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CA0F1971-D781-4C22-865C-B4C66DECEFF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8D5A4794-0FCF-4F1E-8A43-55DBBCC9A2FC}"/>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F2C55B99-080F-4094-9B3A-17D6EAC287F8}"/>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a:extLst>
            <a:ext uri="{FF2B5EF4-FFF2-40B4-BE49-F238E27FC236}">
              <a16:creationId xmlns:a16="http://schemas.microsoft.com/office/drawing/2014/main" id="{18D476B9-C50D-48E3-A9A9-EC864387FB0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a:extLst>
            <a:ext uri="{FF2B5EF4-FFF2-40B4-BE49-F238E27FC236}">
              <a16:creationId xmlns:a16="http://schemas.microsoft.com/office/drawing/2014/main" id="{415C1C79-A891-4AC1-BA19-37E1AD78B375}"/>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a:extLst>
            <a:ext uri="{FF2B5EF4-FFF2-40B4-BE49-F238E27FC236}">
              <a16:creationId xmlns:a16="http://schemas.microsoft.com/office/drawing/2014/main" id="{C24B14CB-C059-4F2A-B210-324109104492}"/>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7" name="直線コネクタ 416">
          <a:extLst>
            <a:ext uri="{FF2B5EF4-FFF2-40B4-BE49-F238E27FC236}">
              <a16:creationId xmlns:a16="http://schemas.microsoft.com/office/drawing/2014/main" id="{41C40ACB-C26A-4431-B249-7A6D784A2C15}"/>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18" name="テキスト ボックス 417">
          <a:extLst>
            <a:ext uri="{FF2B5EF4-FFF2-40B4-BE49-F238E27FC236}">
              <a16:creationId xmlns:a16="http://schemas.microsoft.com/office/drawing/2014/main" id="{738CC3EA-49F2-411E-A56D-6A4A63FC3202}"/>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9" name="直線コネクタ 418">
          <a:extLst>
            <a:ext uri="{FF2B5EF4-FFF2-40B4-BE49-F238E27FC236}">
              <a16:creationId xmlns:a16="http://schemas.microsoft.com/office/drawing/2014/main" id="{8A25D517-34E4-401C-89CB-79318308D0ED}"/>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0" name="テキスト ボックス 419">
          <a:extLst>
            <a:ext uri="{FF2B5EF4-FFF2-40B4-BE49-F238E27FC236}">
              <a16:creationId xmlns:a16="http://schemas.microsoft.com/office/drawing/2014/main" id="{6A411F09-26EA-48DB-AB0F-EC47C9CA30ED}"/>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1" name="直線コネクタ 420">
          <a:extLst>
            <a:ext uri="{FF2B5EF4-FFF2-40B4-BE49-F238E27FC236}">
              <a16:creationId xmlns:a16="http://schemas.microsoft.com/office/drawing/2014/main" id="{5C96BD78-D39A-4497-BE00-F075E6E46252}"/>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2" name="テキスト ボックス 421">
          <a:extLst>
            <a:ext uri="{FF2B5EF4-FFF2-40B4-BE49-F238E27FC236}">
              <a16:creationId xmlns:a16="http://schemas.microsoft.com/office/drawing/2014/main" id="{A958C711-0F9D-4133-9453-22B74EB11B1A}"/>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3" name="直線コネクタ 422">
          <a:extLst>
            <a:ext uri="{FF2B5EF4-FFF2-40B4-BE49-F238E27FC236}">
              <a16:creationId xmlns:a16="http://schemas.microsoft.com/office/drawing/2014/main" id="{91EA3678-338D-4429-9B50-80C164000A67}"/>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4" name="テキスト ボックス 423">
          <a:extLst>
            <a:ext uri="{FF2B5EF4-FFF2-40B4-BE49-F238E27FC236}">
              <a16:creationId xmlns:a16="http://schemas.microsoft.com/office/drawing/2014/main" id="{47C95B8A-6083-4A30-94B3-FA4C4D34B5B1}"/>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F9AC9DD3-92B6-4700-91E0-7390C48D0203}"/>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88FC2C8A-9084-441C-936F-BA0432EB7ACE}"/>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599F4D87-2FAD-4BA4-B4E4-5174AF7C549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66294</xdr:rowOff>
    </xdr:to>
    <xdr:cxnSp macro="">
      <xdr:nvCxnSpPr>
        <xdr:cNvPr id="428" name="直線コネクタ 427">
          <a:extLst>
            <a:ext uri="{FF2B5EF4-FFF2-40B4-BE49-F238E27FC236}">
              <a16:creationId xmlns:a16="http://schemas.microsoft.com/office/drawing/2014/main" id="{8E602A32-5FD6-47BA-B496-0C789622C686}"/>
            </a:ext>
          </a:extLst>
        </xdr:cNvPr>
        <xdr:cNvCxnSpPr/>
      </xdr:nvCxnSpPr>
      <xdr:spPr>
        <a:xfrm flipV="1">
          <a:off x="14703424" y="9466326"/>
          <a:ext cx="0"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6ACC0818-9A7D-4E2E-A15C-DBF546E88F70}"/>
            </a:ext>
          </a:extLst>
        </xdr:cNvPr>
        <xdr:cNvSpPr txBox="1"/>
      </xdr:nvSpPr>
      <xdr:spPr>
        <a:xfrm>
          <a:off x="14742160" y="1069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430" name="直線コネクタ 429">
          <a:extLst>
            <a:ext uri="{FF2B5EF4-FFF2-40B4-BE49-F238E27FC236}">
              <a16:creationId xmlns:a16="http://schemas.microsoft.com/office/drawing/2014/main" id="{E780C97F-E86C-4A15-9043-059BEFE57F03}"/>
            </a:ext>
          </a:extLst>
        </xdr:cNvPr>
        <xdr:cNvCxnSpPr/>
      </xdr:nvCxnSpPr>
      <xdr:spPr>
        <a:xfrm>
          <a:off x="14611350" y="10694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336D32E4-AA98-45EB-9000-5350510D5012}"/>
            </a:ext>
          </a:extLst>
        </xdr:cNvPr>
        <xdr:cNvSpPr txBox="1"/>
      </xdr:nvSpPr>
      <xdr:spPr>
        <a:xfrm>
          <a:off x="1474216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432" name="直線コネクタ 431">
          <a:extLst>
            <a:ext uri="{FF2B5EF4-FFF2-40B4-BE49-F238E27FC236}">
              <a16:creationId xmlns:a16="http://schemas.microsoft.com/office/drawing/2014/main" id="{10D58FB5-B448-4260-AC38-E72A65EF1AE6}"/>
            </a:ext>
          </a:extLst>
        </xdr:cNvPr>
        <xdr:cNvCxnSpPr/>
      </xdr:nvCxnSpPr>
      <xdr:spPr>
        <a:xfrm>
          <a:off x="14611350" y="9466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138955</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3D4F3923-D46C-47A3-A1A9-4DFBDFAF3413}"/>
            </a:ext>
          </a:extLst>
        </xdr:cNvPr>
        <xdr:cNvSpPr txBox="1"/>
      </xdr:nvSpPr>
      <xdr:spPr>
        <a:xfrm>
          <a:off x="14742160" y="9907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34" name="フローチャート: 判断 433">
          <a:extLst>
            <a:ext uri="{FF2B5EF4-FFF2-40B4-BE49-F238E27FC236}">
              <a16:creationId xmlns:a16="http://schemas.microsoft.com/office/drawing/2014/main" id="{94D7E10A-53CB-477D-9EC2-C61582976771}"/>
            </a:ext>
          </a:extLst>
        </xdr:cNvPr>
        <xdr:cNvSpPr/>
      </xdr:nvSpPr>
      <xdr:spPr>
        <a:xfrm>
          <a:off x="14649450" y="100601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109220</xdr:rowOff>
    </xdr:from>
    <xdr:to>
      <xdr:col>81</xdr:col>
      <xdr:colOff>101600</xdr:colOff>
      <xdr:row>59</xdr:row>
      <xdr:rowOff>39370</xdr:rowOff>
    </xdr:to>
    <xdr:sp macro="" textlink="">
      <xdr:nvSpPr>
        <xdr:cNvPr id="435" name="フローチャート: 判断 434">
          <a:extLst>
            <a:ext uri="{FF2B5EF4-FFF2-40B4-BE49-F238E27FC236}">
              <a16:creationId xmlns:a16="http://schemas.microsoft.com/office/drawing/2014/main" id="{3F0D7D71-E2A7-4B6C-8485-232019BC1F19}"/>
            </a:ext>
          </a:extLst>
        </xdr:cNvPr>
        <xdr:cNvSpPr/>
      </xdr:nvSpPr>
      <xdr:spPr>
        <a:xfrm>
          <a:off x="13887450" y="100514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88646</xdr:rowOff>
    </xdr:from>
    <xdr:to>
      <xdr:col>76</xdr:col>
      <xdr:colOff>165100</xdr:colOff>
      <xdr:row>59</xdr:row>
      <xdr:rowOff>18796</xdr:rowOff>
    </xdr:to>
    <xdr:sp macro="" textlink="">
      <xdr:nvSpPr>
        <xdr:cNvPr id="436" name="フローチャート: 判断 435">
          <a:extLst>
            <a:ext uri="{FF2B5EF4-FFF2-40B4-BE49-F238E27FC236}">
              <a16:creationId xmlns:a16="http://schemas.microsoft.com/office/drawing/2014/main" id="{624A49E4-458B-4D3E-89B3-62732A8FAB7D}"/>
            </a:ext>
          </a:extLst>
        </xdr:cNvPr>
        <xdr:cNvSpPr/>
      </xdr:nvSpPr>
      <xdr:spPr>
        <a:xfrm>
          <a:off x="13089890" y="1003655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437" name="フローチャート: 判断 436">
          <a:extLst>
            <a:ext uri="{FF2B5EF4-FFF2-40B4-BE49-F238E27FC236}">
              <a16:creationId xmlns:a16="http://schemas.microsoft.com/office/drawing/2014/main" id="{892B4BC9-6F91-409C-AD20-7D5DB588D0C1}"/>
            </a:ext>
          </a:extLst>
        </xdr:cNvPr>
        <xdr:cNvSpPr/>
      </xdr:nvSpPr>
      <xdr:spPr>
        <a:xfrm>
          <a:off x="12303760" y="100190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68072</xdr:rowOff>
    </xdr:from>
    <xdr:to>
      <xdr:col>67</xdr:col>
      <xdr:colOff>101600</xdr:colOff>
      <xdr:row>58</xdr:row>
      <xdr:rowOff>169672</xdr:rowOff>
    </xdr:to>
    <xdr:sp macro="" textlink="">
      <xdr:nvSpPr>
        <xdr:cNvPr id="438" name="フローチャート: 判断 437">
          <a:extLst>
            <a:ext uri="{FF2B5EF4-FFF2-40B4-BE49-F238E27FC236}">
              <a16:creationId xmlns:a16="http://schemas.microsoft.com/office/drawing/2014/main" id="{0A412009-612F-48BE-88EA-3A070419CE92}"/>
            </a:ext>
          </a:extLst>
        </xdr:cNvPr>
        <xdr:cNvSpPr/>
      </xdr:nvSpPr>
      <xdr:spPr>
        <a:xfrm>
          <a:off x="11487150" y="1001026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4AC23D21-4A29-4BA3-8F8E-CE187BC0044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230A59F-4BB1-46F0-B42B-5635F50801D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5EBEEAA3-50F9-40B5-B439-BF8FB9BC2599}"/>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909F3BF7-5C6E-4C4D-9A93-C4EC47758E0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84FD32A-D4B9-4EB2-901B-074F833A1D23}"/>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xdr:rowOff>
    </xdr:from>
    <xdr:to>
      <xdr:col>85</xdr:col>
      <xdr:colOff>177800</xdr:colOff>
      <xdr:row>61</xdr:row>
      <xdr:rowOff>110236</xdr:rowOff>
    </xdr:to>
    <xdr:sp macro="" textlink="">
      <xdr:nvSpPr>
        <xdr:cNvPr id="444" name="楕円 443">
          <a:extLst>
            <a:ext uri="{FF2B5EF4-FFF2-40B4-BE49-F238E27FC236}">
              <a16:creationId xmlns:a16="http://schemas.microsoft.com/office/drawing/2014/main" id="{B520F6FE-F1FA-470B-983F-C85BDB85A22C}"/>
            </a:ext>
          </a:extLst>
        </xdr:cNvPr>
        <xdr:cNvSpPr/>
      </xdr:nvSpPr>
      <xdr:spPr>
        <a:xfrm>
          <a:off x="14649450" y="1046899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158513</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1313E26E-80D9-4065-9057-C45BDF93355B}"/>
            </a:ext>
          </a:extLst>
        </xdr:cNvPr>
        <xdr:cNvSpPr txBox="1"/>
      </xdr:nvSpPr>
      <xdr:spPr>
        <a:xfrm>
          <a:off x="14742160" y="1044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446" name="楕円 445">
          <a:extLst>
            <a:ext uri="{FF2B5EF4-FFF2-40B4-BE49-F238E27FC236}">
              <a16:creationId xmlns:a16="http://schemas.microsoft.com/office/drawing/2014/main" id="{C74EC276-D11E-48C4-AA6F-94491794F6A4}"/>
            </a:ext>
          </a:extLst>
        </xdr:cNvPr>
        <xdr:cNvSpPr/>
      </xdr:nvSpPr>
      <xdr:spPr>
        <a:xfrm>
          <a:off x="13887450" y="104419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59436</xdr:rowOff>
    </xdr:to>
    <xdr:cxnSp macro="">
      <xdr:nvCxnSpPr>
        <xdr:cNvPr id="447" name="直線コネクタ 446">
          <a:extLst>
            <a:ext uri="{FF2B5EF4-FFF2-40B4-BE49-F238E27FC236}">
              <a16:creationId xmlns:a16="http://schemas.microsoft.com/office/drawing/2014/main" id="{E9D57068-4615-4EAE-8C41-6056A6540DF0}"/>
            </a:ext>
          </a:extLst>
        </xdr:cNvPr>
        <xdr:cNvCxnSpPr/>
      </xdr:nvCxnSpPr>
      <xdr:spPr>
        <a:xfrm>
          <a:off x="13942060" y="10492740"/>
          <a:ext cx="762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136652</xdr:rowOff>
    </xdr:from>
    <xdr:to>
      <xdr:col>76</xdr:col>
      <xdr:colOff>165100</xdr:colOff>
      <xdr:row>61</xdr:row>
      <xdr:rowOff>66802</xdr:rowOff>
    </xdr:to>
    <xdr:sp macro="" textlink="">
      <xdr:nvSpPr>
        <xdr:cNvPr id="448" name="楕円 447">
          <a:extLst>
            <a:ext uri="{FF2B5EF4-FFF2-40B4-BE49-F238E27FC236}">
              <a16:creationId xmlns:a16="http://schemas.microsoft.com/office/drawing/2014/main" id="{ACEC325C-161E-4DD6-A0B6-2F047800653E}"/>
            </a:ext>
          </a:extLst>
        </xdr:cNvPr>
        <xdr:cNvSpPr/>
      </xdr:nvSpPr>
      <xdr:spPr>
        <a:xfrm>
          <a:off x="13089890" y="1041984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16002</xdr:rowOff>
    </xdr:from>
    <xdr:to>
      <xdr:col>81</xdr:col>
      <xdr:colOff>50800</xdr:colOff>
      <xdr:row>61</xdr:row>
      <xdr:rowOff>34290</xdr:rowOff>
    </xdr:to>
    <xdr:cxnSp macro="">
      <xdr:nvCxnSpPr>
        <xdr:cNvPr id="449" name="直線コネクタ 448">
          <a:extLst>
            <a:ext uri="{FF2B5EF4-FFF2-40B4-BE49-F238E27FC236}">
              <a16:creationId xmlns:a16="http://schemas.microsoft.com/office/drawing/2014/main" id="{7CDAD1D8-8989-41DF-872F-A48836E7053F}"/>
            </a:ext>
          </a:extLst>
        </xdr:cNvPr>
        <xdr:cNvCxnSpPr/>
      </xdr:nvCxnSpPr>
      <xdr:spPr>
        <a:xfrm>
          <a:off x="13144500" y="10478262"/>
          <a:ext cx="79756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170942</xdr:rowOff>
    </xdr:from>
    <xdr:to>
      <xdr:col>72</xdr:col>
      <xdr:colOff>38100</xdr:colOff>
      <xdr:row>61</xdr:row>
      <xdr:rowOff>101092</xdr:rowOff>
    </xdr:to>
    <xdr:sp macro="" textlink="">
      <xdr:nvSpPr>
        <xdr:cNvPr id="450" name="楕円 449">
          <a:extLst>
            <a:ext uri="{FF2B5EF4-FFF2-40B4-BE49-F238E27FC236}">
              <a16:creationId xmlns:a16="http://schemas.microsoft.com/office/drawing/2014/main" id="{EAB79C47-6B03-4A51-9272-5AC3CE882FF8}"/>
            </a:ext>
          </a:extLst>
        </xdr:cNvPr>
        <xdr:cNvSpPr/>
      </xdr:nvSpPr>
      <xdr:spPr>
        <a:xfrm>
          <a:off x="12303760" y="1046175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16002</xdr:rowOff>
    </xdr:from>
    <xdr:to>
      <xdr:col>76</xdr:col>
      <xdr:colOff>114300</xdr:colOff>
      <xdr:row>61</xdr:row>
      <xdr:rowOff>50292</xdr:rowOff>
    </xdr:to>
    <xdr:cxnSp macro="">
      <xdr:nvCxnSpPr>
        <xdr:cNvPr id="451" name="直線コネクタ 450">
          <a:extLst>
            <a:ext uri="{FF2B5EF4-FFF2-40B4-BE49-F238E27FC236}">
              <a16:creationId xmlns:a16="http://schemas.microsoft.com/office/drawing/2014/main" id="{7D3E1D79-EF25-48C7-A0FD-D8B9E08EA45E}"/>
            </a:ext>
          </a:extLst>
        </xdr:cNvPr>
        <xdr:cNvCxnSpPr/>
      </xdr:nvCxnSpPr>
      <xdr:spPr>
        <a:xfrm flipV="1">
          <a:off x="12346940" y="10478262"/>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134366</xdr:rowOff>
    </xdr:from>
    <xdr:to>
      <xdr:col>67</xdr:col>
      <xdr:colOff>101600</xdr:colOff>
      <xdr:row>61</xdr:row>
      <xdr:rowOff>64516</xdr:rowOff>
    </xdr:to>
    <xdr:sp macro="" textlink="">
      <xdr:nvSpPr>
        <xdr:cNvPr id="452" name="楕円 451">
          <a:extLst>
            <a:ext uri="{FF2B5EF4-FFF2-40B4-BE49-F238E27FC236}">
              <a16:creationId xmlns:a16="http://schemas.microsoft.com/office/drawing/2014/main" id="{0D1501BE-F54C-44E6-A5B9-B9F0277E27A5}"/>
            </a:ext>
          </a:extLst>
        </xdr:cNvPr>
        <xdr:cNvSpPr/>
      </xdr:nvSpPr>
      <xdr:spPr>
        <a:xfrm>
          <a:off x="11487150" y="104175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13716</xdr:rowOff>
    </xdr:from>
    <xdr:to>
      <xdr:col>71</xdr:col>
      <xdr:colOff>177800</xdr:colOff>
      <xdr:row>61</xdr:row>
      <xdr:rowOff>50292</xdr:rowOff>
    </xdr:to>
    <xdr:cxnSp macro="">
      <xdr:nvCxnSpPr>
        <xdr:cNvPr id="453" name="直線コネクタ 452">
          <a:extLst>
            <a:ext uri="{FF2B5EF4-FFF2-40B4-BE49-F238E27FC236}">
              <a16:creationId xmlns:a16="http://schemas.microsoft.com/office/drawing/2014/main" id="{B3AE2F17-C5B6-40A4-B4A5-71F04CC1FFC9}"/>
            </a:ext>
          </a:extLst>
        </xdr:cNvPr>
        <xdr:cNvCxnSpPr/>
      </xdr:nvCxnSpPr>
      <xdr:spPr>
        <a:xfrm>
          <a:off x="11541760" y="10475976"/>
          <a:ext cx="80518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55897</xdr:rowOff>
    </xdr:from>
    <xdr:ext cx="405111" cy="259045"/>
    <xdr:sp macro="" textlink="">
      <xdr:nvSpPr>
        <xdr:cNvPr id="454" name="n_1aveValue【学校施設】&#10;有形固定資産減価償却率">
          <a:extLst>
            <a:ext uri="{FF2B5EF4-FFF2-40B4-BE49-F238E27FC236}">
              <a16:creationId xmlns:a16="http://schemas.microsoft.com/office/drawing/2014/main" id="{9796E7B0-CBEE-4A1C-91DB-B2BA659A40AE}"/>
            </a:ext>
          </a:extLst>
        </xdr:cNvPr>
        <xdr:cNvSpPr txBox="1"/>
      </xdr:nvSpPr>
      <xdr:spPr>
        <a:xfrm>
          <a:off x="1373823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35323</xdr:rowOff>
    </xdr:from>
    <xdr:ext cx="405111" cy="259045"/>
    <xdr:sp macro="" textlink="">
      <xdr:nvSpPr>
        <xdr:cNvPr id="455" name="n_2aveValue【学校施設】&#10;有形固定資産減価償却率">
          <a:extLst>
            <a:ext uri="{FF2B5EF4-FFF2-40B4-BE49-F238E27FC236}">
              <a16:creationId xmlns:a16="http://schemas.microsoft.com/office/drawing/2014/main" id="{BA0705C4-62C6-4095-9E31-3CB3A65552E3}"/>
            </a:ext>
          </a:extLst>
        </xdr:cNvPr>
        <xdr:cNvSpPr txBox="1"/>
      </xdr:nvSpPr>
      <xdr:spPr>
        <a:xfrm>
          <a:off x="1295718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456" name="n_3aveValue【学校施設】&#10;有形固定資産減価償却率">
          <a:extLst>
            <a:ext uri="{FF2B5EF4-FFF2-40B4-BE49-F238E27FC236}">
              <a16:creationId xmlns:a16="http://schemas.microsoft.com/office/drawing/2014/main" id="{FF2F918F-12C9-4B1B-A3B3-90B34D5B15F3}"/>
            </a:ext>
          </a:extLst>
        </xdr:cNvPr>
        <xdr:cNvSpPr txBox="1"/>
      </xdr:nvSpPr>
      <xdr:spPr>
        <a:xfrm>
          <a:off x="1217105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14749</xdr:rowOff>
    </xdr:from>
    <xdr:ext cx="405111" cy="259045"/>
    <xdr:sp macro="" textlink="">
      <xdr:nvSpPr>
        <xdr:cNvPr id="457" name="n_4aveValue【学校施設】&#10;有形固定資産減価償却率">
          <a:extLst>
            <a:ext uri="{FF2B5EF4-FFF2-40B4-BE49-F238E27FC236}">
              <a16:creationId xmlns:a16="http://schemas.microsoft.com/office/drawing/2014/main" id="{6FD428F4-BF34-4A62-B93F-C59407F16F53}"/>
            </a:ext>
          </a:extLst>
        </xdr:cNvPr>
        <xdr:cNvSpPr txBox="1"/>
      </xdr:nvSpPr>
      <xdr:spPr>
        <a:xfrm>
          <a:off x="11354444" y="9791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458" name="n_1mainValue【学校施設】&#10;有形固定資産減価償却率">
          <a:extLst>
            <a:ext uri="{FF2B5EF4-FFF2-40B4-BE49-F238E27FC236}">
              <a16:creationId xmlns:a16="http://schemas.microsoft.com/office/drawing/2014/main" id="{10C234D8-586D-47EB-9D62-FE682A0F674E}"/>
            </a:ext>
          </a:extLst>
        </xdr:cNvPr>
        <xdr:cNvSpPr txBox="1"/>
      </xdr:nvSpPr>
      <xdr:spPr>
        <a:xfrm>
          <a:off x="1373823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57929</xdr:rowOff>
    </xdr:from>
    <xdr:ext cx="405111" cy="259045"/>
    <xdr:sp macro="" textlink="">
      <xdr:nvSpPr>
        <xdr:cNvPr id="459" name="n_2mainValue【学校施設】&#10;有形固定資産減価償却率">
          <a:extLst>
            <a:ext uri="{FF2B5EF4-FFF2-40B4-BE49-F238E27FC236}">
              <a16:creationId xmlns:a16="http://schemas.microsoft.com/office/drawing/2014/main" id="{8419F870-A80F-462D-8D7F-2CB8BDC30FC0}"/>
            </a:ext>
          </a:extLst>
        </xdr:cNvPr>
        <xdr:cNvSpPr txBox="1"/>
      </xdr:nvSpPr>
      <xdr:spPr>
        <a:xfrm>
          <a:off x="12957184" y="1051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92219</xdr:rowOff>
    </xdr:from>
    <xdr:ext cx="405111" cy="259045"/>
    <xdr:sp macro="" textlink="">
      <xdr:nvSpPr>
        <xdr:cNvPr id="460" name="n_3mainValue【学校施設】&#10;有形固定資産減価償却率">
          <a:extLst>
            <a:ext uri="{FF2B5EF4-FFF2-40B4-BE49-F238E27FC236}">
              <a16:creationId xmlns:a16="http://schemas.microsoft.com/office/drawing/2014/main" id="{33E034F5-F49B-4D13-BF2B-DC4CF45516BE}"/>
            </a:ext>
          </a:extLst>
        </xdr:cNvPr>
        <xdr:cNvSpPr txBox="1"/>
      </xdr:nvSpPr>
      <xdr:spPr>
        <a:xfrm>
          <a:off x="12171054" y="105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55643</xdr:rowOff>
    </xdr:from>
    <xdr:ext cx="405111" cy="259045"/>
    <xdr:sp macro="" textlink="">
      <xdr:nvSpPr>
        <xdr:cNvPr id="461" name="n_4mainValue【学校施設】&#10;有形固定資産減価償却率">
          <a:extLst>
            <a:ext uri="{FF2B5EF4-FFF2-40B4-BE49-F238E27FC236}">
              <a16:creationId xmlns:a16="http://schemas.microsoft.com/office/drawing/2014/main" id="{99362222-917F-4756-A932-2B8A02100640}"/>
            </a:ext>
          </a:extLst>
        </xdr:cNvPr>
        <xdr:cNvSpPr txBox="1"/>
      </xdr:nvSpPr>
      <xdr:spPr>
        <a:xfrm>
          <a:off x="11354444" y="1051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0222D28E-8A7E-4652-892E-71F8FF4E5B5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B2DB8CD1-0F60-48CD-8D5C-9E96F97B5AC4}"/>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64F41108-9DB4-408B-B9B5-B4894A98BD3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A547C978-7143-469C-BBA9-3EABF4B90801}"/>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B6431D87-D0EC-4675-950E-154730198E6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1350DA21-2792-4691-B37B-E73E9EAAA8D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6914F351-FDF5-46E0-B68B-EB238A78938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10FEE1EB-914A-468B-AB6C-A34BAAF894AF}"/>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6AE57DD4-75C4-4E30-AB37-064B093A4AD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A611863C-59A8-4DB7-ABC0-EAF75AE79456}"/>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2" name="直線コネクタ 471">
          <a:extLst>
            <a:ext uri="{FF2B5EF4-FFF2-40B4-BE49-F238E27FC236}">
              <a16:creationId xmlns:a16="http://schemas.microsoft.com/office/drawing/2014/main" id="{B256144A-89AC-4031-AC2C-23312172D47D}"/>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3" name="テキスト ボックス 472">
          <a:extLst>
            <a:ext uri="{FF2B5EF4-FFF2-40B4-BE49-F238E27FC236}">
              <a16:creationId xmlns:a16="http://schemas.microsoft.com/office/drawing/2014/main" id="{52C004CD-7A56-4033-8BB2-41A012A5D12F}"/>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4" name="直線コネクタ 473">
          <a:extLst>
            <a:ext uri="{FF2B5EF4-FFF2-40B4-BE49-F238E27FC236}">
              <a16:creationId xmlns:a16="http://schemas.microsoft.com/office/drawing/2014/main" id="{81FAFE7F-7146-44D2-B324-61CCA39DC15F}"/>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5" name="テキスト ボックス 474">
          <a:extLst>
            <a:ext uri="{FF2B5EF4-FFF2-40B4-BE49-F238E27FC236}">
              <a16:creationId xmlns:a16="http://schemas.microsoft.com/office/drawing/2014/main" id="{6816BF6B-DD33-43A3-AAD3-55045ECA3511}"/>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6" name="直線コネクタ 475">
          <a:extLst>
            <a:ext uri="{FF2B5EF4-FFF2-40B4-BE49-F238E27FC236}">
              <a16:creationId xmlns:a16="http://schemas.microsoft.com/office/drawing/2014/main" id="{5D9134B9-847B-4FE1-96B1-2D14F057B918}"/>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7" name="テキスト ボックス 476">
          <a:extLst>
            <a:ext uri="{FF2B5EF4-FFF2-40B4-BE49-F238E27FC236}">
              <a16:creationId xmlns:a16="http://schemas.microsoft.com/office/drawing/2014/main" id="{A20873B0-62D0-4D64-9E60-9F5D07102A8F}"/>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8" name="直線コネクタ 477">
          <a:extLst>
            <a:ext uri="{FF2B5EF4-FFF2-40B4-BE49-F238E27FC236}">
              <a16:creationId xmlns:a16="http://schemas.microsoft.com/office/drawing/2014/main" id="{863C7107-D6CC-4434-BB36-DA6AEB200ED7}"/>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9" name="テキスト ボックス 478">
          <a:extLst>
            <a:ext uri="{FF2B5EF4-FFF2-40B4-BE49-F238E27FC236}">
              <a16:creationId xmlns:a16="http://schemas.microsoft.com/office/drawing/2014/main" id="{EBBBE908-5CF2-4EEC-8A89-602320B560D5}"/>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0" name="直線コネクタ 479">
          <a:extLst>
            <a:ext uri="{FF2B5EF4-FFF2-40B4-BE49-F238E27FC236}">
              <a16:creationId xmlns:a16="http://schemas.microsoft.com/office/drawing/2014/main" id="{5A6F75CA-3358-48F7-AA05-5CF3B8DE987C}"/>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1" name="テキスト ボックス 480">
          <a:extLst>
            <a:ext uri="{FF2B5EF4-FFF2-40B4-BE49-F238E27FC236}">
              <a16:creationId xmlns:a16="http://schemas.microsoft.com/office/drawing/2014/main" id="{693BFD5C-8FFD-4D4F-8D2B-8681D5C7AA22}"/>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2" name="直線コネクタ 481">
          <a:extLst>
            <a:ext uri="{FF2B5EF4-FFF2-40B4-BE49-F238E27FC236}">
              <a16:creationId xmlns:a16="http://schemas.microsoft.com/office/drawing/2014/main" id="{1CBCEC79-F30E-4A6F-AC5E-A21D3182A529}"/>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83" name="テキスト ボックス 482">
          <a:extLst>
            <a:ext uri="{FF2B5EF4-FFF2-40B4-BE49-F238E27FC236}">
              <a16:creationId xmlns:a16="http://schemas.microsoft.com/office/drawing/2014/main" id="{4B8B6FA5-5AE3-4339-A010-99B79A9153C5}"/>
            </a:ext>
          </a:extLst>
        </xdr:cNvPr>
        <xdr:cNvSpPr txBox="1"/>
      </xdr:nvSpPr>
      <xdr:spPr>
        <a:xfrm>
          <a:off x="15985051" y="93264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DE62A4AF-5AC6-4F9E-8DBC-F70D0632A929}"/>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a:extLst>
            <a:ext uri="{FF2B5EF4-FFF2-40B4-BE49-F238E27FC236}">
              <a16:creationId xmlns:a16="http://schemas.microsoft.com/office/drawing/2014/main" id="{C820709C-9196-4B78-A15B-98A80667D6A2}"/>
            </a:ext>
          </a:extLst>
        </xdr:cNvPr>
        <xdr:cNvSpPr txBox="1"/>
      </xdr:nvSpPr>
      <xdr:spPr>
        <a:xfrm>
          <a:off x="15985051" y="900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6160CF12-9B0B-44D1-B0FF-F7B7FAB7646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124587</xdr:rowOff>
    </xdr:from>
    <xdr:to>
      <xdr:col>116</xdr:col>
      <xdr:colOff>62864</xdr:colOff>
      <xdr:row>63</xdr:row>
      <xdr:rowOff>122301</xdr:rowOff>
    </xdr:to>
    <xdr:cxnSp macro="">
      <xdr:nvCxnSpPr>
        <xdr:cNvPr id="487" name="直線コネクタ 486">
          <a:extLst>
            <a:ext uri="{FF2B5EF4-FFF2-40B4-BE49-F238E27FC236}">
              <a16:creationId xmlns:a16="http://schemas.microsoft.com/office/drawing/2014/main" id="{FA9662E9-7B0F-4B18-9471-76449871AE35}"/>
            </a:ext>
          </a:extLst>
        </xdr:cNvPr>
        <xdr:cNvCxnSpPr/>
      </xdr:nvCxnSpPr>
      <xdr:spPr>
        <a:xfrm flipV="1">
          <a:off x="19947254" y="955624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126128</xdr:rowOff>
    </xdr:from>
    <xdr:ext cx="469744" cy="259045"/>
    <xdr:sp macro="" textlink="">
      <xdr:nvSpPr>
        <xdr:cNvPr id="488" name="【学校施設】&#10;一人当たり面積最小値テキスト">
          <a:extLst>
            <a:ext uri="{FF2B5EF4-FFF2-40B4-BE49-F238E27FC236}">
              <a16:creationId xmlns:a16="http://schemas.microsoft.com/office/drawing/2014/main" id="{4B0ED15C-448C-49D6-BCC9-C0311CFFC9C9}"/>
            </a:ext>
          </a:extLst>
        </xdr:cNvPr>
        <xdr:cNvSpPr txBox="1"/>
      </xdr:nvSpPr>
      <xdr:spPr>
        <a:xfrm>
          <a:off x="19985990" y="1093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122301</xdr:rowOff>
    </xdr:from>
    <xdr:to>
      <xdr:col>116</xdr:col>
      <xdr:colOff>152400</xdr:colOff>
      <xdr:row>63</xdr:row>
      <xdr:rowOff>122301</xdr:rowOff>
    </xdr:to>
    <xdr:cxnSp macro="">
      <xdr:nvCxnSpPr>
        <xdr:cNvPr id="489" name="直線コネクタ 488">
          <a:extLst>
            <a:ext uri="{FF2B5EF4-FFF2-40B4-BE49-F238E27FC236}">
              <a16:creationId xmlns:a16="http://schemas.microsoft.com/office/drawing/2014/main" id="{D22FD234-2E8E-4FD0-9E47-0235261B2EAF}"/>
            </a:ext>
          </a:extLst>
        </xdr:cNvPr>
        <xdr:cNvCxnSpPr/>
      </xdr:nvCxnSpPr>
      <xdr:spPr>
        <a:xfrm>
          <a:off x="19885660" y="109255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71264</xdr:rowOff>
    </xdr:from>
    <xdr:ext cx="469744" cy="259045"/>
    <xdr:sp macro="" textlink="">
      <xdr:nvSpPr>
        <xdr:cNvPr id="490" name="【学校施設】&#10;一人当たり面積最大値テキスト">
          <a:extLst>
            <a:ext uri="{FF2B5EF4-FFF2-40B4-BE49-F238E27FC236}">
              <a16:creationId xmlns:a16="http://schemas.microsoft.com/office/drawing/2014/main" id="{1B152812-709D-4576-B5EA-1EEE780D2CC1}"/>
            </a:ext>
          </a:extLst>
        </xdr:cNvPr>
        <xdr:cNvSpPr txBox="1"/>
      </xdr:nvSpPr>
      <xdr:spPr>
        <a:xfrm>
          <a:off x="19985990" y="932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124587</xdr:rowOff>
    </xdr:from>
    <xdr:to>
      <xdr:col>116</xdr:col>
      <xdr:colOff>152400</xdr:colOff>
      <xdr:row>55</xdr:row>
      <xdr:rowOff>124587</xdr:rowOff>
    </xdr:to>
    <xdr:cxnSp macro="">
      <xdr:nvCxnSpPr>
        <xdr:cNvPr id="491" name="直線コネクタ 490">
          <a:extLst>
            <a:ext uri="{FF2B5EF4-FFF2-40B4-BE49-F238E27FC236}">
              <a16:creationId xmlns:a16="http://schemas.microsoft.com/office/drawing/2014/main" id="{C8A00B5C-F16F-4A49-B227-D74F5DDE7D93}"/>
            </a:ext>
          </a:extLst>
        </xdr:cNvPr>
        <xdr:cNvCxnSpPr/>
      </xdr:nvCxnSpPr>
      <xdr:spPr>
        <a:xfrm>
          <a:off x="19885660" y="9556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54210</xdr:rowOff>
    </xdr:from>
    <xdr:ext cx="469744" cy="259045"/>
    <xdr:sp macro="" textlink="">
      <xdr:nvSpPr>
        <xdr:cNvPr id="492" name="【学校施設】&#10;一人当たり面積平均値テキスト">
          <a:extLst>
            <a:ext uri="{FF2B5EF4-FFF2-40B4-BE49-F238E27FC236}">
              <a16:creationId xmlns:a16="http://schemas.microsoft.com/office/drawing/2014/main" id="{A39357B0-1AE0-422E-968E-FC1449CEC75C}"/>
            </a:ext>
          </a:extLst>
        </xdr:cNvPr>
        <xdr:cNvSpPr txBox="1"/>
      </xdr:nvSpPr>
      <xdr:spPr>
        <a:xfrm>
          <a:off x="19985990" y="1051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31333</xdr:rowOff>
    </xdr:from>
    <xdr:to>
      <xdr:col>116</xdr:col>
      <xdr:colOff>114300</xdr:colOff>
      <xdr:row>62</xdr:row>
      <xdr:rowOff>132933</xdr:rowOff>
    </xdr:to>
    <xdr:sp macro="" textlink="">
      <xdr:nvSpPr>
        <xdr:cNvPr id="493" name="フローチャート: 判断 492">
          <a:extLst>
            <a:ext uri="{FF2B5EF4-FFF2-40B4-BE49-F238E27FC236}">
              <a16:creationId xmlns:a16="http://schemas.microsoft.com/office/drawing/2014/main" id="{32F8D7EA-736B-42E6-AB1C-BF14AD3574FF}"/>
            </a:ext>
          </a:extLst>
        </xdr:cNvPr>
        <xdr:cNvSpPr/>
      </xdr:nvSpPr>
      <xdr:spPr>
        <a:xfrm>
          <a:off x="19904710" y="1065932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44886</xdr:rowOff>
    </xdr:from>
    <xdr:to>
      <xdr:col>112</xdr:col>
      <xdr:colOff>38100</xdr:colOff>
      <xdr:row>62</xdr:row>
      <xdr:rowOff>146486</xdr:rowOff>
    </xdr:to>
    <xdr:sp macro="" textlink="">
      <xdr:nvSpPr>
        <xdr:cNvPr id="494" name="フローチャート: 判断 493">
          <a:extLst>
            <a:ext uri="{FF2B5EF4-FFF2-40B4-BE49-F238E27FC236}">
              <a16:creationId xmlns:a16="http://schemas.microsoft.com/office/drawing/2014/main" id="{788AC349-327B-4205-918D-F06FA1D7D550}"/>
            </a:ext>
          </a:extLst>
        </xdr:cNvPr>
        <xdr:cNvSpPr/>
      </xdr:nvSpPr>
      <xdr:spPr>
        <a:xfrm>
          <a:off x="19161760" y="106766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50927</xdr:rowOff>
    </xdr:from>
    <xdr:to>
      <xdr:col>107</xdr:col>
      <xdr:colOff>101600</xdr:colOff>
      <xdr:row>62</xdr:row>
      <xdr:rowOff>152527</xdr:rowOff>
    </xdr:to>
    <xdr:sp macro="" textlink="">
      <xdr:nvSpPr>
        <xdr:cNvPr id="495" name="フローチャート: 判断 494">
          <a:extLst>
            <a:ext uri="{FF2B5EF4-FFF2-40B4-BE49-F238E27FC236}">
              <a16:creationId xmlns:a16="http://schemas.microsoft.com/office/drawing/2014/main" id="{3A8D463B-3087-4255-9402-7B0CB9D7EC71}"/>
            </a:ext>
          </a:extLst>
        </xdr:cNvPr>
        <xdr:cNvSpPr/>
      </xdr:nvSpPr>
      <xdr:spPr>
        <a:xfrm>
          <a:off x="18345150" y="106846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53539</xdr:rowOff>
    </xdr:from>
    <xdr:to>
      <xdr:col>102</xdr:col>
      <xdr:colOff>165100</xdr:colOff>
      <xdr:row>62</xdr:row>
      <xdr:rowOff>155139</xdr:rowOff>
    </xdr:to>
    <xdr:sp macro="" textlink="">
      <xdr:nvSpPr>
        <xdr:cNvPr id="496" name="フローチャート: 判断 495">
          <a:extLst>
            <a:ext uri="{FF2B5EF4-FFF2-40B4-BE49-F238E27FC236}">
              <a16:creationId xmlns:a16="http://schemas.microsoft.com/office/drawing/2014/main" id="{4530CF20-8781-4960-8F0C-801BFD779D95}"/>
            </a:ext>
          </a:extLst>
        </xdr:cNvPr>
        <xdr:cNvSpPr/>
      </xdr:nvSpPr>
      <xdr:spPr>
        <a:xfrm>
          <a:off x="17547590" y="1068724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34435</xdr:rowOff>
    </xdr:from>
    <xdr:to>
      <xdr:col>98</xdr:col>
      <xdr:colOff>38100</xdr:colOff>
      <xdr:row>62</xdr:row>
      <xdr:rowOff>136035</xdr:rowOff>
    </xdr:to>
    <xdr:sp macro="" textlink="">
      <xdr:nvSpPr>
        <xdr:cNvPr id="497" name="フローチャート: 判断 496">
          <a:extLst>
            <a:ext uri="{FF2B5EF4-FFF2-40B4-BE49-F238E27FC236}">
              <a16:creationId xmlns:a16="http://schemas.microsoft.com/office/drawing/2014/main" id="{3A062FFF-A1E5-477F-93C6-275B0F6F6675}"/>
            </a:ext>
          </a:extLst>
        </xdr:cNvPr>
        <xdr:cNvSpPr/>
      </xdr:nvSpPr>
      <xdr:spPr>
        <a:xfrm>
          <a:off x="16761460" y="106643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83FEE04-DDFD-415B-A4F7-4A1D692C1780}"/>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DAB87C9A-DA38-4E3E-83AC-46B612ABA85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AECD4B3A-F63D-4EA8-831D-874A45A0C9C3}"/>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7DBC61D-8E82-41B4-BE8D-180199318166}"/>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C2C5388-3088-4769-83EC-06433F21F1AF}"/>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34109</xdr:rowOff>
    </xdr:from>
    <xdr:to>
      <xdr:col>116</xdr:col>
      <xdr:colOff>114300</xdr:colOff>
      <xdr:row>63</xdr:row>
      <xdr:rowOff>135709</xdr:rowOff>
    </xdr:to>
    <xdr:sp macro="" textlink="">
      <xdr:nvSpPr>
        <xdr:cNvPr id="503" name="楕円 502">
          <a:extLst>
            <a:ext uri="{FF2B5EF4-FFF2-40B4-BE49-F238E27FC236}">
              <a16:creationId xmlns:a16="http://schemas.microsoft.com/office/drawing/2014/main" id="{87391BEA-7434-4057-945F-D4D23D8FAB38}"/>
            </a:ext>
          </a:extLst>
        </xdr:cNvPr>
        <xdr:cNvSpPr/>
      </xdr:nvSpPr>
      <xdr:spPr>
        <a:xfrm>
          <a:off x="19904710" y="1083355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120486</xdr:rowOff>
    </xdr:from>
    <xdr:ext cx="469744" cy="259045"/>
    <xdr:sp macro="" textlink="">
      <xdr:nvSpPr>
        <xdr:cNvPr id="504" name="【学校施設】&#10;一人当たり面積該当値テキスト">
          <a:extLst>
            <a:ext uri="{FF2B5EF4-FFF2-40B4-BE49-F238E27FC236}">
              <a16:creationId xmlns:a16="http://schemas.microsoft.com/office/drawing/2014/main" id="{F210E5D7-7E1F-4DB3-AA38-61D4BD894CE2}"/>
            </a:ext>
          </a:extLst>
        </xdr:cNvPr>
        <xdr:cNvSpPr txBox="1"/>
      </xdr:nvSpPr>
      <xdr:spPr>
        <a:xfrm>
          <a:off x="19985990" y="1075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37047</xdr:rowOff>
    </xdr:from>
    <xdr:to>
      <xdr:col>112</xdr:col>
      <xdr:colOff>38100</xdr:colOff>
      <xdr:row>63</xdr:row>
      <xdr:rowOff>138647</xdr:rowOff>
    </xdr:to>
    <xdr:sp macro="" textlink="">
      <xdr:nvSpPr>
        <xdr:cNvPr id="505" name="楕円 504">
          <a:extLst>
            <a:ext uri="{FF2B5EF4-FFF2-40B4-BE49-F238E27FC236}">
              <a16:creationId xmlns:a16="http://schemas.microsoft.com/office/drawing/2014/main" id="{733E498A-20E0-45EF-B346-83B3A975C04D}"/>
            </a:ext>
          </a:extLst>
        </xdr:cNvPr>
        <xdr:cNvSpPr/>
      </xdr:nvSpPr>
      <xdr:spPr>
        <a:xfrm>
          <a:off x="19161760" y="10838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84909</xdr:rowOff>
    </xdr:from>
    <xdr:to>
      <xdr:col>116</xdr:col>
      <xdr:colOff>63500</xdr:colOff>
      <xdr:row>63</xdr:row>
      <xdr:rowOff>87847</xdr:rowOff>
    </xdr:to>
    <xdr:cxnSp macro="">
      <xdr:nvCxnSpPr>
        <xdr:cNvPr id="506" name="直線コネクタ 505">
          <a:extLst>
            <a:ext uri="{FF2B5EF4-FFF2-40B4-BE49-F238E27FC236}">
              <a16:creationId xmlns:a16="http://schemas.microsoft.com/office/drawing/2014/main" id="{3F5CFDDE-E7FE-4844-A28C-48B512D5EF79}"/>
            </a:ext>
          </a:extLst>
        </xdr:cNvPr>
        <xdr:cNvCxnSpPr/>
      </xdr:nvCxnSpPr>
      <xdr:spPr>
        <a:xfrm flipV="1">
          <a:off x="19204940" y="10888164"/>
          <a:ext cx="742950" cy="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37537</xdr:rowOff>
    </xdr:from>
    <xdr:to>
      <xdr:col>107</xdr:col>
      <xdr:colOff>101600</xdr:colOff>
      <xdr:row>63</xdr:row>
      <xdr:rowOff>139137</xdr:rowOff>
    </xdr:to>
    <xdr:sp macro="" textlink="">
      <xdr:nvSpPr>
        <xdr:cNvPr id="507" name="楕円 506">
          <a:extLst>
            <a:ext uri="{FF2B5EF4-FFF2-40B4-BE49-F238E27FC236}">
              <a16:creationId xmlns:a16="http://schemas.microsoft.com/office/drawing/2014/main" id="{1B8B3303-EE91-4A30-B014-BC8147C0031E}"/>
            </a:ext>
          </a:extLst>
        </xdr:cNvPr>
        <xdr:cNvSpPr/>
      </xdr:nvSpPr>
      <xdr:spPr>
        <a:xfrm>
          <a:off x="18345150" y="108388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87847</xdr:rowOff>
    </xdr:from>
    <xdr:to>
      <xdr:col>111</xdr:col>
      <xdr:colOff>177800</xdr:colOff>
      <xdr:row>63</xdr:row>
      <xdr:rowOff>88337</xdr:rowOff>
    </xdr:to>
    <xdr:cxnSp macro="">
      <xdr:nvCxnSpPr>
        <xdr:cNvPr id="508" name="直線コネクタ 507">
          <a:extLst>
            <a:ext uri="{FF2B5EF4-FFF2-40B4-BE49-F238E27FC236}">
              <a16:creationId xmlns:a16="http://schemas.microsoft.com/office/drawing/2014/main" id="{22887261-7109-43F1-BDCE-B75AFE788037}"/>
            </a:ext>
          </a:extLst>
        </xdr:cNvPr>
        <xdr:cNvCxnSpPr/>
      </xdr:nvCxnSpPr>
      <xdr:spPr>
        <a:xfrm flipV="1">
          <a:off x="18399760" y="10893007"/>
          <a:ext cx="80518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37374</xdr:rowOff>
    </xdr:from>
    <xdr:to>
      <xdr:col>102</xdr:col>
      <xdr:colOff>165100</xdr:colOff>
      <xdr:row>63</xdr:row>
      <xdr:rowOff>138974</xdr:rowOff>
    </xdr:to>
    <xdr:sp macro="" textlink="">
      <xdr:nvSpPr>
        <xdr:cNvPr id="509" name="楕円 508">
          <a:extLst>
            <a:ext uri="{FF2B5EF4-FFF2-40B4-BE49-F238E27FC236}">
              <a16:creationId xmlns:a16="http://schemas.microsoft.com/office/drawing/2014/main" id="{24262636-EF03-47D6-889F-1A50C690D1D5}"/>
            </a:ext>
          </a:extLst>
        </xdr:cNvPr>
        <xdr:cNvSpPr/>
      </xdr:nvSpPr>
      <xdr:spPr>
        <a:xfrm>
          <a:off x="17547590" y="1083872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88174</xdr:rowOff>
    </xdr:from>
    <xdr:to>
      <xdr:col>107</xdr:col>
      <xdr:colOff>50800</xdr:colOff>
      <xdr:row>63</xdr:row>
      <xdr:rowOff>88337</xdr:rowOff>
    </xdr:to>
    <xdr:cxnSp macro="">
      <xdr:nvCxnSpPr>
        <xdr:cNvPr id="510" name="直線コネクタ 509">
          <a:extLst>
            <a:ext uri="{FF2B5EF4-FFF2-40B4-BE49-F238E27FC236}">
              <a16:creationId xmlns:a16="http://schemas.microsoft.com/office/drawing/2014/main" id="{9F85F090-D15A-4BB4-B05B-33B303161DCE}"/>
            </a:ext>
          </a:extLst>
        </xdr:cNvPr>
        <xdr:cNvCxnSpPr/>
      </xdr:nvCxnSpPr>
      <xdr:spPr>
        <a:xfrm>
          <a:off x="17602200" y="10893334"/>
          <a:ext cx="79756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36395</xdr:rowOff>
    </xdr:from>
    <xdr:to>
      <xdr:col>98</xdr:col>
      <xdr:colOff>38100</xdr:colOff>
      <xdr:row>63</xdr:row>
      <xdr:rowOff>137995</xdr:rowOff>
    </xdr:to>
    <xdr:sp macro="" textlink="">
      <xdr:nvSpPr>
        <xdr:cNvPr id="511" name="楕円 510">
          <a:extLst>
            <a:ext uri="{FF2B5EF4-FFF2-40B4-BE49-F238E27FC236}">
              <a16:creationId xmlns:a16="http://schemas.microsoft.com/office/drawing/2014/main" id="{63F5CC2F-8508-4F32-9B4D-8E4510C422F1}"/>
            </a:ext>
          </a:extLst>
        </xdr:cNvPr>
        <xdr:cNvSpPr/>
      </xdr:nvSpPr>
      <xdr:spPr>
        <a:xfrm>
          <a:off x="16761460" y="108377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87195</xdr:rowOff>
    </xdr:from>
    <xdr:to>
      <xdr:col>102</xdr:col>
      <xdr:colOff>114300</xdr:colOff>
      <xdr:row>63</xdr:row>
      <xdr:rowOff>88174</xdr:rowOff>
    </xdr:to>
    <xdr:cxnSp macro="">
      <xdr:nvCxnSpPr>
        <xdr:cNvPr id="512" name="直線コネクタ 511">
          <a:extLst>
            <a:ext uri="{FF2B5EF4-FFF2-40B4-BE49-F238E27FC236}">
              <a16:creationId xmlns:a16="http://schemas.microsoft.com/office/drawing/2014/main" id="{BC056F69-3B77-41D8-914C-6068ABD737F6}"/>
            </a:ext>
          </a:extLst>
        </xdr:cNvPr>
        <xdr:cNvCxnSpPr/>
      </xdr:nvCxnSpPr>
      <xdr:spPr>
        <a:xfrm>
          <a:off x="16804640" y="10890450"/>
          <a:ext cx="79756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163013</xdr:rowOff>
    </xdr:from>
    <xdr:ext cx="469744" cy="259045"/>
    <xdr:sp macro="" textlink="">
      <xdr:nvSpPr>
        <xdr:cNvPr id="513" name="n_1aveValue【学校施設】&#10;一人当たり面積">
          <a:extLst>
            <a:ext uri="{FF2B5EF4-FFF2-40B4-BE49-F238E27FC236}">
              <a16:creationId xmlns:a16="http://schemas.microsoft.com/office/drawing/2014/main" id="{D5E33567-4926-450B-B824-21C2C0FB9A0A}"/>
            </a:ext>
          </a:extLst>
        </xdr:cNvPr>
        <xdr:cNvSpPr txBox="1"/>
      </xdr:nvSpPr>
      <xdr:spPr>
        <a:xfrm>
          <a:off x="18982132" y="1045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169054</xdr:rowOff>
    </xdr:from>
    <xdr:ext cx="469744" cy="259045"/>
    <xdr:sp macro="" textlink="">
      <xdr:nvSpPr>
        <xdr:cNvPr id="514" name="n_2aveValue【学校施設】&#10;一人当たり面積">
          <a:extLst>
            <a:ext uri="{FF2B5EF4-FFF2-40B4-BE49-F238E27FC236}">
              <a16:creationId xmlns:a16="http://schemas.microsoft.com/office/drawing/2014/main" id="{C33C5086-F33B-4ABC-B65F-B46889704E44}"/>
            </a:ext>
          </a:extLst>
        </xdr:cNvPr>
        <xdr:cNvSpPr txBox="1"/>
      </xdr:nvSpPr>
      <xdr:spPr>
        <a:xfrm>
          <a:off x="18182032" y="1045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216</xdr:rowOff>
    </xdr:from>
    <xdr:ext cx="469744" cy="259045"/>
    <xdr:sp macro="" textlink="">
      <xdr:nvSpPr>
        <xdr:cNvPr id="515" name="n_3aveValue【学校施設】&#10;一人当たり面積">
          <a:extLst>
            <a:ext uri="{FF2B5EF4-FFF2-40B4-BE49-F238E27FC236}">
              <a16:creationId xmlns:a16="http://schemas.microsoft.com/office/drawing/2014/main" id="{2B4A7151-925C-4B8B-B304-B16B8471FFFB}"/>
            </a:ext>
          </a:extLst>
        </xdr:cNvPr>
        <xdr:cNvSpPr txBox="1"/>
      </xdr:nvSpPr>
      <xdr:spPr>
        <a:xfrm>
          <a:off x="17384472" y="1045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152562</xdr:rowOff>
    </xdr:from>
    <xdr:ext cx="469744" cy="259045"/>
    <xdr:sp macro="" textlink="">
      <xdr:nvSpPr>
        <xdr:cNvPr id="516" name="n_4aveValue【学校施設】&#10;一人当たり面積">
          <a:extLst>
            <a:ext uri="{FF2B5EF4-FFF2-40B4-BE49-F238E27FC236}">
              <a16:creationId xmlns:a16="http://schemas.microsoft.com/office/drawing/2014/main" id="{08B9E6C7-A6D6-4E42-BA3E-7FBA2223F5A2}"/>
            </a:ext>
          </a:extLst>
        </xdr:cNvPr>
        <xdr:cNvSpPr txBox="1"/>
      </xdr:nvSpPr>
      <xdr:spPr>
        <a:xfrm>
          <a:off x="16588817" y="104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129774</xdr:rowOff>
    </xdr:from>
    <xdr:ext cx="469744" cy="259045"/>
    <xdr:sp macro="" textlink="">
      <xdr:nvSpPr>
        <xdr:cNvPr id="517" name="n_1mainValue【学校施設】&#10;一人当たり面積">
          <a:extLst>
            <a:ext uri="{FF2B5EF4-FFF2-40B4-BE49-F238E27FC236}">
              <a16:creationId xmlns:a16="http://schemas.microsoft.com/office/drawing/2014/main" id="{B632A4C9-A4D4-47CE-89FB-2E651FAEC0D7}"/>
            </a:ext>
          </a:extLst>
        </xdr:cNvPr>
        <xdr:cNvSpPr txBox="1"/>
      </xdr:nvSpPr>
      <xdr:spPr>
        <a:xfrm>
          <a:off x="18982132" y="1093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130264</xdr:rowOff>
    </xdr:from>
    <xdr:ext cx="469744" cy="259045"/>
    <xdr:sp macro="" textlink="">
      <xdr:nvSpPr>
        <xdr:cNvPr id="518" name="n_2mainValue【学校施設】&#10;一人当たり面積">
          <a:extLst>
            <a:ext uri="{FF2B5EF4-FFF2-40B4-BE49-F238E27FC236}">
              <a16:creationId xmlns:a16="http://schemas.microsoft.com/office/drawing/2014/main" id="{CFF2DA90-799C-4DC1-A8F3-AABC6167B5B1}"/>
            </a:ext>
          </a:extLst>
        </xdr:cNvPr>
        <xdr:cNvSpPr txBox="1"/>
      </xdr:nvSpPr>
      <xdr:spPr>
        <a:xfrm>
          <a:off x="18182032" y="10935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130101</xdr:rowOff>
    </xdr:from>
    <xdr:ext cx="469744" cy="259045"/>
    <xdr:sp macro="" textlink="">
      <xdr:nvSpPr>
        <xdr:cNvPr id="519" name="n_3mainValue【学校施設】&#10;一人当たり面積">
          <a:extLst>
            <a:ext uri="{FF2B5EF4-FFF2-40B4-BE49-F238E27FC236}">
              <a16:creationId xmlns:a16="http://schemas.microsoft.com/office/drawing/2014/main" id="{20FA4671-362C-4167-8DCE-D59C0DFCAB7F}"/>
            </a:ext>
          </a:extLst>
        </xdr:cNvPr>
        <xdr:cNvSpPr txBox="1"/>
      </xdr:nvSpPr>
      <xdr:spPr>
        <a:xfrm>
          <a:off x="17384472" y="1093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129122</xdr:rowOff>
    </xdr:from>
    <xdr:ext cx="469744" cy="259045"/>
    <xdr:sp macro="" textlink="">
      <xdr:nvSpPr>
        <xdr:cNvPr id="520" name="n_4mainValue【学校施設】&#10;一人当たり面積">
          <a:extLst>
            <a:ext uri="{FF2B5EF4-FFF2-40B4-BE49-F238E27FC236}">
              <a16:creationId xmlns:a16="http://schemas.microsoft.com/office/drawing/2014/main" id="{DEAF0998-4921-4C6C-A815-2F65A1F09D8A}"/>
            </a:ext>
          </a:extLst>
        </xdr:cNvPr>
        <xdr:cNvSpPr txBox="1"/>
      </xdr:nvSpPr>
      <xdr:spPr>
        <a:xfrm>
          <a:off x="16588817" y="109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19CD0861-4DEB-4B8A-B41D-3B561E9B034E}"/>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35B80917-7439-466F-9B5D-8765D4FE216A}"/>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2325AA73-EAD9-41AC-8BDF-57737D97E367}"/>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CD3034A8-30EF-4D24-8E19-6B4E2575E65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70606D97-EA3A-48F4-B40D-D8631AE14C5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AC160F93-28F2-46FF-AF95-F29735684866}"/>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441CECFD-1C37-4141-8BDF-A8604478F11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2E3B155F-460B-4413-A305-A66738618451}"/>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5F6DA44B-43FA-4A85-B0B8-ED6C2A15E725}"/>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36E009A4-B3EC-4115-9DF9-86DC9E009D10}"/>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9BEB8AE9-76F7-4D82-A860-73930F138B3C}"/>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FF1D7455-7B4B-49D6-85D2-31319489B96E}"/>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CF2BF702-5FAD-4801-AF2A-779FADB5C784}"/>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49BE6064-4224-4B7E-9058-34B2617C0DF0}"/>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35DB9E04-1A8F-4E91-8DF3-9F2B856A63B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65309AC9-80AB-4FFB-A529-B0310A343647}"/>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E779A242-7B99-46CF-8AB9-6927FF03B66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FF2A52D9-78B6-454D-B600-B912ADFFA8A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D473AB62-D28E-4093-B2D6-B4B9A2A1960A}"/>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843DBED0-70EF-4187-9A83-B6D2180581E2}"/>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5C4CBA4F-8ED0-4EC1-A2DA-A48ECA046AD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0AAB9977-04B2-4960-93C1-87B3FEDB4177}"/>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A0EA815D-8DEA-44B3-94BA-D71E1D024DCB}"/>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28C0F10F-A619-406C-B817-5F36D1816BE5}"/>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FFE5AA9C-EBF6-48EB-81ED-CE997F560EE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1A988B03-87B5-4924-858B-DD0476FC0B34}"/>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95E385C4-7A08-49E3-A951-5E698A95F987}"/>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id="{6B88B46D-2DD3-4BD4-8C23-54FF5F77B613}"/>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56DD990E-8470-4224-A5CB-ED6D22B8503D}"/>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id="{229B05F8-11AC-4EE7-A3CD-7057DB762A60}"/>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id="{F8CB2145-538F-4E29-9C04-0DB1380732DC}"/>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id="{BE41C3BB-B15A-42FC-A03A-AB0A8903DF5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id="{545B4323-6967-4786-B2B7-7AEC82041CF8}"/>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id="{D51A4F8F-510E-42C7-9495-EF31A1EE3C70}"/>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id="{CEC3F622-B3A6-48DC-ABB9-0CF2ED53904A}"/>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id="{B6426896-133E-4537-9DED-F78751183FA8}"/>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7" name="テキスト ボックス 556">
          <a:extLst>
            <a:ext uri="{FF2B5EF4-FFF2-40B4-BE49-F238E27FC236}">
              <a16:creationId xmlns:a16="http://schemas.microsoft.com/office/drawing/2014/main" id="{231F57E5-FB4E-4B2B-BFE1-F1B9083A4F28}"/>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378B456A-1C41-43AC-A1AD-BCC5672B2535}"/>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9" name="テキスト ボックス 558">
          <a:extLst>
            <a:ext uri="{FF2B5EF4-FFF2-40B4-BE49-F238E27FC236}">
              <a16:creationId xmlns:a16="http://schemas.microsoft.com/office/drawing/2014/main" id="{8A5DB999-9D84-4975-AD65-0BC8E25CE545}"/>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a:extLst>
            <a:ext uri="{FF2B5EF4-FFF2-40B4-BE49-F238E27FC236}">
              <a16:creationId xmlns:a16="http://schemas.microsoft.com/office/drawing/2014/main" id="{0F692B97-6237-4C59-830E-36D00E88C291}"/>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158114</xdr:rowOff>
    </xdr:from>
    <xdr:to>
      <xdr:col>85</xdr:col>
      <xdr:colOff>126364</xdr:colOff>
      <xdr:row>108</xdr:row>
      <xdr:rowOff>152400</xdr:rowOff>
    </xdr:to>
    <xdr:cxnSp macro="">
      <xdr:nvCxnSpPr>
        <xdr:cNvPr id="561" name="直線コネクタ 560">
          <a:extLst>
            <a:ext uri="{FF2B5EF4-FFF2-40B4-BE49-F238E27FC236}">
              <a16:creationId xmlns:a16="http://schemas.microsoft.com/office/drawing/2014/main" id="{E580D85D-66AB-4D34-A462-7AB4097C997A}"/>
            </a:ext>
          </a:extLst>
        </xdr:cNvPr>
        <xdr:cNvCxnSpPr/>
      </xdr:nvCxnSpPr>
      <xdr:spPr>
        <a:xfrm flipV="1">
          <a:off x="14703424" y="17133569"/>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2" name="【公民館】&#10;有形固定資産減価償却率最小値テキスト">
          <a:extLst>
            <a:ext uri="{FF2B5EF4-FFF2-40B4-BE49-F238E27FC236}">
              <a16:creationId xmlns:a16="http://schemas.microsoft.com/office/drawing/2014/main" id="{64311F81-FC41-4D4B-90CB-BC452D4446D2}"/>
            </a:ext>
          </a:extLst>
        </xdr:cNvPr>
        <xdr:cNvSpPr txBox="1"/>
      </xdr:nvSpPr>
      <xdr:spPr>
        <a:xfrm>
          <a:off x="1474216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3" name="直線コネクタ 562">
          <a:extLst>
            <a:ext uri="{FF2B5EF4-FFF2-40B4-BE49-F238E27FC236}">
              <a16:creationId xmlns:a16="http://schemas.microsoft.com/office/drawing/2014/main" id="{FB63BF41-CEFA-4F36-9F75-1617977583F7}"/>
            </a:ext>
          </a:extLst>
        </xdr:cNvPr>
        <xdr:cNvCxnSpPr/>
      </xdr:nvCxnSpPr>
      <xdr:spPr>
        <a:xfrm>
          <a:off x="1461135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104791</xdr:rowOff>
    </xdr:from>
    <xdr:ext cx="405111" cy="259045"/>
    <xdr:sp macro="" textlink="">
      <xdr:nvSpPr>
        <xdr:cNvPr id="564" name="【公民館】&#10;有形固定資産減価償却率最大値テキスト">
          <a:extLst>
            <a:ext uri="{FF2B5EF4-FFF2-40B4-BE49-F238E27FC236}">
              <a16:creationId xmlns:a16="http://schemas.microsoft.com/office/drawing/2014/main" id="{7ADAAA84-BBCA-4DD0-B93F-DC07F91ED746}"/>
            </a:ext>
          </a:extLst>
        </xdr:cNvPr>
        <xdr:cNvSpPr txBox="1"/>
      </xdr:nvSpPr>
      <xdr:spPr>
        <a:xfrm>
          <a:off x="14742160" y="1690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158114</xdr:rowOff>
    </xdr:from>
    <xdr:to>
      <xdr:col>86</xdr:col>
      <xdr:colOff>25400</xdr:colOff>
      <xdr:row>99</xdr:row>
      <xdr:rowOff>158114</xdr:rowOff>
    </xdr:to>
    <xdr:cxnSp macro="">
      <xdr:nvCxnSpPr>
        <xdr:cNvPr id="565" name="直線コネクタ 564">
          <a:extLst>
            <a:ext uri="{FF2B5EF4-FFF2-40B4-BE49-F238E27FC236}">
              <a16:creationId xmlns:a16="http://schemas.microsoft.com/office/drawing/2014/main" id="{ED574B66-6D20-4D1E-8EB2-D51FC405F022}"/>
            </a:ext>
          </a:extLst>
        </xdr:cNvPr>
        <xdr:cNvCxnSpPr/>
      </xdr:nvCxnSpPr>
      <xdr:spPr>
        <a:xfrm>
          <a:off x="14611350" y="171335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120666</xdr:rowOff>
    </xdr:from>
    <xdr:ext cx="405111" cy="259045"/>
    <xdr:sp macro="" textlink="">
      <xdr:nvSpPr>
        <xdr:cNvPr id="566" name="【公民館】&#10;有形固定資産減価償却率平均値テキスト">
          <a:extLst>
            <a:ext uri="{FF2B5EF4-FFF2-40B4-BE49-F238E27FC236}">
              <a16:creationId xmlns:a16="http://schemas.microsoft.com/office/drawing/2014/main" id="{3CEE408D-BC8D-421F-9C5F-1FE4A7689D66}"/>
            </a:ext>
          </a:extLst>
        </xdr:cNvPr>
        <xdr:cNvSpPr txBox="1"/>
      </xdr:nvSpPr>
      <xdr:spPr>
        <a:xfrm>
          <a:off x="14742160" y="17781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97789</xdr:rowOff>
    </xdr:from>
    <xdr:to>
      <xdr:col>85</xdr:col>
      <xdr:colOff>177800</xdr:colOff>
      <xdr:row>105</xdr:row>
      <xdr:rowOff>27939</xdr:rowOff>
    </xdr:to>
    <xdr:sp macro="" textlink="">
      <xdr:nvSpPr>
        <xdr:cNvPr id="567" name="フローチャート: 判断 566">
          <a:extLst>
            <a:ext uri="{FF2B5EF4-FFF2-40B4-BE49-F238E27FC236}">
              <a16:creationId xmlns:a16="http://schemas.microsoft.com/office/drawing/2014/main" id="{32C7D2EF-8927-43A1-8A2D-49A563717FC5}"/>
            </a:ext>
          </a:extLst>
        </xdr:cNvPr>
        <xdr:cNvSpPr/>
      </xdr:nvSpPr>
      <xdr:spPr>
        <a:xfrm>
          <a:off x="14649450" y="1792477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120650</xdr:rowOff>
    </xdr:from>
    <xdr:to>
      <xdr:col>81</xdr:col>
      <xdr:colOff>101600</xdr:colOff>
      <xdr:row>105</xdr:row>
      <xdr:rowOff>50800</xdr:rowOff>
    </xdr:to>
    <xdr:sp macro="" textlink="">
      <xdr:nvSpPr>
        <xdr:cNvPr id="568" name="フローチャート: 判断 567">
          <a:extLst>
            <a:ext uri="{FF2B5EF4-FFF2-40B4-BE49-F238E27FC236}">
              <a16:creationId xmlns:a16="http://schemas.microsoft.com/office/drawing/2014/main" id="{B6B1C3F0-6C5E-468E-AB39-696DBE4F7423}"/>
            </a:ext>
          </a:extLst>
        </xdr:cNvPr>
        <xdr:cNvSpPr/>
      </xdr:nvSpPr>
      <xdr:spPr>
        <a:xfrm>
          <a:off x="13887450" y="179533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122555</xdr:rowOff>
    </xdr:from>
    <xdr:to>
      <xdr:col>76</xdr:col>
      <xdr:colOff>165100</xdr:colOff>
      <xdr:row>105</xdr:row>
      <xdr:rowOff>52705</xdr:rowOff>
    </xdr:to>
    <xdr:sp macro="" textlink="">
      <xdr:nvSpPr>
        <xdr:cNvPr id="569" name="フローチャート: 判断 568">
          <a:extLst>
            <a:ext uri="{FF2B5EF4-FFF2-40B4-BE49-F238E27FC236}">
              <a16:creationId xmlns:a16="http://schemas.microsoft.com/office/drawing/2014/main" id="{E54ED4E3-B21C-4EB0-8907-1AF2CCA50925}"/>
            </a:ext>
          </a:extLst>
        </xdr:cNvPr>
        <xdr:cNvSpPr/>
      </xdr:nvSpPr>
      <xdr:spPr>
        <a:xfrm>
          <a:off x="13089890" y="1795526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107314</xdr:rowOff>
    </xdr:from>
    <xdr:to>
      <xdr:col>72</xdr:col>
      <xdr:colOff>38100</xdr:colOff>
      <xdr:row>105</xdr:row>
      <xdr:rowOff>37464</xdr:rowOff>
    </xdr:to>
    <xdr:sp macro="" textlink="">
      <xdr:nvSpPr>
        <xdr:cNvPr id="570" name="フローチャート: 判断 569">
          <a:extLst>
            <a:ext uri="{FF2B5EF4-FFF2-40B4-BE49-F238E27FC236}">
              <a16:creationId xmlns:a16="http://schemas.microsoft.com/office/drawing/2014/main" id="{29C3106B-4C8F-471B-848E-578E73745A0E}"/>
            </a:ext>
          </a:extLst>
        </xdr:cNvPr>
        <xdr:cNvSpPr/>
      </xdr:nvSpPr>
      <xdr:spPr>
        <a:xfrm>
          <a:off x="12303760" y="179362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116839</xdr:rowOff>
    </xdr:from>
    <xdr:to>
      <xdr:col>67</xdr:col>
      <xdr:colOff>101600</xdr:colOff>
      <xdr:row>105</xdr:row>
      <xdr:rowOff>46989</xdr:rowOff>
    </xdr:to>
    <xdr:sp macro="" textlink="">
      <xdr:nvSpPr>
        <xdr:cNvPr id="571" name="フローチャート: 判断 570">
          <a:extLst>
            <a:ext uri="{FF2B5EF4-FFF2-40B4-BE49-F238E27FC236}">
              <a16:creationId xmlns:a16="http://schemas.microsoft.com/office/drawing/2014/main" id="{B23AB982-11B7-4DE0-84F2-A128E5E416E0}"/>
            </a:ext>
          </a:extLst>
        </xdr:cNvPr>
        <xdr:cNvSpPr/>
      </xdr:nvSpPr>
      <xdr:spPr>
        <a:xfrm>
          <a:off x="11487150" y="1794763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AA61FAC1-7844-49CC-B218-70C5D327288A}"/>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93348A2-6170-48E2-8884-4D1953F393C9}"/>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499A7914-55BC-4999-A94C-4D15D11C81CE}"/>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86073CF-BB74-4289-81C2-AF0F09C84C60}"/>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673B61BC-1EA2-4F3E-B4B4-1CA57D8B10E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577" name="楕円 576">
          <a:extLst>
            <a:ext uri="{FF2B5EF4-FFF2-40B4-BE49-F238E27FC236}">
              <a16:creationId xmlns:a16="http://schemas.microsoft.com/office/drawing/2014/main" id="{97333F76-4B60-48E7-8424-7C7C17C8918E}"/>
            </a:ext>
          </a:extLst>
        </xdr:cNvPr>
        <xdr:cNvSpPr/>
      </xdr:nvSpPr>
      <xdr:spPr>
        <a:xfrm>
          <a:off x="14649450" y="181533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129557</xdr:rowOff>
    </xdr:from>
    <xdr:ext cx="405111" cy="259045"/>
    <xdr:sp macro="" textlink="">
      <xdr:nvSpPr>
        <xdr:cNvPr id="578" name="【公民館】&#10;有形固定資産減価償却率該当値テキスト">
          <a:extLst>
            <a:ext uri="{FF2B5EF4-FFF2-40B4-BE49-F238E27FC236}">
              <a16:creationId xmlns:a16="http://schemas.microsoft.com/office/drawing/2014/main" id="{F414ED42-6E7A-4DD3-B895-BB56B08A474E}"/>
            </a:ext>
          </a:extLst>
        </xdr:cNvPr>
        <xdr:cNvSpPr txBox="1"/>
      </xdr:nvSpPr>
      <xdr:spPr>
        <a:xfrm>
          <a:off x="14742160"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579" name="楕円 578">
          <a:extLst>
            <a:ext uri="{FF2B5EF4-FFF2-40B4-BE49-F238E27FC236}">
              <a16:creationId xmlns:a16="http://schemas.microsoft.com/office/drawing/2014/main" id="{C65E9C8F-011A-4E96-832C-B525B0795A8F}"/>
            </a:ext>
          </a:extLst>
        </xdr:cNvPr>
        <xdr:cNvSpPr/>
      </xdr:nvSpPr>
      <xdr:spPr>
        <a:xfrm>
          <a:off x="13887450" y="181152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30480</xdr:rowOff>
    </xdr:to>
    <xdr:cxnSp macro="">
      <xdr:nvCxnSpPr>
        <xdr:cNvPr id="580" name="直線コネクタ 579">
          <a:extLst>
            <a:ext uri="{FF2B5EF4-FFF2-40B4-BE49-F238E27FC236}">
              <a16:creationId xmlns:a16="http://schemas.microsoft.com/office/drawing/2014/main" id="{E418E43F-0836-46BF-80BA-C419FFF924BF}"/>
            </a:ext>
          </a:extLst>
        </xdr:cNvPr>
        <xdr:cNvCxnSpPr/>
      </xdr:nvCxnSpPr>
      <xdr:spPr>
        <a:xfrm>
          <a:off x="13942060" y="1816989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581" name="楕円 580">
          <a:extLst>
            <a:ext uri="{FF2B5EF4-FFF2-40B4-BE49-F238E27FC236}">
              <a16:creationId xmlns:a16="http://schemas.microsoft.com/office/drawing/2014/main" id="{BEF18BA4-C27C-45F9-B661-CBD816235BD1}"/>
            </a:ext>
          </a:extLst>
        </xdr:cNvPr>
        <xdr:cNvSpPr/>
      </xdr:nvSpPr>
      <xdr:spPr>
        <a:xfrm>
          <a:off x="13089890" y="1807718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163830</xdr:rowOff>
    </xdr:to>
    <xdr:cxnSp macro="">
      <xdr:nvCxnSpPr>
        <xdr:cNvPr id="582" name="直線コネクタ 581">
          <a:extLst>
            <a:ext uri="{FF2B5EF4-FFF2-40B4-BE49-F238E27FC236}">
              <a16:creationId xmlns:a16="http://schemas.microsoft.com/office/drawing/2014/main" id="{3DC8A272-23CD-4A77-ADCB-37752DE65EE4}"/>
            </a:ext>
          </a:extLst>
        </xdr:cNvPr>
        <xdr:cNvCxnSpPr/>
      </xdr:nvCxnSpPr>
      <xdr:spPr>
        <a:xfrm>
          <a:off x="13144500" y="181317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36830</xdr:rowOff>
    </xdr:from>
    <xdr:to>
      <xdr:col>72</xdr:col>
      <xdr:colOff>38100</xdr:colOff>
      <xdr:row>105</xdr:row>
      <xdr:rowOff>138430</xdr:rowOff>
    </xdr:to>
    <xdr:sp macro="" textlink="">
      <xdr:nvSpPr>
        <xdr:cNvPr id="583" name="楕円 582">
          <a:extLst>
            <a:ext uri="{FF2B5EF4-FFF2-40B4-BE49-F238E27FC236}">
              <a16:creationId xmlns:a16="http://schemas.microsoft.com/office/drawing/2014/main" id="{71D2CADF-A58D-4225-A34C-807C93637070}"/>
            </a:ext>
          </a:extLst>
        </xdr:cNvPr>
        <xdr:cNvSpPr/>
      </xdr:nvSpPr>
      <xdr:spPr>
        <a:xfrm>
          <a:off x="12303760" y="1803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105</xdr:row>
      <xdr:rowOff>125730</xdr:rowOff>
    </xdr:to>
    <xdr:cxnSp macro="">
      <xdr:nvCxnSpPr>
        <xdr:cNvPr id="584" name="直線コネクタ 583">
          <a:extLst>
            <a:ext uri="{FF2B5EF4-FFF2-40B4-BE49-F238E27FC236}">
              <a16:creationId xmlns:a16="http://schemas.microsoft.com/office/drawing/2014/main" id="{6A3105E3-EEF9-4A1E-B8A7-B8598BD76256}"/>
            </a:ext>
          </a:extLst>
        </xdr:cNvPr>
        <xdr:cNvCxnSpPr/>
      </xdr:nvCxnSpPr>
      <xdr:spPr>
        <a:xfrm>
          <a:off x="12346940" y="18093690"/>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585" name="楕円 584">
          <a:extLst>
            <a:ext uri="{FF2B5EF4-FFF2-40B4-BE49-F238E27FC236}">
              <a16:creationId xmlns:a16="http://schemas.microsoft.com/office/drawing/2014/main" id="{9881911C-2FA9-4857-AC0F-CD58F73788CC}"/>
            </a:ext>
          </a:extLst>
        </xdr:cNvPr>
        <xdr:cNvSpPr/>
      </xdr:nvSpPr>
      <xdr:spPr>
        <a:xfrm>
          <a:off x="11487150" y="180238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87630</xdr:rowOff>
    </xdr:to>
    <xdr:cxnSp macro="">
      <xdr:nvCxnSpPr>
        <xdr:cNvPr id="586" name="直線コネクタ 585">
          <a:extLst>
            <a:ext uri="{FF2B5EF4-FFF2-40B4-BE49-F238E27FC236}">
              <a16:creationId xmlns:a16="http://schemas.microsoft.com/office/drawing/2014/main" id="{B1495978-6864-485B-AE0E-95547E2CB938}"/>
            </a:ext>
          </a:extLst>
        </xdr:cNvPr>
        <xdr:cNvCxnSpPr/>
      </xdr:nvCxnSpPr>
      <xdr:spPr>
        <a:xfrm>
          <a:off x="11541760" y="18078450"/>
          <a:ext cx="80518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67327</xdr:rowOff>
    </xdr:from>
    <xdr:ext cx="405111" cy="259045"/>
    <xdr:sp macro="" textlink="">
      <xdr:nvSpPr>
        <xdr:cNvPr id="587" name="n_1aveValue【公民館】&#10;有形固定資産減価償却率">
          <a:extLst>
            <a:ext uri="{FF2B5EF4-FFF2-40B4-BE49-F238E27FC236}">
              <a16:creationId xmlns:a16="http://schemas.microsoft.com/office/drawing/2014/main" id="{E9D6BD0A-A7E8-4621-B64A-545BD1933A64}"/>
            </a:ext>
          </a:extLst>
        </xdr:cNvPr>
        <xdr:cNvSpPr txBox="1"/>
      </xdr:nvSpPr>
      <xdr:spPr>
        <a:xfrm>
          <a:off x="13738234" y="1772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69232</xdr:rowOff>
    </xdr:from>
    <xdr:ext cx="405111" cy="259045"/>
    <xdr:sp macro="" textlink="">
      <xdr:nvSpPr>
        <xdr:cNvPr id="588" name="n_2aveValue【公民館】&#10;有形固定資産減価償却率">
          <a:extLst>
            <a:ext uri="{FF2B5EF4-FFF2-40B4-BE49-F238E27FC236}">
              <a16:creationId xmlns:a16="http://schemas.microsoft.com/office/drawing/2014/main" id="{917958EA-ED51-4227-85DE-827AB0071C1E}"/>
            </a:ext>
          </a:extLst>
        </xdr:cNvPr>
        <xdr:cNvSpPr txBox="1"/>
      </xdr:nvSpPr>
      <xdr:spPr>
        <a:xfrm>
          <a:off x="1295718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53991</xdr:rowOff>
    </xdr:from>
    <xdr:ext cx="405111" cy="259045"/>
    <xdr:sp macro="" textlink="">
      <xdr:nvSpPr>
        <xdr:cNvPr id="589" name="n_3aveValue【公民館】&#10;有形固定資産減価償却率">
          <a:extLst>
            <a:ext uri="{FF2B5EF4-FFF2-40B4-BE49-F238E27FC236}">
              <a16:creationId xmlns:a16="http://schemas.microsoft.com/office/drawing/2014/main" id="{16A4F659-0E57-45FE-8DE7-D6900ECCA4F2}"/>
            </a:ext>
          </a:extLst>
        </xdr:cNvPr>
        <xdr:cNvSpPr txBox="1"/>
      </xdr:nvSpPr>
      <xdr:spPr>
        <a:xfrm>
          <a:off x="12171054" y="177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63516</xdr:rowOff>
    </xdr:from>
    <xdr:ext cx="405111" cy="259045"/>
    <xdr:sp macro="" textlink="">
      <xdr:nvSpPr>
        <xdr:cNvPr id="590" name="n_4aveValue【公民館】&#10;有形固定資産減価償却率">
          <a:extLst>
            <a:ext uri="{FF2B5EF4-FFF2-40B4-BE49-F238E27FC236}">
              <a16:creationId xmlns:a16="http://schemas.microsoft.com/office/drawing/2014/main" id="{56B051CE-5445-45BE-9A67-10A02C9AA14C}"/>
            </a:ext>
          </a:extLst>
        </xdr:cNvPr>
        <xdr:cNvSpPr txBox="1"/>
      </xdr:nvSpPr>
      <xdr:spPr>
        <a:xfrm>
          <a:off x="11354444" y="1771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591" name="n_1mainValue【公民館】&#10;有形固定資産減価償却率">
          <a:extLst>
            <a:ext uri="{FF2B5EF4-FFF2-40B4-BE49-F238E27FC236}">
              <a16:creationId xmlns:a16="http://schemas.microsoft.com/office/drawing/2014/main" id="{26EFCAE3-8D19-424C-8D48-E013C55223A3}"/>
            </a:ext>
          </a:extLst>
        </xdr:cNvPr>
        <xdr:cNvSpPr txBox="1"/>
      </xdr:nvSpPr>
      <xdr:spPr>
        <a:xfrm>
          <a:off x="1373823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592" name="n_2mainValue【公民館】&#10;有形固定資産減価償却率">
          <a:extLst>
            <a:ext uri="{FF2B5EF4-FFF2-40B4-BE49-F238E27FC236}">
              <a16:creationId xmlns:a16="http://schemas.microsoft.com/office/drawing/2014/main" id="{4E866BC6-BEBA-431B-9D28-16FB12640223}"/>
            </a:ext>
          </a:extLst>
        </xdr:cNvPr>
        <xdr:cNvSpPr txBox="1"/>
      </xdr:nvSpPr>
      <xdr:spPr>
        <a:xfrm>
          <a:off x="12957184" y="1817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129557</xdr:rowOff>
    </xdr:from>
    <xdr:ext cx="405111" cy="259045"/>
    <xdr:sp macro="" textlink="">
      <xdr:nvSpPr>
        <xdr:cNvPr id="593" name="n_3mainValue【公民館】&#10;有形固定資産減価償却率">
          <a:extLst>
            <a:ext uri="{FF2B5EF4-FFF2-40B4-BE49-F238E27FC236}">
              <a16:creationId xmlns:a16="http://schemas.microsoft.com/office/drawing/2014/main" id="{9A0F323D-A2EE-4988-82E6-A3F368C45ED9}"/>
            </a:ext>
          </a:extLst>
        </xdr:cNvPr>
        <xdr:cNvSpPr txBox="1"/>
      </xdr:nvSpPr>
      <xdr:spPr>
        <a:xfrm>
          <a:off x="1217105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594" name="n_4mainValue【公民館】&#10;有形固定資産減価償却率">
          <a:extLst>
            <a:ext uri="{FF2B5EF4-FFF2-40B4-BE49-F238E27FC236}">
              <a16:creationId xmlns:a16="http://schemas.microsoft.com/office/drawing/2014/main" id="{CC6290FE-4B7B-41AA-A721-FA43EC8D55BC}"/>
            </a:ext>
          </a:extLst>
        </xdr:cNvPr>
        <xdr:cNvSpPr txBox="1"/>
      </xdr:nvSpPr>
      <xdr:spPr>
        <a:xfrm>
          <a:off x="113544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44AE7518-5F65-4028-BA66-391B20BF003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E1F58F45-DABD-4EB7-B767-4E881B909770}"/>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54209CF4-64F0-409F-A5CB-B8429ABAC80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6F177CC1-3E73-45E0-9CB7-55CB324C534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7C24A2AC-AF5C-498E-9669-999344886FD0}"/>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2D106B80-EFC4-4A3B-A24B-E6FAADFD75BC}"/>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DB8CF592-8EE5-419B-ACB6-539C00B511D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8111C5D0-F9E7-42E1-8080-2D84D2FBA9A9}"/>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ACE66B66-E208-45F0-A1D3-D15B3CBC6D7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398D34AB-D553-4AF6-8E92-E4072D82CAB0}"/>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9C7A8330-C555-4530-8E3B-370AF189FF2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C9AE3908-4870-4716-8F66-BE54105E8529}"/>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D48A4E84-0DF3-41A6-8CC5-E7A0318FF138}"/>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9D0BFE5C-E38E-452F-BAE2-44C9590CB677}"/>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F0FEEFF8-84B4-44E4-9F72-09D827379138}"/>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4D9682E9-A170-47BD-9D20-DE5A0EB3129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7382E83D-A1B6-403B-B7C7-7ADD3F9E8272}"/>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D60F8B74-88F6-4D87-BDBC-CA5C06A6C3D2}"/>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1F693826-35C6-4449-B237-BEB98E38A2A8}"/>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11A521A4-46FC-4C8D-98F5-082C629D7F2A}"/>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619CD079-F3F9-440E-B2F7-72844AC4C97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F9990604-3593-459F-8147-FA7C3D8B48BA}"/>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56FAFBC4-2DE4-4999-A058-2858DAF14E24}"/>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75B420D3-2BB4-49F2-9969-483F49488954}"/>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公民館】&#10;一人当たり面積グラフ枠">
          <a:extLst>
            <a:ext uri="{FF2B5EF4-FFF2-40B4-BE49-F238E27FC236}">
              <a16:creationId xmlns:a16="http://schemas.microsoft.com/office/drawing/2014/main" id="{697A33C0-0484-4815-8BB6-5FE311F2A183}"/>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151856</xdr:rowOff>
    </xdr:from>
    <xdr:to>
      <xdr:col>116</xdr:col>
      <xdr:colOff>62864</xdr:colOff>
      <xdr:row>109</xdr:row>
      <xdr:rowOff>25581</xdr:rowOff>
    </xdr:to>
    <xdr:cxnSp macro="">
      <xdr:nvCxnSpPr>
        <xdr:cNvPr id="620" name="直線コネクタ 619">
          <a:extLst>
            <a:ext uri="{FF2B5EF4-FFF2-40B4-BE49-F238E27FC236}">
              <a16:creationId xmlns:a16="http://schemas.microsoft.com/office/drawing/2014/main" id="{5FE3A2C1-1667-4AA0-B0D6-8650D5055763}"/>
            </a:ext>
          </a:extLst>
        </xdr:cNvPr>
        <xdr:cNvCxnSpPr/>
      </xdr:nvCxnSpPr>
      <xdr:spPr>
        <a:xfrm flipV="1">
          <a:off x="19947254" y="17125406"/>
          <a:ext cx="0" cy="1584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621" name="【公民館】&#10;一人当たり面積最小値テキスト">
          <a:extLst>
            <a:ext uri="{FF2B5EF4-FFF2-40B4-BE49-F238E27FC236}">
              <a16:creationId xmlns:a16="http://schemas.microsoft.com/office/drawing/2014/main" id="{6DBFF50E-E5AC-4250-B463-908539BDE8D8}"/>
            </a:ext>
          </a:extLst>
        </xdr:cNvPr>
        <xdr:cNvSpPr txBox="1"/>
      </xdr:nvSpPr>
      <xdr:spPr>
        <a:xfrm>
          <a:off x="19985990" y="1871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622" name="直線コネクタ 621">
          <a:extLst>
            <a:ext uri="{FF2B5EF4-FFF2-40B4-BE49-F238E27FC236}">
              <a16:creationId xmlns:a16="http://schemas.microsoft.com/office/drawing/2014/main" id="{D89B7E85-3434-4DEB-9FDB-7A5E87C285BA}"/>
            </a:ext>
          </a:extLst>
        </xdr:cNvPr>
        <xdr:cNvCxnSpPr/>
      </xdr:nvCxnSpPr>
      <xdr:spPr>
        <a:xfrm>
          <a:off x="19885660" y="18709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98533</xdr:rowOff>
    </xdr:from>
    <xdr:ext cx="469744" cy="259045"/>
    <xdr:sp macro="" textlink="">
      <xdr:nvSpPr>
        <xdr:cNvPr id="623" name="【公民館】&#10;一人当たり面積最大値テキスト">
          <a:extLst>
            <a:ext uri="{FF2B5EF4-FFF2-40B4-BE49-F238E27FC236}">
              <a16:creationId xmlns:a16="http://schemas.microsoft.com/office/drawing/2014/main" id="{4E9C9262-77E0-4366-9A3F-41A89988C626}"/>
            </a:ext>
          </a:extLst>
        </xdr:cNvPr>
        <xdr:cNvSpPr txBox="1"/>
      </xdr:nvSpPr>
      <xdr:spPr>
        <a:xfrm>
          <a:off x="19985990" y="1689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151856</xdr:rowOff>
    </xdr:from>
    <xdr:to>
      <xdr:col>116</xdr:col>
      <xdr:colOff>152400</xdr:colOff>
      <xdr:row>99</xdr:row>
      <xdr:rowOff>151856</xdr:rowOff>
    </xdr:to>
    <xdr:cxnSp macro="">
      <xdr:nvCxnSpPr>
        <xdr:cNvPr id="624" name="直線コネクタ 623">
          <a:extLst>
            <a:ext uri="{FF2B5EF4-FFF2-40B4-BE49-F238E27FC236}">
              <a16:creationId xmlns:a16="http://schemas.microsoft.com/office/drawing/2014/main" id="{061393D5-6047-466A-A931-B3A7E0655C0C}"/>
            </a:ext>
          </a:extLst>
        </xdr:cNvPr>
        <xdr:cNvCxnSpPr/>
      </xdr:nvCxnSpPr>
      <xdr:spPr>
        <a:xfrm>
          <a:off x="19885660" y="17125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116313</xdr:rowOff>
    </xdr:from>
    <xdr:ext cx="469744" cy="259045"/>
    <xdr:sp macro="" textlink="">
      <xdr:nvSpPr>
        <xdr:cNvPr id="625" name="【公民館】&#10;一人当たり面積平均値テキスト">
          <a:extLst>
            <a:ext uri="{FF2B5EF4-FFF2-40B4-BE49-F238E27FC236}">
              <a16:creationId xmlns:a16="http://schemas.microsoft.com/office/drawing/2014/main" id="{A0BC39AA-745B-4B4C-9695-15F672308877}"/>
            </a:ext>
          </a:extLst>
        </xdr:cNvPr>
        <xdr:cNvSpPr txBox="1"/>
      </xdr:nvSpPr>
      <xdr:spPr>
        <a:xfrm>
          <a:off x="19985990" y="18290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626" name="フローチャート: 判断 625">
          <a:extLst>
            <a:ext uri="{FF2B5EF4-FFF2-40B4-BE49-F238E27FC236}">
              <a16:creationId xmlns:a16="http://schemas.microsoft.com/office/drawing/2014/main" id="{4734EBB8-C0D8-4BE1-9EF1-D0497E51E6C4}"/>
            </a:ext>
          </a:extLst>
        </xdr:cNvPr>
        <xdr:cNvSpPr/>
      </xdr:nvSpPr>
      <xdr:spPr>
        <a:xfrm>
          <a:off x="19904710" y="184423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96701</xdr:rowOff>
    </xdr:from>
    <xdr:to>
      <xdr:col>112</xdr:col>
      <xdr:colOff>38100</xdr:colOff>
      <xdr:row>108</xdr:row>
      <xdr:rowOff>26851</xdr:rowOff>
    </xdr:to>
    <xdr:sp macro="" textlink="">
      <xdr:nvSpPr>
        <xdr:cNvPr id="627" name="フローチャート: 判断 626">
          <a:extLst>
            <a:ext uri="{FF2B5EF4-FFF2-40B4-BE49-F238E27FC236}">
              <a16:creationId xmlns:a16="http://schemas.microsoft.com/office/drawing/2014/main" id="{45401C1F-91E9-492D-8CB1-4CF9F3D67FEC}"/>
            </a:ext>
          </a:extLst>
        </xdr:cNvPr>
        <xdr:cNvSpPr/>
      </xdr:nvSpPr>
      <xdr:spPr>
        <a:xfrm>
          <a:off x="19161760" y="1843804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91258</xdr:rowOff>
    </xdr:from>
    <xdr:to>
      <xdr:col>107</xdr:col>
      <xdr:colOff>101600</xdr:colOff>
      <xdr:row>108</xdr:row>
      <xdr:rowOff>21408</xdr:rowOff>
    </xdr:to>
    <xdr:sp macro="" textlink="">
      <xdr:nvSpPr>
        <xdr:cNvPr id="628" name="フローチャート: 判断 627">
          <a:extLst>
            <a:ext uri="{FF2B5EF4-FFF2-40B4-BE49-F238E27FC236}">
              <a16:creationId xmlns:a16="http://schemas.microsoft.com/office/drawing/2014/main" id="{94514B73-2980-4F33-9C73-FFDE8381377F}"/>
            </a:ext>
          </a:extLst>
        </xdr:cNvPr>
        <xdr:cNvSpPr/>
      </xdr:nvSpPr>
      <xdr:spPr>
        <a:xfrm>
          <a:off x="18345150" y="18440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96701</xdr:rowOff>
    </xdr:from>
    <xdr:to>
      <xdr:col>102</xdr:col>
      <xdr:colOff>165100</xdr:colOff>
      <xdr:row>108</xdr:row>
      <xdr:rowOff>26851</xdr:rowOff>
    </xdr:to>
    <xdr:sp macro="" textlink="">
      <xdr:nvSpPr>
        <xdr:cNvPr id="629" name="フローチャート: 判断 628">
          <a:extLst>
            <a:ext uri="{FF2B5EF4-FFF2-40B4-BE49-F238E27FC236}">
              <a16:creationId xmlns:a16="http://schemas.microsoft.com/office/drawing/2014/main" id="{83C97B7E-C0DF-4551-93A6-A290A4ED823E}"/>
            </a:ext>
          </a:extLst>
        </xdr:cNvPr>
        <xdr:cNvSpPr/>
      </xdr:nvSpPr>
      <xdr:spPr>
        <a:xfrm>
          <a:off x="17547590" y="184380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630" name="フローチャート: 判断 629">
          <a:extLst>
            <a:ext uri="{FF2B5EF4-FFF2-40B4-BE49-F238E27FC236}">
              <a16:creationId xmlns:a16="http://schemas.microsoft.com/office/drawing/2014/main" id="{83B2267B-A34C-4197-843A-1B14C2C7E230}"/>
            </a:ext>
          </a:extLst>
        </xdr:cNvPr>
        <xdr:cNvSpPr/>
      </xdr:nvSpPr>
      <xdr:spPr>
        <a:xfrm>
          <a:off x="16761460" y="1843912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F0F6723D-21A8-4E3B-9A57-2E671CF6DA3F}"/>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BC024FAC-E5A6-4F6A-A7BF-AC1CF2924B55}"/>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D7D0AA4-33C3-4B01-B972-DC339A84CB9C}"/>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BE0D9A5B-85A5-48FA-AC49-C760AA533F8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B10336A3-0A0A-4635-B6D0-51BDF9FBC53C}"/>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53702</xdr:rowOff>
    </xdr:from>
    <xdr:to>
      <xdr:col>116</xdr:col>
      <xdr:colOff>114300</xdr:colOff>
      <xdr:row>108</xdr:row>
      <xdr:rowOff>155302</xdr:rowOff>
    </xdr:to>
    <xdr:sp macro="" textlink="">
      <xdr:nvSpPr>
        <xdr:cNvPr id="636" name="楕円 635">
          <a:extLst>
            <a:ext uri="{FF2B5EF4-FFF2-40B4-BE49-F238E27FC236}">
              <a16:creationId xmlns:a16="http://schemas.microsoft.com/office/drawing/2014/main" id="{70D73121-A596-4987-894C-94F77332B308}"/>
            </a:ext>
          </a:extLst>
        </xdr:cNvPr>
        <xdr:cNvSpPr/>
      </xdr:nvSpPr>
      <xdr:spPr>
        <a:xfrm>
          <a:off x="19904710" y="1857411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140079</xdr:rowOff>
    </xdr:from>
    <xdr:ext cx="469744" cy="259045"/>
    <xdr:sp macro="" textlink="">
      <xdr:nvSpPr>
        <xdr:cNvPr id="637" name="【公民館】&#10;一人当たり面積該当値テキスト">
          <a:extLst>
            <a:ext uri="{FF2B5EF4-FFF2-40B4-BE49-F238E27FC236}">
              <a16:creationId xmlns:a16="http://schemas.microsoft.com/office/drawing/2014/main" id="{037A29B2-931A-4B98-97EB-830AEBB29E65}"/>
            </a:ext>
          </a:extLst>
        </xdr:cNvPr>
        <xdr:cNvSpPr txBox="1"/>
      </xdr:nvSpPr>
      <xdr:spPr>
        <a:xfrm>
          <a:off x="19985990" y="1848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638" name="楕円 637">
          <a:extLst>
            <a:ext uri="{FF2B5EF4-FFF2-40B4-BE49-F238E27FC236}">
              <a16:creationId xmlns:a16="http://schemas.microsoft.com/office/drawing/2014/main" id="{21B5E4C2-4552-4D5A-AD9D-A70ACFA9E56B}"/>
            </a:ext>
          </a:extLst>
        </xdr:cNvPr>
        <xdr:cNvSpPr/>
      </xdr:nvSpPr>
      <xdr:spPr>
        <a:xfrm>
          <a:off x="19161760" y="185762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104502</xdr:rowOff>
    </xdr:from>
    <xdr:to>
      <xdr:col>116</xdr:col>
      <xdr:colOff>63500</xdr:colOff>
      <xdr:row>108</xdr:row>
      <xdr:rowOff>106680</xdr:rowOff>
    </xdr:to>
    <xdr:cxnSp macro="">
      <xdr:nvCxnSpPr>
        <xdr:cNvPr id="639" name="直線コネクタ 638">
          <a:extLst>
            <a:ext uri="{FF2B5EF4-FFF2-40B4-BE49-F238E27FC236}">
              <a16:creationId xmlns:a16="http://schemas.microsoft.com/office/drawing/2014/main" id="{67930C36-FF10-4A36-9535-9A471E09C2C2}"/>
            </a:ext>
          </a:extLst>
        </xdr:cNvPr>
        <xdr:cNvCxnSpPr/>
      </xdr:nvCxnSpPr>
      <xdr:spPr>
        <a:xfrm flipV="1">
          <a:off x="19204940" y="18619197"/>
          <a:ext cx="74295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55880</xdr:rowOff>
    </xdr:from>
    <xdr:to>
      <xdr:col>107</xdr:col>
      <xdr:colOff>101600</xdr:colOff>
      <xdr:row>108</xdr:row>
      <xdr:rowOff>157480</xdr:rowOff>
    </xdr:to>
    <xdr:sp macro="" textlink="">
      <xdr:nvSpPr>
        <xdr:cNvPr id="640" name="楕円 639">
          <a:extLst>
            <a:ext uri="{FF2B5EF4-FFF2-40B4-BE49-F238E27FC236}">
              <a16:creationId xmlns:a16="http://schemas.microsoft.com/office/drawing/2014/main" id="{8972DD78-604B-4F28-AF9C-6C08B8103885}"/>
            </a:ext>
          </a:extLst>
        </xdr:cNvPr>
        <xdr:cNvSpPr/>
      </xdr:nvSpPr>
      <xdr:spPr>
        <a:xfrm>
          <a:off x="18345150" y="185762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106680</xdr:rowOff>
    </xdr:to>
    <xdr:cxnSp macro="">
      <xdr:nvCxnSpPr>
        <xdr:cNvPr id="641" name="直線コネクタ 640">
          <a:extLst>
            <a:ext uri="{FF2B5EF4-FFF2-40B4-BE49-F238E27FC236}">
              <a16:creationId xmlns:a16="http://schemas.microsoft.com/office/drawing/2014/main" id="{515EE55B-813C-4A70-86ED-965A7B24235E}"/>
            </a:ext>
          </a:extLst>
        </xdr:cNvPr>
        <xdr:cNvCxnSpPr/>
      </xdr:nvCxnSpPr>
      <xdr:spPr>
        <a:xfrm>
          <a:off x="18399760" y="1862137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55880</xdr:rowOff>
    </xdr:from>
    <xdr:to>
      <xdr:col>102</xdr:col>
      <xdr:colOff>165100</xdr:colOff>
      <xdr:row>108</xdr:row>
      <xdr:rowOff>157480</xdr:rowOff>
    </xdr:to>
    <xdr:sp macro="" textlink="">
      <xdr:nvSpPr>
        <xdr:cNvPr id="642" name="楕円 641">
          <a:extLst>
            <a:ext uri="{FF2B5EF4-FFF2-40B4-BE49-F238E27FC236}">
              <a16:creationId xmlns:a16="http://schemas.microsoft.com/office/drawing/2014/main" id="{C335C318-2BF0-4B3B-AA05-C69D978B8344}"/>
            </a:ext>
          </a:extLst>
        </xdr:cNvPr>
        <xdr:cNvSpPr/>
      </xdr:nvSpPr>
      <xdr:spPr>
        <a:xfrm>
          <a:off x="17547590" y="1857629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106680</xdr:rowOff>
    </xdr:from>
    <xdr:to>
      <xdr:col>107</xdr:col>
      <xdr:colOff>50800</xdr:colOff>
      <xdr:row>108</xdr:row>
      <xdr:rowOff>106680</xdr:rowOff>
    </xdr:to>
    <xdr:cxnSp macro="">
      <xdr:nvCxnSpPr>
        <xdr:cNvPr id="643" name="直線コネクタ 642">
          <a:extLst>
            <a:ext uri="{FF2B5EF4-FFF2-40B4-BE49-F238E27FC236}">
              <a16:creationId xmlns:a16="http://schemas.microsoft.com/office/drawing/2014/main" id="{476ECF12-FC80-4D93-94EB-B1A78C9A5A3C}"/>
            </a:ext>
          </a:extLst>
        </xdr:cNvPr>
        <xdr:cNvCxnSpPr/>
      </xdr:nvCxnSpPr>
      <xdr:spPr>
        <a:xfrm>
          <a:off x="17602200" y="186213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55880</xdr:rowOff>
    </xdr:from>
    <xdr:to>
      <xdr:col>98</xdr:col>
      <xdr:colOff>38100</xdr:colOff>
      <xdr:row>108</xdr:row>
      <xdr:rowOff>157480</xdr:rowOff>
    </xdr:to>
    <xdr:sp macro="" textlink="">
      <xdr:nvSpPr>
        <xdr:cNvPr id="644" name="楕円 643">
          <a:extLst>
            <a:ext uri="{FF2B5EF4-FFF2-40B4-BE49-F238E27FC236}">
              <a16:creationId xmlns:a16="http://schemas.microsoft.com/office/drawing/2014/main" id="{036B23E2-48E0-48D2-86DD-A7AEB5ED27A4}"/>
            </a:ext>
          </a:extLst>
        </xdr:cNvPr>
        <xdr:cNvSpPr/>
      </xdr:nvSpPr>
      <xdr:spPr>
        <a:xfrm>
          <a:off x="16761460" y="185762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106680</xdr:rowOff>
    </xdr:from>
    <xdr:to>
      <xdr:col>102</xdr:col>
      <xdr:colOff>114300</xdr:colOff>
      <xdr:row>108</xdr:row>
      <xdr:rowOff>106680</xdr:rowOff>
    </xdr:to>
    <xdr:cxnSp macro="">
      <xdr:nvCxnSpPr>
        <xdr:cNvPr id="645" name="直線コネクタ 644">
          <a:extLst>
            <a:ext uri="{FF2B5EF4-FFF2-40B4-BE49-F238E27FC236}">
              <a16:creationId xmlns:a16="http://schemas.microsoft.com/office/drawing/2014/main" id="{FB3BE755-03C0-42F1-999C-CD0B1A28700B}"/>
            </a:ext>
          </a:extLst>
        </xdr:cNvPr>
        <xdr:cNvCxnSpPr/>
      </xdr:nvCxnSpPr>
      <xdr:spPr>
        <a:xfrm>
          <a:off x="16804640" y="1862137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43378</xdr:rowOff>
    </xdr:from>
    <xdr:ext cx="469744" cy="259045"/>
    <xdr:sp macro="" textlink="">
      <xdr:nvSpPr>
        <xdr:cNvPr id="646" name="n_1aveValue【公民館】&#10;一人当たり面積">
          <a:extLst>
            <a:ext uri="{FF2B5EF4-FFF2-40B4-BE49-F238E27FC236}">
              <a16:creationId xmlns:a16="http://schemas.microsoft.com/office/drawing/2014/main" id="{9187B466-099A-43AB-9564-10DAD0BAE9FC}"/>
            </a:ext>
          </a:extLst>
        </xdr:cNvPr>
        <xdr:cNvSpPr txBox="1"/>
      </xdr:nvSpPr>
      <xdr:spPr>
        <a:xfrm>
          <a:off x="1898213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37935</xdr:rowOff>
    </xdr:from>
    <xdr:ext cx="469744" cy="259045"/>
    <xdr:sp macro="" textlink="">
      <xdr:nvSpPr>
        <xdr:cNvPr id="647" name="n_2aveValue【公民館】&#10;一人当たり面積">
          <a:extLst>
            <a:ext uri="{FF2B5EF4-FFF2-40B4-BE49-F238E27FC236}">
              <a16:creationId xmlns:a16="http://schemas.microsoft.com/office/drawing/2014/main" id="{3B4CEB3C-A5C1-488E-A233-AB22B3A24ACD}"/>
            </a:ext>
          </a:extLst>
        </xdr:cNvPr>
        <xdr:cNvSpPr txBox="1"/>
      </xdr:nvSpPr>
      <xdr:spPr>
        <a:xfrm>
          <a:off x="18182032" y="182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43378</xdr:rowOff>
    </xdr:from>
    <xdr:ext cx="469744" cy="259045"/>
    <xdr:sp macro="" textlink="">
      <xdr:nvSpPr>
        <xdr:cNvPr id="648" name="n_3aveValue【公民館】&#10;一人当たり面積">
          <a:extLst>
            <a:ext uri="{FF2B5EF4-FFF2-40B4-BE49-F238E27FC236}">
              <a16:creationId xmlns:a16="http://schemas.microsoft.com/office/drawing/2014/main" id="{37F09067-0B8F-4156-AC38-20C5728E8AF8}"/>
            </a:ext>
          </a:extLst>
        </xdr:cNvPr>
        <xdr:cNvSpPr txBox="1"/>
      </xdr:nvSpPr>
      <xdr:spPr>
        <a:xfrm>
          <a:off x="17384472" y="1821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44466</xdr:rowOff>
    </xdr:from>
    <xdr:ext cx="469744" cy="259045"/>
    <xdr:sp macro="" textlink="">
      <xdr:nvSpPr>
        <xdr:cNvPr id="649" name="n_4aveValue【公民館】&#10;一人当たり面積">
          <a:extLst>
            <a:ext uri="{FF2B5EF4-FFF2-40B4-BE49-F238E27FC236}">
              <a16:creationId xmlns:a16="http://schemas.microsoft.com/office/drawing/2014/main" id="{1A7B4B58-A0B3-432B-A33E-6E3F4DCE5381}"/>
            </a:ext>
          </a:extLst>
        </xdr:cNvPr>
        <xdr:cNvSpPr txBox="1"/>
      </xdr:nvSpPr>
      <xdr:spPr>
        <a:xfrm>
          <a:off x="16588817" y="182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650" name="n_1mainValue【公民館】&#10;一人当たり面積">
          <a:extLst>
            <a:ext uri="{FF2B5EF4-FFF2-40B4-BE49-F238E27FC236}">
              <a16:creationId xmlns:a16="http://schemas.microsoft.com/office/drawing/2014/main" id="{6B3942FB-2BE0-4655-A008-FD8CD520FBA7}"/>
            </a:ext>
          </a:extLst>
        </xdr:cNvPr>
        <xdr:cNvSpPr txBox="1"/>
      </xdr:nvSpPr>
      <xdr:spPr>
        <a:xfrm>
          <a:off x="18982132"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148607</xdr:rowOff>
    </xdr:from>
    <xdr:ext cx="469744" cy="259045"/>
    <xdr:sp macro="" textlink="">
      <xdr:nvSpPr>
        <xdr:cNvPr id="651" name="n_2mainValue【公民館】&#10;一人当たり面積">
          <a:extLst>
            <a:ext uri="{FF2B5EF4-FFF2-40B4-BE49-F238E27FC236}">
              <a16:creationId xmlns:a16="http://schemas.microsoft.com/office/drawing/2014/main" id="{31AD678E-0C41-442C-8F77-EFEAE3CE00FE}"/>
            </a:ext>
          </a:extLst>
        </xdr:cNvPr>
        <xdr:cNvSpPr txBox="1"/>
      </xdr:nvSpPr>
      <xdr:spPr>
        <a:xfrm>
          <a:off x="18182032"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148607</xdr:rowOff>
    </xdr:from>
    <xdr:ext cx="469744" cy="259045"/>
    <xdr:sp macro="" textlink="">
      <xdr:nvSpPr>
        <xdr:cNvPr id="652" name="n_3mainValue【公民館】&#10;一人当たり面積">
          <a:extLst>
            <a:ext uri="{FF2B5EF4-FFF2-40B4-BE49-F238E27FC236}">
              <a16:creationId xmlns:a16="http://schemas.microsoft.com/office/drawing/2014/main" id="{F1F4C8E3-F9B0-4CEC-B44E-3610364CE9DD}"/>
            </a:ext>
          </a:extLst>
        </xdr:cNvPr>
        <xdr:cNvSpPr txBox="1"/>
      </xdr:nvSpPr>
      <xdr:spPr>
        <a:xfrm>
          <a:off x="17384472"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148607</xdr:rowOff>
    </xdr:from>
    <xdr:ext cx="469744" cy="259045"/>
    <xdr:sp macro="" textlink="">
      <xdr:nvSpPr>
        <xdr:cNvPr id="653" name="n_4mainValue【公民館】&#10;一人当たり面積">
          <a:extLst>
            <a:ext uri="{FF2B5EF4-FFF2-40B4-BE49-F238E27FC236}">
              <a16:creationId xmlns:a16="http://schemas.microsoft.com/office/drawing/2014/main" id="{76E0DE9B-FBAF-4052-AE1E-553415F04052}"/>
            </a:ext>
          </a:extLst>
        </xdr:cNvPr>
        <xdr:cNvSpPr txBox="1"/>
      </xdr:nvSpPr>
      <xdr:spPr>
        <a:xfrm>
          <a:off x="1658881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2268D063-C2B2-42E7-AFAC-8B3B6E409362}"/>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51AABD38-D165-459B-9C8C-676564A43CB3}"/>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4DE39E88-8F82-464F-9AD5-05AE5741E0E1}"/>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類似団体平均と比較し、有形固定資産減価償却率が特に高くなっている施設は、学校施設であり、低くなっている施設は認定こども園・幼稚園・保育所である。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62.3</a:t>
          </a:r>
          <a:r>
            <a:rPr kumimoji="1" lang="ja-JP" altLang="en-US" sz="1300">
              <a:latin typeface="ＭＳ Ｐゴシック" panose="020B0600070205080204" pitchFamily="50" charset="-128"/>
              <a:ea typeface="ＭＳ Ｐゴシック" panose="020B0600070205080204" pitchFamily="50" charset="-128"/>
            </a:rPr>
            <a:t>％を大きく上回っている。平成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富里市教育振興基本計画を策定後、個別施設計画を策定し、今後各計画に基づいた老朽化対策を本格的に進めていくこととなる。その他、橋りょう・トンネルなどについても、計画的に老朽化対策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年度にかけて２つの保育園を拡充し、こども園の新設を行ったことから、有形固定資産減価償却率が低くなっているが、令和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49.4</a:t>
          </a:r>
          <a:r>
            <a:rPr kumimoji="1" lang="ja-JP" altLang="en-US" sz="1300">
              <a:latin typeface="ＭＳ Ｐゴシック" panose="020B0600070205080204" pitchFamily="50" charset="-128"/>
              <a:ea typeface="ＭＳ Ｐゴシック" panose="020B0600070205080204" pitchFamily="50" charset="-128"/>
            </a:rPr>
            <a:t>％と上昇している。なお、一人当たりの面積は、類似団体平均と比較していまだ低い状況が続いている。今後、施設の老朽化に伴う維持管理経費に注視しつつ、引き続き待機児童の解消や子育て環境の整備に取り組んで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2D7A8AB-B73A-4772-8E7C-17B6D89E608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A7D5E71-C8A1-40D6-9E91-F7C22854B86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7B6512F-24F5-4F9A-842C-8D444118B2FF}"/>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3F66EE-939E-4DCA-87F3-2EF890151DB5}"/>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CF4DAE-8D19-4643-96B4-6F1E25757C2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3A4D9B6-EE70-440F-B648-7C0A145AD48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5AC919A-06AC-494E-A3EE-E075C14DDDC2}"/>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DCC210-8233-4D9F-96D6-39A8FB85CA7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D23872-90F3-45DA-8B38-70ACE5ACDD7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60239EF-6F92-4A0A-9D5B-AD5F928A7952}"/>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C6595A-C26F-4F72-BB8A-D4750B6820B5}"/>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150714-BE9F-40F7-BFA8-8A73C30BECE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AF6A5AF-45AE-426D-8F0A-C86985D2297F}"/>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D2AD65-29DE-4A1B-BD56-0829B513CAB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7E11F3-1B9D-4580-8477-CAAF56EFA0F0}"/>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181090A-F44A-499C-8D4D-84AD5608CEC9}"/>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C74604B-6B6F-4F61-BD35-459BC1D6DBA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A583619-5A42-4B44-9675-6008DD075CA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8702A13-E08D-4E07-ABBA-C20D393A2F9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390B9E6-EB12-425B-8111-826DE52FF1EA}"/>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0B352CE-C045-4A3F-94AD-078A7FB5F1E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5F2681B-C6D7-4738-9A57-1B82862B13A7}"/>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2D9970-A7D1-480B-959E-60D197E30D68}"/>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2816BD-F12F-43FB-B425-C0F306FDB2B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115756C-2162-4D92-B7A3-60038416C3CC}"/>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A0A7B93-08F0-45AA-98D2-52FBDA8200A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3A3FBF-DA7D-4C3B-9301-E7611440D5C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834547-E2D4-4894-85E5-0630261F7560}"/>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EA67DE-BCFD-4525-80B3-A28DD2A8450A}"/>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8807E59-4602-4530-A431-1E8FFE161E4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B74846-9306-4420-841F-9A44F3EE758B}"/>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82D3F28-9645-4093-8ED5-BBB1F185D610}"/>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9645E4-CE57-4B79-B935-CABDD9AC8D0E}"/>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A6D471-2D5B-42FF-97E0-E8EEE793BB6F}"/>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ABCD2BD-65B7-4C1B-89BD-8758EF8CDCF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3C6338-9214-4482-9B74-0971DBABC7D9}"/>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128AD3-6DA4-401B-9B0E-AD36863D1756}"/>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CBE55C-F9EC-4BEE-93FF-98FB499A509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BF5515-DCD8-4768-A6CE-C7923288EE8E}"/>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4BB7932-D827-443A-825C-480CA3E401A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73AC5D2-688D-406B-9CD0-D5B679A823EA}"/>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818FE7F-6B95-4E26-961E-BF29748F477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4A71E78-ED59-41AF-9631-667F5B00069B}"/>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E840647-4132-47A0-A567-82233CDED607}"/>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8463B2-796D-47E5-8DB5-BA36CF97827A}"/>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9E64CDE-9840-4DB5-B07A-9ECF8A09BA60}"/>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F3E4FB7-C7F8-472B-9586-ED8C4159D89C}"/>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DB533DF-187D-48FD-A2E9-A023948246F2}"/>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826EFDD-4838-42B1-B334-C735C45B3CE6}"/>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4D6835D-8F59-4401-AAE9-EAA2F133FA9C}"/>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1363597-2C9F-4E3A-978E-CE64C5FF6D6C}"/>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96C130-693E-46CE-B565-A5D387820029}"/>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66EA33F-7B5C-45E1-AC98-C827D5327C0D}"/>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B9D40B-89FF-4244-8B19-4A6654947C3D}"/>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C4D13AE-0E77-4DC0-9BC8-F6C3F77092F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BC715CF-EE75-4355-9B38-AFB4B3AEE65F}"/>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975AE41A-A704-4356-8444-4806B5A78774}"/>
            </a:ext>
          </a:extLst>
        </xdr:cNvPr>
        <xdr:cNvCxnSpPr/>
      </xdr:nvCxnSpPr>
      <xdr:spPr>
        <a:xfrm flipV="1">
          <a:off x="4173855" y="5693228"/>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4791782-34D1-4741-BD03-365E9D196E96}"/>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8EB547C7-A7E1-49A1-8258-588851C0E17E}"/>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a:extLst>
            <a:ext uri="{FF2B5EF4-FFF2-40B4-BE49-F238E27FC236}">
              <a16:creationId xmlns:a16="http://schemas.microsoft.com/office/drawing/2014/main" id="{87C5E408-7522-49BD-817E-166935070504}"/>
            </a:ext>
          </a:extLst>
        </xdr:cNvPr>
        <xdr:cNvSpPr txBox="1"/>
      </xdr:nvSpPr>
      <xdr:spPr>
        <a:xfrm>
          <a:off x="421259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1993713A-40FE-42B8-92EC-801070B97774}"/>
            </a:ext>
          </a:extLst>
        </xdr:cNvPr>
        <xdr:cNvCxnSpPr/>
      </xdr:nvCxnSpPr>
      <xdr:spPr>
        <a:xfrm>
          <a:off x="411226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22151</xdr:rowOff>
    </xdr:from>
    <xdr:ext cx="405111" cy="259045"/>
    <xdr:sp macro="" textlink="">
      <xdr:nvSpPr>
        <xdr:cNvPr id="63" name="【図書館】&#10;有形固定資産減価償却率平均値テキスト">
          <a:extLst>
            <a:ext uri="{FF2B5EF4-FFF2-40B4-BE49-F238E27FC236}">
              <a16:creationId xmlns:a16="http://schemas.microsoft.com/office/drawing/2014/main" id="{A57F9F93-FBE3-4699-99B3-7E4390B6A8B1}"/>
            </a:ext>
          </a:extLst>
        </xdr:cNvPr>
        <xdr:cNvSpPr txBox="1"/>
      </xdr:nvSpPr>
      <xdr:spPr>
        <a:xfrm>
          <a:off x="4212590" y="6190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64" name="フローチャート: 判断 63">
          <a:extLst>
            <a:ext uri="{FF2B5EF4-FFF2-40B4-BE49-F238E27FC236}">
              <a16:creationId xmlns:a16="http://schemas.microsoft.com/office/drawing/2014/main" id="{1915CD5C-FD35-47ED-AC12-9AEF6DD3E26F}"/>
            </a:ext>
          </a:extLst>
        </xdr:cNvPr>
        <xdr:cNvSpPr/>
      </xdr:nvSpPr>
      <xdr:spPr>
        <a:xfrm>
          <a:off x="4131310" y="634673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144599</xdr:rowOff>
    </xdr:from>
    <xdr:to>
      <xdr:col>20</xdr:col>
      <xdr:colOff>38100</xdr:colOff>
      <xdr:row>37</xdr:row>
      <xdr:rowOff>74749</xdr:rowOff>
    </xdr:to>
    <xdr:sp macro="" textlink="">
      <xdr:nvSpPr>
        <xdr:cNvPr id="65" name="フローチャート: 判断 64">
          <a:extLst>
            <a:ext uri="{FF2B5EF4-FFF2-40B4-BE49-F238E27FC236}">
              <a16:creationId xmlns:a16="http://schemas.microsoft.com/office/drawing/2014/main" id="{392A47B5-0CC1-4817-8790-30A38D8BD31A}"/>
            </a:ext>
          </a:extLst>
        </xdr:cNvPr>
        <xdr:cNvSpPr/>
      </xdr:nvSpPr>
      <xdr:spPr>
        <a:xfrm>
          <a:off x="3388360" y="63148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123372</xdr:rowOff>
    </xdr:from>
    <xdr:to>
      <xdr:col>15</xdr:col>
      <xdr:colOff>101600</xdr:colOff>
      <xdr:row>37</xdr:row>
      <xdr:rowOff>53522</xdr:rowOff>
    </xdr:to>
    <xdr:sp macro="" textlink="">
      <xdr:nvSpPr>
        <xdr:cNvPr id="66" name="フローチャート: 判断 65">
          <a:extLst>
            <a:ext uri="{FF2B5EF4-FFF2-40B4-BE49-F238E27FC236}">
              <a16:creationId xmlns:a16="http://schemas.microsoft.com/office/drawing/2014/main" id="{877C3EA0-15D7-4534-9D38-6C253C1DB63D}"/>
            </a:ext>
          </a:extLst>
        </xdr:cNvPr>
        <xdr:cNvSpPr/>
      </xdr:nvSpPr>
      <xdr:spPr>
        <a:xfrm>
          <a:off x="2571750" y="62974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a:extLst>
            <a:ext uri="{FF2B5EF4-FFF2-40B4-BE49-F238E27FC236}">
              <a16:creationId xmlns:a16="http://schemas.microsoft.com/office/drawing/2014/main" id="{E7FF7B9F-78FD-46C8-8CC5-ACDD878111B9}"/>
            </a:ext>
          </a:extLst>
        </xdr:cNvPr>
        <xdr:cNvSpPr/>
      </xdr:nvSpPr>
      <xdr:spPr>
        <a:xfrm>
          <a:off x="1774190" y="628740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115207</xdr:rowOff>
    </xdr:from>
    <xdr:to>
      <xdr:col>6</xdr:col>
      <xdr:colOff>38100</xdr:colOff>
      <xdr:row>37</xdr:row>
      <xdr:rowOff>45357</xdr:rowOff>
    </xdr:to>
    <xdr:sp macro="" textlink="">
      <xdr:nvSpPr>
        <xdr:cNvPr id="68" name="フローチャート: 判断 67">
          <a:extLst>
            <a:ext uri="{FF2B5EF4-FFF2-40B4-BE49-F238E27FC236}">
              <a16:creationId xmlns:a16="http://schemas.microsoft.com/office/drawing/2014/main" id="{631BC9F5-A210-43A7-9E47-9457E1857B09}"/>
            </a:ext>
          </a:extLst>
        </xdr:cNvPr>
        <xdr:cNvSpPr/>
      </xdr:nvSpPr>
      <xdr:spPr>
        <a:xfrm>
          <a:off x="988060" y="628740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A1B9E7-6974-4440-ADAF-BE02310C162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1F3EC9-D968-4C25-9532-5E7A2C1C345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2C8A930-6C65-4FF6-80E0-6417A8749060}"/>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CA70B7D-AB43-4E8A-B717-12B99827C8AC}"/>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BB3FD5-F0FA-4343-A2A4-7CD66B9BD6C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a:extLst>
            <a:ext uri="{FF2B5EF4-FFF2-40B4-BE49-F238E27FC236}">
              <a16:creationId xmlns:a16="http://schemas.microsoft.com/office/drawing/2014/main" id="{42229AFB-BD4B-4617-A34C-6852700C8045}"/>
            </a:ext>
          </a:extLst>
        </xdr:cNvPr>
        <xdr:cNvSpPr/>
      </xdr:nvSpPr>
      <xdr:spPr>
        <a:xfrm>
          <a:off x="4131310" y="64455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655BABFF-69AB-4555-9E5E-9EEF6652672F}"/>
            </a:ext>
          </a:extLst>
        </xdr:cNvPr>
        <xdr:cNvSpPr txBox="1"/>
      </xdr:nvSpPr>
      <xdr:spPr>
        <a:xfrm>
          <a:off x="4212590" y="64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58057</xdr:rowOff>
    </xdr:from>
    <xdr:to>
      <xdr:col>20</xdr:col>
      <xdr:colOff>38100</xdr:colOff>
      <xdr:row>37</xdr:row>
      <xdr:rowOff>159657</xdr:rowOff>
    </xdr:to>
    <xdr:sp macro="" textlink="">
      <xdr:nvSpPr>
        <xdr:cNvPr id="76" name="楕円 75">
          <a:extLst>
            <a:ext uri="{FF2B5EF4-FFF2-40B4-BE49-F238E27FC236}">
              <a16:creationId xmlns:a16="http://schemas.microsoft.com/office/drawing/2014/main" id="{3048990E-7E4E-4768-9B7A-75F22181B917}"/>
            </a:ext>
          </a:extLst>
        </xdr:cNvPr>
        <xdr:cNvSpPr/>
      </xdr:nvSpPr>
      <xdr:spPr>
        <a:xfrm>
          <a:off x="3388360" y="639789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108857</xdr:rowOff>
    </xdr:from>
    <xdr:to>
      <xdr:col>24</xdr:col>
      <xdr:colOff>63500</xdr:colOff>
      <xdr:row>37</xdr:row>
      <xdr:rowOff>154577</xdr:rowOff>
    </xdr:to>
    <xdr:cxnSp macro="">
      <xdr:nvCxnSpPr>
        <xdr:cNvPr id="77" name="直線コネクタ 76">
          <a:extLst>
            <a:ext uri="{FF2B5EF4-FFF2-40B4-BE49-F238E27FC236}">
              <a16:creationId xmlns:a16="http://schemas.microsoft.com/office/drawing/2014/main" id="{A679BEE9-879F-42F2-9E26-356C7A6F0C50}"/>
            </a:ext>
          </a:extLst>
        </xdr:cNvPr>
        <xdr:cNvCxnSpPr/>
      </xdr:nvCxnSpPr>
      <xdr:spPr>
        <a:xfrm>
          <a:off x="3431540" y="6450602"/>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8" name="楕円 77">
          <a:extLst>
            <a:ext uri="{FF2B5EF4-FFF2-40B4-BE49-F238E27FC236}">
              <a16:creationId xmlns:a16="http://schemas.microsoft.com/office/drawing/2014/main" id="{E6CAD39C-EA5B-4B05-BD01-5BDD1ECEA0EC}"/>
            </a:ext>
          </a:extLst>
        </xdr:cNvPr>
        <xdr:cNvSpPr/>
      </xdr:nvSpPr>
      <xdr:spPr>
        <a:xfrm>
          <a:off x="2571750" y="636143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64770</xdr:rowOff>
    </xdr:from>
    <xdr:to>
      <xdr:col>19</xdr:col>
      <xdr:colOff>177800</xdr:colOff>
      <xdr:row>37</xdr:row>
      <xdr:rowOff>108857</xdr:rowOff>
    </xdr:to>
    <xdr:cxnSp macro="">
      <xdr:nvCxnSpPr>
        <xdr:cNvPr id="79" name="直線コネクタ 78">
          <a:extLst>
            <a:ext uri="{FF2B5EF4-FFF2-40B4-BE49-F238E27FC236}">
              <a16:creationId xmlns:a16="http://schemas.microsoft.com/office/drawing/2014/main" id="{733DCB49-DA80-4A89-A5B2-24FE57314129}"/>
            </a:ext>
          </a:extLst>
        </xdr:cNvPr>
        <xdr:cNvCxnSpPr/>
      </xdr:nvCxnSpPr>
      <xdr:spPr>
        <a:xfrm>
          <a:off x="2626360" y="6406515"/>
          <a:ext cx="80518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141333</xdr:rowOff>
    </xdr:from>
    <xdr:to>
      <xdr:col>10</xdr:col>
      <xdr:colOff>165100</xdr:colOff>
      <xdr:row>37</xdr:row>
      <xdr:rowOff>71483</xdr:rowOff>
    </xdr:to>
    <xdr:sp macro="" textlink="">
      <xdr:nvSpPr>
        <xdr:cNvPr id="80" name="楕円 79">
          <a:extLst>
            <a:ext uri="{FF2B5EF4-FFF2-40B4-BE49-F238E27FC236}">
              <a16:creationId xmlns:a16="http://schemas.microsoft.com/office/drawing/2014/main" id="{715CEA79-0226-4589-AA73-DA2468026FC1}"/>
            </a:ext>
          </a:extLst>
        </xdr:cNvPr>
        <xdr:cNvSpPr/>
      </xdr:nvSpPr>
      <xdr:spPr>
        <a:xfrm>
          <a:off x="1774190" y="631162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20683</xdr:rowOff>
    </xdr:from>
    <xdr:to>
      <xdr:col>15</xdr:col>
      <xdr:colOff>50800</xdr:colOff>
      <xdr:row>37</xdr:row>
      <xdr:rowOff>64770</xdr:rowOff>
    </xdr:to>
    <xdr:cxnSp macro="">
      <xdr:nvCxnSpPr>
        <xdr:cNvPr id="81" name="直線コネクタ 80">
          <a:extLst>
            <a:ext uri="{FF2B5EF4-FFF2-40B4-BE49-F238E27FC236}">
              <a16:creationId xmlns:a16="http://schemas.microsoft.com/office/drawing/2014/main" id="{E1998B57-30CD-4032-90B3-28A9F9E1045F}"/>
            </a:ext>
          </a:extLst>
        </xdr:cNvPr>
        <xdr:cNvCxnSpPr/>
      </xdr:nvCxnSpPr>
      <xdr:spPr>
        <a:xfrm>
          <a:off x="1828800" y="6360523"/>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116840</xdr:rowOff>
    </xdr:from>
    <xdr:to>
      <xdr:col>6</xdr:col>
      <xdr:colOff>38100</xdr:colOff>
      <xdr:row>37</xdr:row>
      <xdr:rowOff>46990</xdr:rowOff>
    </xdr:to>
    <xdr:sp macro="" textlink="">
      <xdr:nvSpPr>
        <xdr:cNvPr id="82" name="楕円 81">
          <a:extLst>
            <a:ext uri="{FF2B5EF4-FFF2-40B4-BE49-F238E27FC236}">
              <a16:creationId xmlns:a16="http://schemas.microsoft.com/office/drawing/2014/main" id="{76F4819C-6C3C-4481-B17C-199E5B65C6C1}"/>
            </a:ext>
          </a:extLst>
        </xdr:cNvPr>
        <xdr:cNvSpPr/>
      </xdr:nvSpPr>
      <xdr:spPr>
        <a:xfrm>
          <a:off x="988060" y="62890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167640</xdr:rowOff>
    </xdr:from>
    <xdr:to>
      <xdr:col>10</xdr:col>
      <xdr:colOff>114300</xdr:colOff>
      <xdr:row>37</xdr:row>
      <xdr:rowOff>20683</xdr:rowOff>
    </xdr:to>
    <xdr:cxnSp macro="">
      <xdr:nvCxnSpPr>
        <xdr:cNvPr id="83" name="直線コネクタ 82">
          <a:extLst>
            <a:ext uri="{FF2B5EF4-FFF2-40B4-BE49-F238E27FC236}">
              <a16:creationId xmlns:a16="http://schemas.microsoft.com/office/drawing/2014/main" id="{77BE27F3-E1F2-419B-8B0E-4FD0A810F474}"/>
            </a:ext>
          </a:extLst>
        </xdr:cNvPr>
        <xdr:cNvCxnSpPr/>
      </xdr:nvCxnSpPr>
      <xdr:spPr>
        <a:xfrm>
          <a:off x="1031240" y="6343650"/>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91276</xdr:rowOff>
    </xdr:from>
    <xdr:ext cx="405111" cy="259045"/>
    <xdr:sp macro="" textlink="">
      <xdr:nvSpPr>
        <xdr:cNvPr id="84" name="n_1aveValue【図書館】&#10;有形固定資産減価償却率">
          <a:extLst>
            <a:ext uri="{FF2B5EF4-FFF2-40B4-BE49-F238E27FC236}">
              <a16:creationId xmlns:a16="http://schemas.microsoft.com/office/drawing/2014/main" id="{C141F367-7F47-4B72-AAB7-279E118D015A}"/>
            </a:ext>
          </a:extLst>
        </xdr:cNvPr>
        <xdr:cNvSpPr txBox="1"/>
      </xdr:nvSpPr>
      <xdr:spPr>
        <a:xfrm>
          <a:off x="3239144" y="609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70049</xdr:rowOff>
    </xdr:from>
    <xdr:ext cx="405111" cy="259045"/>
    <xdr:sp macro="" textlink="">
      <xdr:nvSpPr>
        <xdr:cNvPr id="85" name="n_2aveValue【図書館】&#10;有形固定資産減価償却率">
          <a:extLst>
            <a:ext uri="{FF2B5EF4-FFF2-40B4-BE49-F238E27FC236}">
              <a16:creationId xmlns:a16="http://schemas.microsoft.com/office/drawing/2014/main" id="{C930E459-15EE-43AA-BB76-91F8B3FF3FB3}"/>
            </a:ext>
          </a:extLst>
        </xdr:cNvPr>
        <xdr:cNvSpPr txBox="1"/>
      </xdr:nvSpPr>
      <xdr:spPr>
        <a:xfrm>
          <a:off x="2439044" y="606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a:extLst>
            <a:ext uri="{FF2B5EF4-FFF2-40B4-BE49-F238E27FC236}">
              <a16:creationId xmlns:a16="http://schemas.microsoft.com/office/drawing/2014/main" id="{9852ED54-7269-438D-BCB1-4D30EE477E0C}"/>
            </a:ext>
          </a:extLst>
        </xdr:cNvPr>
        <xdr:cNvSpPr txBox="1"/>
      </xdr:nvSpPr>
      <xdr:spPr>
        <a:xfrm>
          <a:off x="164148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61884</xdr:rowOff>
    </xdr:from>
    <xdr:ext cx="405111" cy="259045"/>
    <xdr:sp macro="" textlink="">
      <xdr:nvSpPr>
        <xdr:cNvPr id="87" name="n_4aveValue【図書館】&#10;有形固定資産減価償却率">
          <a:extLst>
            <a:ext uri="{FF2B5EF4-FFF2-40B4-BE49-F238E27FC236}">
              <a16:creationId xmlns:a16="http://schemas.microsoft.com/office/drawing/2014/main" id="{6ED7D6FE-04E6-4AC2-8B73-B2C4785E47DF}"/>
            </a:ext>
          </a:extLst>
        </xdr:cNvPr>
        <xdr:cNvSpPr txBox="1"/>
      </xdr:nvSpPr>
      <xdr:spPr>
        <a:xfrm>
          <a:off x="855354" y="605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A1157D43-CB2F-426F-BF8F-8EA8A749482B}"/>
            </a:ext>
          </a:extLst>
        </xdr:cNvPr>
        <xdr:cNvSpPr txBox="1"/>
      </xdr:nvSpPr>
      <xdr:spPr>
        <a:xfrm>
          <a:off x="32391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106697</xdr:rowOff>
    </xdr:from>
    <xdr:ext cx="405111" cy="259045"/>
    <xdr:sp macro="" textlink="">
      <xdr:nvSpPr>
        <xdr:cNvPr id="89" name="n_2mainValue【図書館】&#10;有形固定資産減価償却率">
          <a:extLst>
            <a:ext uri="{FF2B5EF4-FFF2-40B4-BE49-F238E27FC236}">
              <a16:creationId xmlns:a16="http://schemas.microsoft.com/office/drawing/2014/main" id="{979327C1-BD73-438C-BAF8-F26598E56FDA}"/>
            </a:ext>
          </a:extLst>
        </xdr:cNvPr>
        <xdr:cNvSpPr txBox="1"/>
      </xdr:nvSpPr>
      <xdr:spPr>
        <a:xfrm>
          <a:off x="24390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E5425009-65E0-41BB-9827-31D9A8601930}"/>
            </a:ext>
          </a:extLst>
        </xdr:cNvPr>
        <xdr:cNvSpPr txBox="1"/>
      </xdr:nvSpPr>
      <xdr:spPr>
        <a:xfrm>
          <a:off x="1641484" y="640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38117</xdr:rowOff>
    </xdr:from>
    <xdr:ext cx="405111" cy="259045"/>
    <xdr:sp macro="" textlink="">
      <xdr:nvSpPr>
        <xdr:cNvPr id="91" name="n_4mainValue【図書館】&#10;有形固定資産減価償却率">
          <a:extLst>
            <a:ext uri="{FF2B5EF4-FFF2-40B4-BE49-F238E27FC236}">
              <a16:creationId xmlns:a16="http://schemas.microsoft.com/office/drawing/2014/main" id="{3FD0DB05-3942-40D8-9CB2-552A95F541E9}"/>
            </a:ext>
          </a:extLst>
        </xdr:cNvPr>
        <xdr:cNvSpPr txBox="1"/>
      </xdr:nvSpPr>
      <xdr:spPr>
        <a:xfrm>
          <a:off x="85535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F0675BC-8830-4EBC-AA3E-6A25A08FA6B3}"/>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2FA4F15-932B-4607-ACB0-A7D5B5F779AA}"/>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113CD22-DC10-4D4D-9839-5097919F62C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D83B1D-D7E9-474F-BF6C-3DD17694382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A44AC4F-DF05-48AD-ACB4-949B726D646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6181F28-00D5-4742-A3CE-A28B7964B1D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F50C3F4-2A35-41DF-BE8F-2A701C0C687F}"/>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E8960CA-2BB5-476F-B74A-7A6B4EC0B59C}"/>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2342A65-1D7D-4C32-BCBE-2BA39A7809AB}"/>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D068A4D-DEB3-4535-A9F7-142D2F46EDB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EA628EB-8A1E-4AD0-8FCE-3B9C0CA2A1E2}"/>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86DF998-14C8-40D5-93C5-5DC20B0AF2F9}"/>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8FA829E-56AB-4E19-B539-67F35AB2DA9C}"/>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B090E53F-C1BE-4004-8D28-14EC95BB7F06}"/>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C954773-BD52-4AC8-B267-37C3C3D973A8}"/>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C1437DF-3690-41FA-BC45-EF4AFDFBE1B4}"/>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3DC69E-6858-4262-8557-3C75F9F597AC}"/>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97600FEA-A19E-41D6-9B16-731B3B86CE21}"/>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B911BF35-CEF8-45ED-B9BA-27CCD28B68F5}"/>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9999911-C80C-485B-9729-2986824CBEDA}"/>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01A0F22-97B7-4105-91A8-B5E2773BDAAC}"/>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4E1D500E-5366-434B-B980-4930A7B484E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DCED727-3B66-4541-89D7-26F0DF3A516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45720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FEF41525-3260-4B88-A44B-EAE86C4C7FE0}"/>
            </a:ext>
          </a:extLst>
        </xdr:cNvPr>
        <xdr:cNvCxnSpPr/>
      </xdr:nvCxnSpPr>
      <xdr:spPr>
        <a:xfrm flipV="1">
          <a:off x="9429115" y="5876925"/>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a:extLst>
            <a:ext uri="{FF2B5EF4-FFF2-40B4-BE49-F238E27FC236}">
              <a16:creationId xmlns:a16="http://schemas.microsoft.com/office/drawing/2014/main" id="{92A05CBD-37E9-46A0-8E2F-D5D2592C913E}"/>
            </a:ext>
          </a:extLst>
        </xdr:cNvPr>
        <xdr:cNvSpPr txBox="1"/>
      </xdr:nvSpPr>
      <xdr:spPr>
        <a:xfrm>
          <a:off x="9467850" y="721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808F0159-9D9B-4539-91BD-39787FC75AEC}"/>
            </a:ext>
          </a:extLst>
        </xdr:cNvPr>
        <xdr:cNvCxnSpPr/>
      </xdr:nvCxnSpPr>
      <xdr:spPr>
        <a:xfrm>
          <a:off x="9356090" y="720661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163847</xdr:rowOff>
    </xdr:from>
    <xdr:ext cx="469744" cy="259045"/>
    <xdr:sp macro="" textlink="">
      <xdr:nvSpPr>
        <xdr:cNvPr id="118" name="【図書館】&#10;一人当たり面積最大値テキスト">
          <a:extLst>
            <a:ext uri="{FF2B5EF4-FFF2-40B4-BE49-F238E27FC236}">
              <a16:creationId xmlns:a16="http://schemas.microsoft.com/office/drawing/2014/main" id="{24EB4708-CF62-4503-9562-85D9A7742CAF}"/>
            </a:ext>
          </a:extLst>
        </xdr:cNvPr>
        <xdr:cNvSpPr txBox="1"/>
      </xdr:nvSpPr>
      <xdr:spPr>
        <a:xfrm>
          <a:off x="9467850" y="56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45720</xdr:rowOff>
    </xdr:from>
    <xdr:to>
      <xdr:col>55</xdr:col>
      <xdr:colOff>88900</xdr:colOff>
      <xdr:row>34</xdr:row>
      <xdr:rowOff>45720</xdr:rowOff>
    </xdr:to>
    <xdr:cxnSp macro="">
      <xdr:nvCxnSpPr>
        <xdr:cNvPr id="119" name="直線コネクタ 118">
          <a:extLst>
            <a:ext uri="{FF2B5EF4-FFF2-40B4-BE49-F238E27FC236}">
              <a16:creationId xmlns:a16="http://schemas.microsoft.com/office/drawing/2014/main" id="{99671188-CEE0-4315-A2F2-08951ADA2718}"/>
            </a:ext>
          </a:extLst>
        </xdr:cNvPr>
        <xdr:cNvCxnSpPr/>
      </xdr:nvCxnSpPr>
      <xdr:spPr>
        <a:xfrm>
          <a:off x="9356090" y="58769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45737</xdr:rowOff>
    </xdr:from>
    <xdr:ext cx="469744" cy="259045"/>
    <xdr:sp macro="" textlink="">
      <xdr:nvSpPr>
        <xdr:cNvPr id="120" name="【図書館】&#10;一人当たり面積平均値テキスト">
          <a:extLst>
            <a:ext uri="{FF2B5EF4-FFF2-40B4-BE49-F238E27FC236}">
              <a16:creationId xmlns:a16="http://schemas.microsoft.com/office/drawing/2014/main" id="{FC1942AD-87A7-4958-8721-0E0E75F29C50}"/>
            </a:ext>
          </a:extLst>
        </xdr:cNvPr>
        <xdr:cNvSpPr txBox="1"/>
      </xdr:nvSpPr>
      <xdr:spPr>
        <a:xfrm>
          <a:off x="9467850" y="690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67310</xdr:rowOff>
    </xdr:from>
    <xdr:to>
      <xdr:col>55</xdr:col>
      <xdr:colOff>50800</xdr:colOff>
      <xdr:row>40</xdr:row>
      <xdr:rowOff>168910</xdr:rowOff>
    </xdr:to>
    <xdr:sp macro="" textlink="">
      <xdr:nvSpPr>
        <xdr:cNvPr id="121" name="フローチャート: 判断 120">
          <a:extLst>
            <a:ext uri="{FF2B5EF4-FFF2-40B4-BE49-F238E27FC236}">
              <a16:creationId xmlns:a16="http://schemas.microsoft.com/office/drawing/2014/main" id="{A551B9D9-3941-4243-A37B-DCD7FAE561FB}"/>
            </a:ext>
          </a:extLst>
        </xdr:cNvPr>
        <xdr:cNvSpPr/>
      </xdr:nvSpPr>
      <xdr:spPr>
        <a:xfrm>
          <a:off x="9394190" y="6923405"/>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2" name="フローチャート: 判断 121">
          <a:extLst>
            <a:ext uri="{FF2B5EF4-FFF2-40B4-BE49-F238E27FC236}">
              <a16:creationId xmlns:a16="http://schemas.microsoft.com/office/drawing/2014/main" id="{F5957DCE-1045-4EE5-A1DA-B16E59B6A1A1}"/>
            </a:ext>
          </a:extLst>
        </xdr:cNvPr>
        <xdr:cNvSpPr/>
      </xdr:nvSpPr>
      <xdr:spPr>
        <a:xfrm>
          <a:off x="8632190" y="69329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78740</xdr:rowOff>
    </xdr:from>
    <xdr:to>
      <xdr:col>46</xdr:col>
      <xdr:colOff>38100</xdr:colOff>
      <xdr:row>41</xdr:row>
      <xdr:rowOff>8890</xdr:rowOff>
    </xdr:to>
    <xdr:sp macro="" textlink="">
      <xdr:nvSpPr>
        <xdr:cNvPr id="123" name="フローチャート: 判断 122">
          <a:extLst>
            <a:ext uri="{FF2B5EF4-FFF2-40B4-BE49-F238E27FC236}">
              <a16:creationId xmlns:a16="http://schemas.microsoft.com/office/drawing/2014/main" id="{EC344A1D-D3F3-405A-B28E-D016F2062952}"/>
            </a:ext>
          </a:extLst>
        </xdr:cNvPr>
        <xdr:cNvSpPr/>
      </xdr:nvSpPr>
      <xdr:spPr>
        <a:xfrm>
          <a:off x="7846060" y="693674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86360</xdr:rowOff>
    </xdr:from>
    <xdr:to>
      <xdr:col>41</xdr:col>
      <xdr:colOff>101600</xdr:colOff>
      <xdr:row>41</xdr:row>
      <xdr:rowOff>16510</xdr:rowOff>
    </xdr:to>
    <xdr:sp macro="" textlink="">
      <xdr:nvSpPr>
        <xdr:cNvPr id="124" name="フローチャート: 判断 123">
          <a:extLst>
            <a:ext uri="{FF2B5EF4-FFF2-40B4-BE49-F238E27FC236}">
              <a16:creationId xmlns:a16="http://schemas.microsoft.com/office/drawing/2014/main" id="{C088CFDC-746D-499B-934A-DC3A17AE68D1}"/>
            </a:ext>
          </a:extLst>
        </xdr:cNvPr>
        <xdr:cNvSpPr/>
      </xdr:nvSpPr>
      <xdr:spPr>
        <a:xfrm>
          <a:off x="7029450" y="69462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25" name="フローチャート: 判断 124">
          <a:extLst>
            <a:ext uri="{FF2B5EF4-FFF2-40B4-BE49-F238E27FC236}">
              <a16:creationId xmlns:a16="http://schemas.microsoft.com/office/drawing/2014/main" id="{AD29992B-73FE-4CFD-90DE-A9741F307B78}"/>
            </a:ext>
          </a:extLst>
        </xdr:cNvPr>
        <xdr:cNvSpPr/>
      </xdr:nvSpPr>
      <xdr:spPr>
        <a:xfrm>
          <a:off x="6231890" y="695579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BD23C3E-5127-41A2-8075-35491693A111}"/>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62D74E-9F4C-4B52-8797-4954031FD152}"/>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54D7E85-8650-4E5C-BF4F-50DE52E6536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C8AED71-CD42-467C-8F3F-76FC659614FE}"/>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70DFF2C-0F1E-4FE0-B4B3-CB4C64FF2FA0}"/>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31" name="楕円 130">
          <a:extLst>
            <a:ext uri="{FF2B5EF4-FFF2-40B4-BE49-F238E27FC236}">
              <a16:creationId xmlns:a16="http://schemas.microsoft.com/office/drawing/2014/main" id="{FAEF835D-0C72-48DF-A315-B5DE529AD63A}"/>
            </a:ext>
          </a:extLst>
        </xdr:cNvPr>
        <xdr:cNvSpPr/>
      </xdr:nvSpPr>
      <xdr:spPr>
        <a:xfrm>
          <a:off x="9394190" y="688911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55897</xdr:rowOff>
    </xdr:from>
    <xdr:ext cx="469744" cy="259045"/>
    <xdr:sp macro="" textlink="">
      <xdr:nvSpPr>
        <xdr:cNvPr id="132" name="【図書館】&#10;一人当たり面積該当値テキスト">
          <a:extLst>
            <a:ext uri="{FF2B5EF4-FFF2-40B4-BE49-F238E27FC236}">
              <a16:creationId xmlns:a16="http://schemas.microsoft.com/office/drawing/2014/main" id="{432B7E3A-EB8A-4141-868C-CBD1712B0B77}"/>
            </a:ext>
          </a:extLst>
        </xdr:cNvPr>
        <xdr:cNvSpPr txBox="1"/>
      </xdr:nvSpPr>
      <xdr:spPr>
        <a:xfrm>
          <a:off x="9467850"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36830</xdr:rowOff>
    </xdr:from>
    <xdr:to>
      <xdr:col>50</xdr:col>
      <xdr:colOff>165100</xdr:colOff>
      <xdr:row>40</xdr:row>
      <xdr:rowOff>138430</xdr:rowOff>
    </xdr:to>
    <xdr:sp macro="" textlink="">
      <xdr:nvSpPr>
        <xdr:cNvPr id="133" name="楕円 132">
          <a:extLst>
            <a:ext uri="{FF2B5EF4-FFF2-40B4-BE49-F238E27FC236}">
              <a16:creationId xmlns:a16="http://schemas.microsoft.com/office/drawing/2014/main" id="{F046FA37-76E4-4BE7-9FBC-28DBA942DFC0}"/>
            </a:ext>
          </a:extLst>
        </xdr:cNvPr>
        <xdr:cNvSpPr/>
      </xdr:nvSpPr>
      <xdr:spPr>
        <a:xfrm>
          <a:off x="8632190" y="68948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87630</xdr:rowOff>
    </xdr:to>
    <xdr:cxnSp macro="">
      <xdr:nvCxnSpPr>
        <xdr:cNvPr id="134" name="直線コネクタ 133">
          <a:extLst>
            <a:ext uri="{FF2B5EF4-FFF2-40B4-BE49-F238E27FC236}">
              <a16:creationId xmlns:a16="http://schemas.microsoft.com/office/drawing/2014/main" id="{DFF40336-3954-4456-A29C-B4BB40BB8BCC}"/>
            </a:ext>
          </a:extLst>
        </xdr:cNvPr>
        <xdr:cNvCxnSpPr/>
      </xdr:nvCxnSpPr>
      <xdr:spPr>
        <a:xfrm flipV="1">
          <a:off x="8686800" y="6943725"/>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5" name="楕円 134">
          <a:extLst>
            <a:ext uri="{FF2B5EF4-FFF2-40B4-BE49-F238E27FC236}">
              <a16:creationId xmlns:a16="http://schemas.microsoft.com/office/drawing/2014/main" id="{ABD9FDAD-FB08-4A5B-8524-53263EE422B0}"/>
            </a:ext>
          </a:extLst>
        </xdr:cNvPr>
        <xdr:cNvSpPr/>
      </xdr:nvSpPr>
      <xdr:spPr>
        <a:xfrm>
          <a:off x="7846060" y="6898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87630</xdr:rowOff>
    </xdr:from>
    <xdr:to>
      <xdr:col>50</xdr:col>
      <xdr:colOff>114300</xdr:colOff>
      <xdr:row>40</xdr:row>
      <xdr:rowOff>91440</xdr:rowOff>
    </xdr:to>
    <xdr:cxnSp macro="">
      <xdr:nvCxnSpPr>
        <xdr:cNvPr id="136" name="直線コネクタ 135">
          <a:extLst>
            <a:ext uri="{FF2B5EF4-FFF2-40B4-BE49-F238E27FC236}">
              <a16:creationId xmlns:a16="http://schemas.microsoft.com/office/drawing/2014/main" id="{881463D0-779C-4670-8AFF-9E876F7BDFE4}"/>
            </a:ext>
          </a:extLst>
        </xdr:cNvPr>
        <xdr:cNvCxnSpPr/>
      </xdr:nvCxnSpPr>
      <xdr:spPr>
        <a:xfrm flipV="1">
          <a:off x="7889240" y="694944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a:extLst>
            <a:ext uri="{FF2B5EF4-FFF2-40B4-BE49-F238E27FC236}">
              <a16:creationId xmlns:a16="http://schemas.microsoft.com/office/drawing/2014/main" id="{54CE993B-546B-4699-974E-3C1A3A1E0247}"/>
            </a:ext>
          </a:extLst>
        </xdr:cNvPr>
        <xdr:cNvSpPr/>
      </xdr:nvSpPr>
      <xdr:spPr>
        <a:xfrm>
          <a:off x="7029450" y="68986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8" name="直線コネクタ 137">
          <a:extLst>
            <a:ext uri="{FF2B5EF4-FFF2-40B4-BE49-F238E27FC236}">
              <a16:creationId xmlns:a16="http://schemas.microsoft.com/office/drawing/2014/main" id="{83E08966-EB2C-4CAC-9B8E-DF201336CF0A}"/>
            </a:ext>
          </a:extLst>
        </xdr:cNvPr>
        <xdr:cNvCxnSpPr/>
      </xdr:nvCxnSpPr>
      <xdr:spPr>
        <a:xfrm>
          <a:off x="7084060" y="6953250"/>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39" name="楕円 138">
          <a:extLst>
            <a:ext uri="{FF2B5EF4-FFF2-40B4-BE49-F238E27FC236}">
              <a16:creationId xmlns:a16="http://schemas.microsoft.com/office/drawing/2014/main" id="{F1F2739B-F1FA-44E0-97EF-4A80227961A9}"/>
            </a:ext>
          </a:extLst>
        </xdr:cNvPr>
        <xdr:cNvSpPr/>
      </xdr:nvSpPr>
      <xdr:spPr>
        <a:xfrm>
          <a:off x="6231890" y="6898640"/>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91440</xdr:rowOff>
    </xdr:to>
    <xdr:cxnSp macro="">
      <xdr:nvCxnSpPr>
        <xdr:cNvPr id="140" name="直線コネクタ 139">
          <a:extLst>
            <a:ext uri="{FF2B5EF4-FFF2-40B4-BE49-F238E27FC236}">
              <a16:creationId xmlns:a16="http://schemas.microsoft.com/office/drawing/2014/main" id="{10E97AD9-A5F6-4207-B526-C5E52E3A69FA}"/>
            </a:ext>
          </a:extLst>
        </xdr:cNvPr>
        <xdr:cNvCxnSpPr/>
      </xdr:nvCxnSpPr>
      <xdr:spPr>
        <a:xfrm>
          <a:off x="6286500" y="69532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167657</xdr:rowOff>
    </xdr:from>
    <xdr:ext cx="469744" cy="259045"/>
    <xdr:sp macro="" textlink="">
      <xdr:nvSpPr>
        <xdr:cNvPr id="141" name="n_1aveValue【図書館】&#10;一人当たり面積">
          <a:extLst>
            <a:ext uri="{FF2B5EF4-FFF2-40B4-BE49-F238E27FC236}">
              <a16:creationId xmlns:a16="http://schemas.microsoft.com/office/drawing/2014/main" id="{C8BCE855-F152-4F95-9E8B-05AD400523F7}"/>
            </a:ext>
          </a:extLst>
        </xdr:cNvPr>
        <xdr:cNvSpPr txBox="1"/>
      </xdr:nvSpPr>
      <xdr:spPr>
        <a:xfrm>
          <a:off x="845446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xdr:rowOff>
    </xdr:from>
    <xdr:ext cx="469744" cy="259045"/>
    <xdr:sp macro="" textlink="">
      <xdr:nvSpPr>
        <xdr:cNvPr id="142" name="n_2aveValue【図書館】&#10;一人当たり面積">
          <a:extLst>
            <a:ext uri="{FF2B5EF4-FFF2-40B4-BE49-F238E27FC236}">
              <a16:creationId xmlns:a16="http://schemas.microsoft.com/office/drawing/2014/main" id="{BD504E11-11FA-4CEF-A630-3522A2CE860A}"/>
            </a:ext>
          </a:extLst>
        </xdr:cNvPr>
        <xdr:cNvSpPr txBox="1"/>
      </xdr:nvSpPr>
      <xdr:spPr>
        <a:xfrm>
          <a:off x="767341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7637</xdr:rowOff>
    </xdr:from>
    <xdr:ext cx="469744" cy="259045"/>
    <xdr:sp macro="" textlink="">
      <xdr:nvSpPr>
        <xdr:cNvPr id="143" name="n_3aveValue【図書館】&#10;一人当たり面積">
          <a:extLst>
            <a:ext uri="{FF2B5EF4-FFF2-40B4-BE49-F238E27FC236}">
              <a16:creationId xmlns:a16="http://schemas.microsoft.com/office/drawing/2014/main" id="{5F08FFEB-1C24-4B74-820D-98AE78911801}"/>
            </a:ext>
          </a:extLst>
        </xdr:cNvPr>
        <xdr:cNvSpPr txBox="1"/>
      </xdr:nvSpPr>
      <xdr:spPr>
        <a:xfrm>
          <a:off x="6866332" y="703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4" name="n_4aveValue【図書館】&#10;一人当たり面積">
          <a:extLst>
            <a:ext uri="{FF2B5EF4-FFF2-40B4-BE49-F238E27FC236}">
              <a16:creationId xmlns:a16="http://schemas.microsoft.com/office/drawing/2014/main" id="{4402BD75-4F25-4EBE-B025-7D1715AA7CA9}"/>
            </a:ext>
          </a:extLst>
        </xdr:cNvPr>
        <xdr:cNvSpPr txBox="1"/>
      </xdr:nvSpPr>
      <xdr:spPr>
        <a:xfrm>
          <a:off x="6068772"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154957</xdr:rowOff>
    </xdr:from>
    <xdr:ext cx="469744" cy="259045"/>
    <xdr:sp macro="" textlink="">
      <xdr:nvSpPr>
        <xdr:cNvPr id="145" name="n_1mainValue【図書館】&#10;一人当たり面積">
          <a:extLst>
            <a:ext uri="{FF2B5EF4-FFF2-40B4-BE49-F238E27FC236}">
              <a16:creationId xmlns:a16="http://schemas.microsoft.com/office/drawing/2014/main" id="{7A5874D0-AC1E-4218-B7C1-381B4998EFF3}"/>
            </a:ext>
          </a:extLst>
        </xdr:cNvPr>
        <xdr:cNvSpPr txBox="1"/>
      </xdr:nvSpPr>
      <xdr:spPr>
        <a:xfrm>
          <a:off x="845446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158767</xdr:rowOff>
    </xdr:from>
    <xdr:ext cx="469744" cy="259045"/>
    <xdr:sp macro="" textlink="">
      <xdr:nvSpPr>
        <xdr:cNvPr id="146" name="n_2mainValue【図書館】&#10;一人当たり面積">
          <a:extLst>
            <a:ext uri="{FF2B5EF4-FFF2-40B4-BE49-F238E27FC236}">
              <a16:creationId xmlns:a16="http://schemas.microsoft.com/office/drawing/2014/main" id="{1E92B095-B9AA-4020-9FA6-AC4DA3067EB2}"/>
            </a:ext>
          </a:extLst>
        </xdr:cNvPr>
        <xdr:cNvSpPr txBox="1"/>
      </xdr:nvSpPr>
      <xdr:spPr>
        <a:xfrm>
          <a:off x="7673417"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47" name="n_3mainValue【図書館】&#10;一人当たり面積">
          <a:extLst>
            <a:ext uri="{FF2B5EF4-FFF2-40B4-BE49-F238E27FC236}">
              <a16:creationId xmlns:a16="http://schemas.microsoft.com/office/drawing/2014/main" id="{6987D2F1-1C5C-4463-A2D2-0A6460BC8A11}"/>
            </a:ext>
          </a:extLst>
        </xdr:cNvPr>
        <xdr:cNvSpPr txBox="1"/>
      </xdr:nvSpPr>
      <xdr:spPr>
        <a:xfrm>
          <a:off x="6866332"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158767</xdr:rowOff>
    </xdr:from>
    <xdr:ext cx="469744" cy="259045"/>
    <xdr:sp macro="" textlink="">
      <xdr:nvSpPr>
        <xdr:cNvPr id="148" name="n_4mainValue【図書館】&#10;一人当たり面積">
          <a:extLst>
            <a:ext uri="{FF2B5EF4-FFF2-40B4-BE49-F238E27FC236}">
              <a16:creationId xmlns:a16="http://schemas.microsoft.com/office/drawing/2014/main" id="{CE7C098E-6E20-4CA8-963E-AF79E8E19D93}"/>
            </a:ext>
          </a:extLst>
        </xdr:cNvPr>
        <xdr:cNvSpPr txBox="1"/>
      </xdr:nvSpPr>
      <xdr:spPr>
        <a:xfrm>
          <a:off x="6068772" y="66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6801CE3-EC29-4B0F-ADA0-23983655EEAA}"/>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AAE1C44-3EFD-4A97-A272-8B836D2AD07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6C76E254-EEBA-4A50-8920-80D87B50D7C3}"/>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A23165F-D754-4379-827A-7403A387593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EDEE006A-49F0-4C42-8951-80F019B80D19}"/>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3CF96CA-FEEA-4492-8DD9-AB8FB29FCE72}"/>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D8F5CFC-0380-478F-AEDD-71638FBCF926}"/>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22BCC42-454E-47F9-A689-F4A47534DBDD}"/>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9506BEB-1C0A-4ACC-A61A-55A80C88EB05}"/>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E1B2C24-4583-42B5-96C2-860FA01B6ED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11F99D20-AAE4-485B-BDDE-AEEC54747D97}"/>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91033D3-DC70-43A4-81C7-F6AE59E6CAB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51ECA0ED-EBEC-4945-9D4B-90955F1DE2CE}"/>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493EC2B-1CE2-4E96-9E7D-1A0E0E3AEC6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9D8BE445-89FE-4EC3-B74D-E52E7AB0400E}"/>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20367F37-6E2E-466C-BCEF-8E2DEC01F6A0}"/>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CB6DFE2-BD63-4FB4-90D5-510C830A7B3D}"/>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C1C6BECC-F2EA-4C82-944E-D5C186010D7B}"/>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996094C0-A3AD-4D17-8B7B-C25ADE095EBE}"/>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32F0E59-A313-44D1-AE53-6FD789766372}"/>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D2F346B-F5CC-46AE-A24C-55CC69FAB2FE}"/>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FE3A5BF-67BE-494F-A1A3-75FA8549CA74}"/>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51A9CF48-EE04-4A83-B8EA-821375BD35C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D579037B-D783-4828-A9E0-252974F452C9}"/>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39C5D51-DC03-4578-AF27-7581FE71C66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91440</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2CBF9F34-21F3-478E-B7C1-4F476A03F942}"/>
            </a:ext>
          </a:extLst>
        </xdr:cNvPr>
        <xdr:cNvCxnSpPr/>
      </xdr:nvCxnSpPr>
      <xdr:spPr>
        <a:xfrm flipV="1">
          <a:off x="4173855" y="9696450"/>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DDADCF56-71D7-481A-86D8-CBF771DD5774}"/>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61E4185E-A436-47D2-8848-177C6B659877}"/>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38117</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5A387AE1-373B-40FF-87BA-7CE627B31C31}"/>
            </a:ext>
          </a:extLst>
        </xdr:cNvPr>
        <xdr:cNvSpPr txBox="1"/>
      </xdr:nvSpPr>
      <xdr:spPr>
        <a:xfrm>
          <a:off x="421259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91440</xdr:rowOff>
    </xdr:from>
    <xdr:to>
      <xdr:col>24</xdr:col>
      <xdr:colOff>152400</xdr:colOff>
      <xdr:row>56</xdr:row>
      <xdr:rowOff>91440</xdr:rowOff>
    </xdr:to>
    <xdr:cxnSp macro="">
      <xdr:nvCxnSpPr>
        <xdr:cNvPr id="178" name="直線コネクタ 177">
          <a:extLst>
            <a:ext uri="{FF2B5EF4-FFF2-40B4-BE49-F238E27FC236}">
              <a16:creationId xmlns:a16="http://schemas.microsoft.com/office/drawing/2014/main" id="{7476DF18-1A53-433F-B4BE-1BC6F0C23692}"/>
            </a:ext>
          </a:extLst>
        </xdr:cNvPr>
        <xdr:cNvCxnSpPr/>
      </xdr:nvCxnSpPr>
      <xdr:spPr>
        <a:xfrm>
          <a:off x="4112260" y="9696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87790584-3ACA-4C37-8497-B170FC821F3F}"/>
            </a:ext>
          </a:extLst>
        </xdr:cNvPr>
        <xdr:cNvSpPr txBox="1"/>
      </xdr:nvSpPr>
      <xdr:spPr>
        <a:xfrm>
          <a:off x="4212590" y="10315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a:extLst>
            <a:ext uri="{FF2B5EF4-FFF2-40B4-BE49-F238E27FC236}">
              <a16:creationId xmlns:a16="http://schemas.microsoft.com/office/drawing/2014/main" id="{717D1B40-1C55-4DF4-A4CF-FA5778FE71F5}"/>
            </a:ext>
          </a:extLst>
        </xdr:cNvPr>
        <xdr:cNvSpPr/>
      </xdr:nvSpPr>
      <xdr:spPr>
        <a:xfrm>
          <a:off x="4131310" y="1046833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30D79B4-F1BF-4CF9-9699-10F0BB9F2810}"/>
            </a:ext>
          </a:extLst>
        </xdr:cNvPr>
        <xdr:cNvSpPr/>
      </xdr:nvSpPr>
      <xdr:spPr>
        <a:xfrm>
          <a:off x="3388360" y="104520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145143</xdr:rowOff>
    </xdr:from>
    <xdr:to>
      <xdr:col>15</xdr:col>
      <xdr:colOff>101600</xdr:colOff>
      <xdr:row>61</xdr:row>
      <xdr:rowOff>75293</xdr:rowOff>
    </xdr:to>
    <xdr:sp macro="" textlink="">
      <xdr:nvSpPr>
        <xdr:cNvPr id="182" name="フローチャート: 判断 181">
          <a:extLst>
            <a:ext uri="{FF2B5EF4-FFF2-40B4-BE49-F238E27FC236}">
              <a16:creationId xmlns:a16="http://schemas.microsoft.com/office/drawing/2014/main" id="{51A1204B-1913-4C87-AD70-3E2BB6AC2456}"/>
            </a:ext>
          </a:extLst>
        </xdr:cNvPr>
        <xdr:cNvSpPr/>
      </xdr:nvSpPr>
      <xdr:spPr>
        <a:xfrm>
          <a:off x="2571750" y="104302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83" name="フローチャート: 判断 182">
          <a:extLst>
            <a:ext uri="{FF2B5EF4-FFF2-40B4-BE49-F238E27FC236}">
              <a16:creationId xmlns:a16="http://schemas.microsoft.com/office/drawing/2014/main" id="{9812E339-AEE1-4FBC-ADEF-7D9653DA9875}"/>
            </a:ext>
          </a:extLst>
        </xdr:cNvPr>
        <xdr:cNvSpPr/>
      </xdr:nvSpPr>
      <xdr:spPr>
        <a:xfrm>
          <a:off x="1774190" y="1042180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127181</xdr:rowOff>
    </xdr:from>
    <xdr:to>
      <xdr:col>6</xdr:col>
      <xdr:colOff>38100</xdr:colOff>
      <xdr:row>61</xdr:row>
      <xdr:rowOff>57331</xdr:rowOff>
    </xdr:to>
    <xdr:sp macro="" textlink="">
      <xdr:nvSpPr>
        <xdr:cNvPr id="184" name="フローチャート: 判断 183">
          <a:extLst>
            <a:ext uri="{FF2B5EF4-FFF2-40B4-BE49-F238E27FC236}">
              <a16:creationId xmlns:a16="http://schemas.microsoft.com/office/drawing/2014/main" id="{B230DCB3-985F-47BE-A70C-E074D4CAF810}"/>
            </a:ext>
          </a:extLst>
        </xdr:cNvPr>
        <xdr:cNvSpPr/>
      </xdr:nvSpPr>
      <xdr:spPr>
        <a:xfrm>
          <a:off x="988060" y="1041799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AC781B5-D833-424D-BE24-41C2218CEAF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41EA961-F96C-4A2E-A276-3E80A45A6BD2}"/>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698B343-82C1-4912-A541-298A4D9C9D7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975EFC-3676-4C74-9798-A9DD9986C1F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5309461-CA3A-414A-9CE0-A713FBFC1DB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190" name="楕円 189">
          <a:extLst>
            <a:ext uri="{FF2B5EF4-FFF2-40B4-BE49-F238E27FC236}">
              <a16:creationId xmlns:a16="http://schemas.microsoft.com/office/drawing/2014/main" id="{CE9C0DD7-2040-4D8D-AE65-07EBE58F43FA}"/>
            </a:ext>
          </a:extLst>
        </xdr:cNvPr>
        <xdr:cNvSpPr/>
      </xdr:nvSpPr>
      <xdr:spPr>
        <a:xfrm>
          <a:off x="4131310" y="107372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87647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594C77E-2995-4182-92DE-643F45A8961A}"/>
            </a:ext>
          </a:extLst>
        </xdr:cNvPr>
        <xdr:cNvSpPr txBox="1"/>
      </xdr:nvSpPr>
      <xdr:spPr>
        <a:xfrm>
          <a:off x="4212590"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92" name="楕円 191">
          <a:extLst>
            <a:ext uri="{FF2B5EF4-FFF2-40B4-BE49-F238E27FC236}">
              <a16:creationId xmlns:a16="http://schemas.microsoft.com/office/drawing/2014/main" id="{6FA07AEA-E297-4DE4-ACB1-52F203C32856}"/>
            </a:ext>
          </a:extLst>
        </xdr:cNvPr>
        <xdr:cNvSpPr/>
      </xdr:nvSpPr>
      <xdr:spPr>
        <a:xfrm>
          <a:off x="3388360" y="107031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124097</xdr:rowOff>
    </xdr:from>
    <xdr:to>
      <xdr:col>24</xdr:col>
      <xdr:colOff>63500</xdr:colOff>
      <xdr:row>62</xdr:row>
      <xdr:rowOff>160020</xdr:rowOff>
    </xdr:to>
    <xdr:cxnSp macro="">
      <xdr:nvCxnSpPr>
        <xdr:cNvPr id="193" name="直線コネクタ 192">
          <a:extLst>
            <a:ext uri="{FF2B5EF4-FFF2-40B4-BE49-F238E27FC236}">
              <a16:creationId xmlns:a16="http://schemas.microsoft.com/office/drawing/2014/main" id="{4045076C-C191-4BEF-A308-34DBB52E81C4}"/>
            </a:ext>
          </a:extLst>
        </xdr:cNvPr>
        <xdr:cNvCxnSpPr/>
      </xdr:nvCxnSpPr>
      <xdr:spPr>
        <a:xfrm>
          <a:off x="3431540" y="10755902"/>
          <a:ext cx="7429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37374</xdr:rowOff>
    </xdr:from>
    <xdr:to>
      <xdr:col>15</xdr:col>
      <xdr:colOff>101600</xdr:colOff>
      <xdr:row>62</xdr:row>
      <xdr:rowOff>138974</xdr:rowOff>
    </xdr:to>
    <xdr:sp macro="" textlink="">
      <xdr:nvSpPr>
        <xdr:cNvPr id="194" name="楕円 193">
          <a:extLst>
            <a:ext uri="{FF2B5EF4-FFF2-40B4-BE49-F238E27FC236}">
              <a16:creationId xmlns:a16="http://schemas.microsoft.com/office/drawing/2014/main" id="{DF386197-3A1E-47E6-BEAB-08F94576FF3E}"/>
            </a:ext>
          </a:extLst>
        </xdr:cNvPr>
        <xdr:cNvSpPr/>
      </xdr:nvSpPr>
      <xdr:spPr>
        <a:xfrm>
          <a:off x="2571750" y="1066727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88174</xdr:rowOff>
    </xdr:from>
    <xdr:to>
      <xdr:col>19</xdr:col>
      <xdr:colOff>177800</xdr:colOff>
      <xdr:row>62</xdr:row>
      <xdr:rowOff>124097</xdr:rowOff>
    </xdr:to>
    <xdr:cxnSp macro="">
      <xdr:nvCxnSpPr>
        <xdr:cNvPr id="195" name="直線コネクタ 194">
          <a:extLst>
            <a:ext uri="{FF2B5EF4-FFF2-40B4-BE49-F238E27FC236}">
              <a16:creationId xmlns:a16="http://schemas.microsoft.com/office/drawing/2014/main" id="{B8566686-C45A-4CCA-937C-27475C8706C3}"/>
            </a:ext>
          </a:extLst>
        </xdr:cNvPr>
        <xdr:cNvCxnSpPr/>
      </xdr:nvCxnSpPr>
      <xdr:spPr>
        <a:xfrm>
          <a:off x="2626360" y="10721884"/>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1451</xdr:rowOff>
    </xdr:from>
    <xdr:to>
      <xdr:col>10</xdr:col>
      <xdr:colOff>165100</xdr:colOff>
      <xdr:row>62</xdr:row>
      <xdr:rowOff>103051</xdr:rowOff>
    </xdr:to>
    <xdr:sp macro="" textlink="">
      <xdr:nvSpPr>
        <xdr:cNvPr id="196" name="楕円 195">
          <a:extLst>
            <a:ext uri="{FF2B5EF4-FFF2-40B4-BE49-F238E27FC236}">
              <a16:creationId xmlns:a16="http://schemas.microsoft.com/office/drawing/2014/main" id="{949877AF-2BFC-428E-ABC8-7148656874CB}"/>
            </a:ext>
          </a:extLst>
        </xdr:cNvPr>
        <xdr:cNvSpPr/>
      </xdr:nvSpPr>
      <xdr:spPr>
        <a:xfrm>
          <a:off x="1774190" y="1063135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52251</xdr:rowOff>
    </xdr:from>
    <xdr:to>
      <xdr:col>15</xdr:col>
      <xdr:colOff>50800</xdr:colOff>
      <xdr:row>62</xdr:row>
      <xdr:rowOff>88174</xdr:rowOff>
    </xdr:to>
    <xdr:cxnSp macro="">
      <xdr:nvCxnSpPr>
        <xdr:cNvPr id="197" name="直線コネクタ 196">
          <a:extLst>
            <a:ext uri="{FF2B5EF4-FFF2-40B4-BE49-F238E27FC236}">
              <a16:creationId xmlns:a16="http://schemas.microsoft.com/office/drawing/2014/main" id="{DB105B2A-BDFE-47DA-80B3-FAF70B24BFAB}"/>
            </a:ext>
          </a:extLst>
        </xdr:cNvPr>
        <xdr:cNvCxnSpPr/>
      </xdr:nvCxnSpPr>
      <xdr:spPr>
        <a:xfrm>
          <a:off x="1828800" y="10685961"/>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158206</xdr:rowOff>
    </xdr:from>
    <xdr:to>
      <xdr:col>6</xdr:col>
      <xdr:colOff>38100</xdr:colOff>
      <xdr:row>62</xdr:row>
      <xdr:rowOff>88356</xdr:rowOff>
    </xdr:to>
    <xdr:sp macro="" textlink="">
      <xdr:nvSpPr>
        <xdr:cNvPr id="198" name="楕円 197">
          <a:extLst>
            <a:ext uri="{FF2B5EF4-FFF2-40B4-BE49-F238E27FC236}">
              <a16:creationId xmlns:a16="http://schemas.microsoft.com/office/drawing/2014/main" id="{1349C405-C598-4A3D-A667-959947B9D263}"/>
            </a:ext>
          </a:extLst>
        </xdr:cNvPr>
        <xdr:cNvSpPr/>
      </xdr:nvSpPr>
      <xdr:spPr>
        <a:xfrm>
          <a:off x="988060" y="106185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37556</xdr:rowOff>
    </xdr:from>
    <xdr:to>
      <xdr:col>10</xdr:col>
      <xdr:colOff>114300</xdr:colOff>
      <xdr:row>62</xdr:row>
      <xdr:rowOff>52251</xdr:rowOff>
    </xdr:to>
    <xdr:cxnSp macro="">
      <xdr:nvCxnSpPr>
        <xdr:cNvPr id="199" name="直線コネクタ 198">
          <a:extLst>
            <a:ext uri="{FF2B5EF4-FFF2-40B4-BE49-F238E27FC236}">
              <a16:creationId xmlns:a16="http://schemas.microsoft.com/office/drawing/2014/main" id="{F715B813-BA0A-47E7-9A59-87B456F7DD5B}"/>
            </a:ext>
          </a:extLst>
        </xdr:cNvPr>
        <xdr:cNvCxnSpPr/>
      </xdr:nvCxnSpPr>
      <xdr:spPr>
        <a:xfrm>
          <a:off x="1031240" y="10667456"/>
          <a:ext cx="79756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929DA84E-9B0B-42D9-BF3D-174DBFA34668}"/>
            </a:ext>
          </a:extLst>
        </xdr:cNvPr>
        <xdr:cNvSpPr txBox="1"/>
      </xdr:nvSpPr>
      <xdr:spPr>
        <a:xfrm>
          <a:off x="3239144" y="1022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1" name="n_2aveValue【体育館・プール】&#10;有形固定資産減価償却率">
          <a:extLst>
            <a:ext uri="{FF2B5EF4-FFF2-40B4-BE49-F238E27FC236}">
              <a16:creationId xmlns:a16="http://schemas.microsoft.com/office/drawing/2014/main" id="{C5F68941-5C14-4717-B98C-6A21743C6CD9}"/>
            </a:ext>
          </a:extLst>
        </xdr:cNvPr>
        <xdr:cNvSpPr txBox="1"/>
      </xdr:nvSpPr>
      <xdr:spPr>
        <a:xfrm>
          <a:off x="2439044" y="10211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85289</xdr:rowOff>
    </xdr:from>
    <xdr:ext cx="405111" cy="259045"/>
    <xdr:sp macro="" textlink="">
      <xdr:nvSpPr>
        <xdr:cNvPr id="202" name="n_3aveValue【体育館・プール】&#10;有形固定資産減価償却率">
          <a:extLst>
            <a:ext uri="{FF2B5EF4-FFF2-40B4-BE49-F238E27FC236}">
              <a16:creationId xmlns:a16="http://schemas.microsoft.com/office/drawing/2014/main" id="{E0D39294-C724-4FAF-A96D-C05E2DF57B6E}"/>
            </a:ext>
          </a:extLst>
        </xdr:cNvPr>
        <xdr:cNvSpPr txBox="1"/>
      </xdr:nvSpPr>
      <xdr:spPr>
        <a:xfrm>
          <a:off x="1641484" y="1020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73858</xdr:rowOff>
    </xdr:from>
    <xdr:ext cx="405111" cy="259045"/>
    <xdr:sp macro="" textlink="">
      <xdr:nvSpPr>
        <xdr:cNvPr id="203" name="n_4aveValue【体育館・プール】&#10;有形固定資産減価償却率">
          <a:extLst>
            <a:ext uri="{FF2B5EF4-FFF2-40B4-BE49-F238E27FC236}">
              <a16:creationId xmlns:a16="http://schemas.microsoft.com/office/drawing/2014/main" id="{E6F24338-A37E-49BA-B12B-4232841CC9AA}"/>
            </a:ext>
          </a:extLst>
        </xdr:cNvPr>
        <xdr:cNvSpPr txBox="1"/>
      </xdr:nvSpPr>
      <xdr:spPr>
        <a:xfrm>
          <a:off x="85535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204" name="n_1mainValue【体育館・プール】&#10;有形固定資産減価償却率">
          <a:extLst>
            <a:ext uri="{FF2B5EF4-FFF2-40B4-BE49-F238E27FC236}">
              <a16:creationId xmlns:a16="http://schemas.microsoft.com/office/drawing/2014/main" id="{3A33F500-E43F-4882-9394-06B35D91F249}"/>
            </a:ext>
          </a:extLst>
        </xdr:cNvPr>
        <xdr:cNvSpPr txBox="1"/>
      </xdr:nvSpPr>
      <xdr:spPr>
        <a:xfrm>
          <a:off x="3239144" y="1079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130101</xdr:rowOff>
    </xdr:from>
    <xdr:ext cx="405111" cy="259045"/>
    <xdr:sp macro="" textlink="">
      <xdr:nvSpPr>
        <xdr:cNvPr id="205" name="n_2mainValue【体育館・プール】&#10;有形固定資産減価償却率">
          <a:extLst>
            <a:ext uri="{FF2B5EF4-FFF2-40B4-BE49-F238E27FC236}">
              <a16:creationId xmlns:a16="http://schemas.microsoft.com/office/drawing/2014/main" id="{663096A3-1D5D-44E5-9E51-FD291262D542}"/>
            </a:ext>
          </a:extLst>
        </xdr:cNvPr>
        <xdr:cNvSpPr txBox="1"/>
      </xdr:nvSpPr>
      <xdr:spPr>
        <a:xfrm>
          <a:off x="2439044" y="1076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94178</xdr:rowOff>
    </xdr:from>
    <xdr:ext cx="405111" cy="259045"/>
    <xdr:sp macro="" textlink="">
      <xdr:nvSpPr>
        <xdr:cNvPr id="206" name="n_3mainValue【体育館・プール】&#10;有形固定資産減価償却率">
          <a:extLst>
            <a:ext uri="{FF2B5EF4-FFF2-40B4-BE49-F238E27FC236}">
              <a16:creationId xmlns:a16="http://schemas.microsoft.com/office/drawing/2014/main" id="{4F33B2C6-744F-4028-A9C4-8176F9F4B34E}"/>
            </a:ext>
          </a:extLst>
        </xdr:cNvPr>
        <xdr:cNvSpPr txBox="1"/>
      </xdr:nvSpPr>
      <xdr:spPr>
        <a:xfrm>
          <a:off x="1641484" y="1072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79483</xdr:rowOff>
    </xdr:from>
    <xdr:ext cx="405111" cy="259045"/>
    <xdr:sp macro="" textlink="">
      <xdr:nvSpPr>
        <xdr:cNvPr id="207" name="n_4mainValue【体育館・プール】&#10;有形固定資産減価償却率">
          <a:extLst>
            <a:ext uri="{FF2B5EF4-FFF2-40B4-BE49-F238E27FC236}">
              <a16:creationId xmlns:a16="http://schemas.microsoft.com/office/drawing/2014/main" id="{8BC7AE0B-0683-4577-BAC2-FF93CC3DD5B7}"/>
            </a:ext>
          </a:extLst>
        </xdr:cNvPr>
        <xdr:cNvSpPr txBox="1"/>
      </xdr:nvSpPr>
      <xdr:spPr>
        <a:xfrm>
          <a:off x="85535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652832C-37EC-49A6-9D6C-38AEC4F66DB5}"/>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DE6F3F0-ACD0-45D1-8A70-5CA6BFFAEE2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6DD2A26-BC72-4252-A83B-BA2FD25F99E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9E5F9D6C-D5B4-468C-99F9-AD9A598FEE1C}"/>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56E80DE3-CBF8-4930-AC1E-00C8B605C177}"/>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8FBE7105-1EFD-4AB1-B3D8-06F0A322857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026E17E-B44D-4BAF-B170-320200B272A8}"/>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5032815-FAD5-4874-9C6C-B66E9CD86621}"/>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A83B9D7-A6B2-417E-8408-94788E8F2E14}"/>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EB48368-E217-43C2-815D-C1AD0C60CDBE}"/>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821C8967-41F6-4669-806E-BE2CB8C5EF06}"/>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E1F08B69-91BA-4B05-865B-1E8091D5E6AC}"/>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A7FAF1DA-1D76-48E9-972C-23816E026DA9}"/>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61995D49-F209-4E63-AC4F-EA12936C5E7E}"/>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FE31E40-4252-44EA-838D-3DBD8B7BBA55}"/>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62899625-9BF6-4B92-A130-55555B766ECC}"/>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8B45F57-8DF7-4D7C-AB7C-30688BF4861C}"/>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091C9E9-629C-4E4D-A09D-470A4D2EB96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6FA22D9-D5AB-42FC-9B49-F7A7B314E58C}"/>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EB1D33E4-9F71-4987-AFDB-BD85A919181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60D0946-3EAB-4135-8907-EA877DDC2CBE}"/>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D2BEC65-4942-406F-8B0D-B45CCFD6CEAB}"/>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FD0AED11-0C8E-41CF-A4B0-B1A7C565A3C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126111</xdr:rowOff>
    </xdr:from>
    <xdr:to>
      <xdr:col>54</xdr:col>
      <xdr:colOff>189865</xdr:colOff>
      <xdr:row>64</xdr:row>
      <xdr:rowOff>75819</xdr:rowOff>
    </xdr:to>
    <xdr:cxnSp macro="">
      <xdr:nvCxnSpPr>
        <xdr:cNvPr id="231" name="直線コネクタ 230">
          <a:extLst>
            <a:ext uri="{FF2B5EF4-FFF2-40B4-BE49-F238E27FC236}">
              <a16:creationId xmlns:a16="http://schemas.microsoft.com/office/drawing/2014/main" id="{8C7B73FD-B50A-4488-B368-2AA8CDFBC801}"/>
            </a:ext>
          </a:extLst>
        </xdr:cNvPr>
        <xdr:cNvCxnSpPr/>
      </xdr:nvCxnSpPr>
      <xdr:spPr>
        <a:xfrm flipV="1">
          <a:off x="9429115" y="9731121"/>
          <a:ext cx="0" cy="131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2" name="【体育館・プール】&#10;一人当たり面積最小値テキスト">
          <a:extLst>
            <a:ext uri="{FF2B5EF4-FFF2-40B4-BE49-F238E27FC236}">
              <a16:creationId xmlns:a16="http://schemas.microsoft.com/office/drawing/2014/main" id="{66D21F32-2EE4-4F7F-A480-9170F33D2AB2}"/>
            </a:ext>
          </a:extLst>
        </xdr:cNvPr>
        <xdr:cNvSpPr txBox="1"/>
      </xdr:nvSpPr>
      <xdr:spPr>
        <a:xfrm>
          <a:off x="946785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3" name="直線コネクタ 232">
          <a:extLst>
            <a:ext uri="{FF2B5EF4-FFF2-40B4-BE49-F238E27FC236}">
              <a16:creationId xmlns:a16="http://schemas.microsoft.com/office/drawing/2014/main" id="{B4C6DA1A-229D-4219-86FE-81C37701157C}"/>
            </a:ext>
          </a:extLst>
        </xdr:cNvPr>
        <xdr:cNvCxnSpPr/>
      </xdr:nvCxnSpPr>
      <xdr:spPr>
        <a:xfrm>
          <a:off x="9356090" y="11048619"/>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72788</xdr:rowOff>
    </xdr:from>
    <xdr:ext cx="469744" cy="259045"/>
    <xdr:sp macro="" textlink="">
      <xdr:nvSpPr>
        <xdr:cNvPr id="234" name="【体育館・プール】&#10;一人当たり面積最大値テキスト">
          <a:extLst>
            <a:ext uri="{FF2B5EF4-FFF2-40B4-BE49-F238E27FC236}">
              <a16:creationId xmlns:a16="http://schemas.microsoft.com/office/drawing/2014/main" id="{30CD139A-06C0-4D89-8AE0-E19F2D14DD9F}"/>
            </a:ext>
          </a:extLst>
        </xdr:cNvPr>
        <xdr:cNvSpPr txBox="1"/>
      </xdr:nvSpPr>
      <xdr:spPr>
        <a:xfrm>
          <a:off x="9467850" y="9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126111</xdr:rowOff>
    </xdr:from>
    <xdr:to>
      <xdr:col>55</xdr:col>
      <xdr:colOff>88900</xdr:colOff>
      <xdr:row>56</xdr:row>
      <xdr:rowOff>126111</xdr:rowOff>
    </xdr:to>
    <xdr:cxnSp macro="">
      <xdr:nvCxnSpPr>
        <xdr:cNvPr id="235" name="直線コネクタ 234">
          <a:extLst>
            <a:ext uri="{FF2B5EF4-FFF2-40B4-BE49-F238E27FC236}">
              <a16:creationId xmlns:a16="http://schemas.microsoft.com/office/drawing/2014/main" id="{F43F8780-629E-4E20-87F5-3C1D47FB1147}"/>
            </a:ext>
          </a:extLst>
        </xdr:cNvPr>
        <xdr:cNvCxnSpPr/>
      </xdr:nvCxnSpPr>
      <xdr:spPr>
        <a:xfrm>
          <a:off x="9356090" y="973112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64660</xdr:rowOff>
    </xdr:from>
    <xdr:ext cx="469744" cy="259045"/>
    <xdr:sp macro="" textlink="">
      <xdr:nvSpPr>
        <xdr:cNvPr id="236" name="【体育館・プール】&#10;一人当たり面積平均値テキスト">
          <a:extLst>
            <a:ext uri="{FF2B5EF4-FFF2-40B4-BE49-F238E27FC236}">
              <a16:creationId xmlns:a16="http://schemas.microsoft.com/office/drawing/2014/main" id="{0A192ADE-AB77-449B-8873-882C446AFF41}"/>
            </a:ext>
          </a:extLst>
        </xdr:cNvPr>
        <xdr:cNvSpPr txBox="1"/>
      </xdr:nvSpPr>
      <xdr:spPr>
        <a:xfrm>
          <a:off x="9467850" y="1069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41783</xdr:rowOff>
    </xdr:from>
    <xdr:to>
      <xdr:col>55</xdr:col>
      <xdr:colOff>50800</xdr:colOff>
      <xdr:row>63</xdr:row>
      <xdr:rowOff>143383</xdr:rowOff>
    </xdr:to>
    <xdr:sp macro="" textlink="">
      <xdr:nvSpPr>
        <xdr:cNvPr id="237" name="フローチャート: 判断 236">
          <a:extLst>
            <a:ext uri="{FF2B5EF4-FFF2-40B4-BE49-F238E27FC236}">
              <a16:creationId xmlns:a16="http://schemas.microsoft.com/office/drawing/2014/main" id="{E095B2FB-A0A7-4887-B42F-490786DD18C9}"/>
            </a:ext>
          </a:extLst>
        </xdr:cNvPr>
        <xdr:cNvSpPr/>
      </xdr:nvSpPr>
      <xdr:spPr>
        <a:xfrm>
          <a:off x="9394190" y="10843133"/>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52832</xdr:rowOff>
    </xdr:from>
    <xdr:to>
      <xdr:col>50</xdr:col>
      <xdr:colOff>165100</xdr:colOff>
      <xdr:row>63</xdr:row>
      <xdr:rowOff>154432</xdr:rowOff>
    </xdr:to>
    <xdr:sp macro="" textlink="">
      <xdr:nvSpPr>
        <xdr:cNvPr id="238" name="フローチャート: 判断 237">
          <a:extLst>
            <a:ext uri="{FF2B5EF4-FFF2-40B4-BE49-F238E27FC236}">
              <a16:creationId xmlns:a16="http://schemas.microsoft.com/office/drawing/2014/main" id="{DB16499A-4DE0-4DA6-826A-23A58A814F96}"/>
            </a:ext>
          </a:extLst>
        </xdr:cNvPr>
        <xdr:cNvSpPr/>
      </xdr:nvSpPr>
      <xdr:spPr>
        <a:xfrm>
          <a:off x="8632190" y="108579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65024</xdr:rowOff>
    </xdr:from>
    <xdr:to>
      <xdr:col>46</xdr:col>
      <xdr:colOff>38100</xdr:colOff>
      <xdr:row>63</xdr:row>
      <xdr:rowOff>166624</xdr:rowOff>
    </xdr:to>
    <xdr:sp macro="" textlink="">
      <xdr:nvSpPr>
        <xdr:cNvPr id="239" name="フローチャート: 判断 238">
          <a:extLst>
            <a:ext uri="{FF2B5EF4-FFF2-40B4-BE49-F238E27FC236}">
              <a16:creationId xmlns:a16="http://schemas.microsoft.com/office/drawing/2014/main" id="{BB45A0DD-6C69-4DE8-B36E-80B96CD66C88}"/>
            </a:ext>
          </a:extLst>
        </xdr:cNvPr>
        <xdr:cNvSpPr/>
      </xdr:nvSpPr>
      <xdr:spPr>
        <a:xfrm>
          <a:off x="7846060" y="108644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68834</xdr:rowOff>
    </xdr:from>
    <xdr:to>
      <xdr:col>41</xdr:col>
      <xdr:colOff>101600</xdr:colOff>
      <xdr:row>63</xdr:row>
      <xdr:rowOff>170434</xdr:rowOff>
    </xdr:to>
    <xdr:sp macro="" textlink="">
      <xdr:nvSpPr>
        <xdr:cNvPr id="240" name="フローチャート: 判断 239">
          <a:extLst>
            <a:ext uri="{FF2B5EF4-FFF2-40B4-BE49-F238E27FC236}">
              <a16:creationId xmlns:a16="http://schemas.microsoft.com/office/drawing/2014/main" id="{20664866-4D7C-4E3E-A038-36C0299DE7EC}"/>
            </a:ext>
          </a:extLst>
        </xdr:cNvPr>
        <xdr:cNvSpPr/>
      </xdr:nvSpPr>
      <xdr:spPr>
        <a:xfrm>
          <a:off x="7029450" y="1086827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73025</xdr:rowOff>
    </xdr:from>
    <xdr:to>
      <xdr:col>36</xdr:col>
      <xdr:colOff>165100</xdr:colOff>
      <xdr:row>64</xdr:row>
      <xdr:rowOff>3175</xdr:rowOff>
    </xdr:to>
    <xdr:sp macro="" textlink="">
      <xdr:nvSpPr>
        <xdr:cNvPr id="241" name="フローチャート: 判断 240">
          <a:extLst>
            <a:ext uri="{FF2B5EF4-FFF2-40B4-BE49-F238E27FC236}">
              <a16:creationId xmlns:a16="http://schemas.microsoft.com/office/drawing/2014/main" id="{D85C2835-DCB9-47E1-AED1-98D005A3E7E2}"/>
            </a:ext>
          </a:extLst>
        </xdr:cNvPr>
        <xdr:cNvSpPr/>
      </xdr:nvSpPr>
      <xdr:spPr>
        <a:xfrm>
          <a:off x="6231890" y="1087437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567894D-B71A-4FE0-AC84-EA06AB2C8A3B}"/>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665A1D9-D408-439A-B676-9C10DD4AC53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077FB51-EA07-4715-AAE5-43A93FFAD822}"/>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C8473A0-6C70-4985-87D4-87E6B618D6EA}"/>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53EB731-3FD6-4AF4-85F8-E78A18FE488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162941</xdr:rowOff>
    </xdr:from>
    <xdr:to>
      <xdr:col>55</xdr:col>
      <xdr:colOff>50800</xdr:colOff>
      <xdr:row>64</xdr:row>
      <xdr:rowOff>93091</xdr:rowOff>
    </xdr:to>
    <xdr:sp macro="" textlink="">
      <xdr:nvSpPr>
        <xdr:cNvPr id="247" name="楕円 246">
          <a:extLst>
            <a:ext uri="{FF2B5EF4-FFF2-40B4-BE49-F238E27FC236}">
              <a16:creationId xmlns:a16="http://schemas.microsoft.com/office/drawing/2014/main" id="{351C41FF-0E7F-4740-B3C4-E6AB9EF1AD76}"/>
            </a:ext>
          </a:extLst>
        </xdr:cNvPr>
        <xdr:cNvSpPr/>
      </xdr:nvSpPr>
      <xdr:spPr>
        <a:xfrm>
          <a:off x="9394190" y="1096619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77868</xdr:rowOff>
    </xdr:from>
    <xdr:ext cx="469744" cy="259045"/>
    <xdr:sp macro="" textlink="">
      <xdr:nvSpPr>
        <xdr:cNvPr id="248" name="【体育館・プール】&#10;一人当たり面積該当値テキスト">
          <a:extLst>
            <a:ext uri="{FF2B5EF4-FFF2-40B4-BE49-F238E27FC236}">
              <a16:creationId xmlns:a16="http://schemas.microsoft.com/office/drawing/2014/main" id="{6C0CA126-3A36-49CA-A230-DCBB0EB6F8AA}"/>
            </a:ext>
          </a:extLst>
        </xdr:cNvPr>
        <xdr:cNvSpPr txBox="1"/>
      </xdr:nvSpPr>
      <xdr:spPr>
        <a:xfrm>
          <a:off x="9467850" y="1087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163703</xdr:rowOff>
    </xdr:from>
    <xdr:to>
      <xdr:col>50</xdr:col>
      <xdr:colOff>165100</xdr:colOff>
      <xdr:row>64</xdr:row>
      <xdr:rowOff>93853</xdr:rowOff>
    </xdr:to>
    <xdr:sp macro="" textlink="">
      <xdr:nvSpPr>
        <xdr:cNvPr id="249" name="楕円 248">
          <a:extLst>
            <a:ext uri="{FF2B5EF4-FFF2-40B4-BE49-F238E27FC236}">
              <a16:creationId xmlns:a16="http://schemas.microsoft.com/office/drawing/2014/main" id="{E81A40FE-8D49-47C0-BB46-118962827241}"/>
            </a:ext>
          </a:extLst>
        </xdr:cNvPr>
        <xdr:cNvSpPr/>
      </xdr:nvSpPr>
      <xdr:spPr>
        <a:xfrm>
          <a:off x="8632190" y="109669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42291</xdr:rowOff>
    </xdr:from>
    <xdr:to>
      <xdr:col>55</xdr:col>
      <xdr:colOff>0</xdr:colOff>
      <xdr:row>64</xdr:row>
      <xdr:rowOff>43053</xdr:rowOff>
    </xdr:to>
    <xdr:cxnSp macro="">
      <xdr:nvCxnSpPr>
        <xdr:cNvPr id="250" name="直線コネクタ 249">
          <a:extLst>
            <a:ext uri="{FF2B5EF4-FFF2-40B4-BE49-F238E27FC236}">
              <a16:creationId xmlns:a16="http://schemas.microsoft.com/office/drawing/2014/main" id="{394D034A-38E3-439C-8EFD-8AA5CD552D4F}"/>
            </a:ext>
          </a:extLst>
        </xdr:cNvPr>
        <xdr:cNvCxnSpPr/>
      </xdr:nvCxnSpPr>
      <xdr:spPr>
        <a:xfrm flipV="1">
          <a:off x="8686800" y="11016996"/>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163703</xdr:rowOff>
    </xdr:from>
    <xdr:to>
      <xdr:col>46</xdr:col>
      <xdr:colOff>38100</xdr:colOff>
      <xdr:row>64</xdr:row>
      <xdr:rowOff>93853</xdr:rowOff>
    </xdr:to>
    <xdr:sp macro="" textlink="">
      <xdr:nvSpPr>
        <xdr:cNvPr id="251" name="楕円 250">
          <a:extLst>
            <a:ext uri="{FF2B5EF4-FFF2-40B4-BE49-F238E27FC236}">
              <a16:creationId xmlns:a16="http://schemas.microsoft.com/office/drawing/2014/main" id="{DD2A1A63-9EC6-41FE-A985-DF5DA95406A3}"/>
            </a:ext>
          </a:extLst>
        </xdr:cNvPr>
        <xdr:cNvSpPr/>
      </xdr:nvSpPr>
      <xdr:spPr>
        <a:xfrm>
          <a:off x="7846060" y="1096695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43053</xdr:rowOff>
    </xdr:from>
    <xdr:to>
      <xdr:col>50</xdr:col>
      <xdr:colOff>114300</xdr:colOff>
      <xdr:row>64</xdr:row>
      <xdr:rowOff>43053</xdr:rowOff>
    </xdr:to>
    <xdr:cxnSp macro="">
      <xdr:nvCxnSpPr>
        <xdr:cNvPr id="252" name="直線コネクタ 251">
          <a:extLst>
            <a:ext uri="{FF2B5EF4-FFF2-40B4-BE49-F238E27FC236}">
              <a16:creationId xmlns:a16="http://schemas.microsoft.com/office/drawing/2014/main" id="{04864FB9-E04D-460A-B96F-98B5643699E7}"/>
            </a:ext>
          </a:extLst>
        </xdr:cNvPr>
        <xdr:cNvCxnSpPr/>
      </xdr:nvCxnSpPr>
      <xdr:spPr>
        <a:xfrm>
          <a:off x="7889240" y="1101775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163703</xdr:rowOff>
    </xdr:from>
    <xdr:to>
      <xdr:col>41</xdr:col>
      <xdr:colOff>101600</xdr:colOff>
      <xdr:row>64</xdr:row>
      <xdr:rowOff>93853</xdr:rowOff>
    </xdr:to>
    <xdr:sp macro="" textlink="">
      <xdr:nvSpPr>
        <xdr:cNvPr id="253" name="楕円 252">
          <a:extLst>
            <a:ext uri="{FF2B5EF4-FFF2-40B4-BE49-F238E27FC236}">
              <a16:creationId xmlns:a16="http://schemas.microsoft.com/office/drawing/2014/main" id="{3274D31B-35BC-4A63-A1CE-19F1B2715CC2}"/>
            </a:ext>
          </a:extLst>
        </xdr:cNvPr>
        <xdr:cNvSpPr/>
      </xdr:nvSpPr>
      <xdr:spPr>
        <a:xfrm>
          <a:off x="7029450" y="1096695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43053</xdr:rowOff>
    </xdr:from>
    <xdr:to>
      <xdr:col>45</xdr:col>
      <xdr:colOff>177800</xdr:colOff>
      <xdr:row>64</xdr:row>
      <xdr:rowOff>43053</xdr:rowOff>
    </xdr:to>
    <xdr:cxnSp macro="">
      <xdr:nvCxnSpPr>
        <xdr:cNvPr id="254" name="直線コネクタ 253">
          <a:extLst>
            <a:ext uri="{FF2B5EF4-FFF2-40B4-BE49-F238E27FC236}">
              <a16:creationId xmlns:a16="http://schemas.microsoft.com/office/drawing/2014/main" id="{A402C722-8117-472E-A49B-63F802076246}"/>
            </a:ext>
          </a:extLst>
        </xdr:cNvPr>
        <xdr:cNvCxnSpPr/>
      </xdr:nvCxnSpPr>
      <xdr:spPr>
        <a:xfrm>
          <a:off x="7084060" y="11017758"/>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163703</xdr:rowOff>
    </xdr:from>
    <xdr:to>
      <xdr:col>36</xdr:col>
      <xdr:colOff>165100</xdr:colOff>
      <xdr:row>64</xdr:row>
      <xdr:rowOff>93853</xdr:rowOff>
    </xdr:to>
    <xdr:sp macro="" textlink="">
      <xdr:nvSpPr>
        <xdr:cNvPr id="255" name="楕円 254">
          <a:extLst>
            <a:ext uri="{FF2B5EF4-FFF2-40B4-BE49-F238E27FC236}">
              <a16:creationId xmlns:a16="http://schemas.microsoft.com/office/drawing/2014/main" id="{15AAEE9C-6068-4773-946B-2B48DAF50736}"/>
            </a:ext>
          </a:extLst>
        </xdr:cNvPr>
        <xdr:cNvSpPr/>
      </xdr:nvSpPr>
      <xdr:spPr>
        <a:xfrm>
          <a:off x="6231890" y="1096695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43053</xdr:rowOff>
    </xdr:from>
    <xdr:to>
      <xdr:col>41</xdr:col>
      <xdr:colOff>50800</xdr:colOff>
      <xdr:row>64</xdr:row>
      <xdr:rowOff>43053</xdr:rowOff>
    </xdr:to>
    <xdr:cxnSp macro="">
      <xdr:nvCxnSpPr>
        <xdr:cNvPr id="256" name="直線コネクタ 255">
          <a:extLst>
            <a:ext uri="{FF2B5EF4-FFF2-40B4-BE49-F238E27FC236}">
              <a16:creationId xmlns:a16="http://schemas.microsoft.com/office/drawing/2014/main" id="{10B8A70C-0750-49A7-AB48-D02A3BCF30BB}"/>
            </a:ext>
          </a:extLst>
        </xdr:cNvPr>
        <xdr:cNvCxnSpPr/>
      </xdr:nvCxnSpPr>
      <xdr:spPr>
        <a:xfrm>
          <a:off x="6286500" y="1101775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170959</xdr:rowOff>
    </xdr:from>
    <xdr:ext cx="469744" cy="259045"/>
    <xdr:sp macro="" textlink="">
      <xdr:nvSpPr>
        <xdr:cNvPr id="257" name="n_1aveValue【体育館・プール】&#10;一人当たり面積">
          <a:extLst>
            <a:ext uri="{FF2B5EF4-FFF2-40B4-BE49-F238E27FC236}">
              <a16:creationId xmlns:a16="http://schemas.microsoft.com/office/drawing/2014/main" id="{5D5D2CE8-EFB2-40DF-B0A5-A6D6D15A4640}"/>
            </a:ext>
          </a:extLst>
        </xdr:cNvPr>
        <xdr:cNvSpPr txBox="1"/>
      </xdr:nvSpPr>
      <xdr:spPr>
        <a:xfrm>
          <a:off x="8454467" y="1063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11701</xdr:rowOff>
    </xdr:from>
    <xdr:ext cx="469744" cy="259045"/>
    <xdr:sp macro="" textlink="">
      <xdr:nvSpPr>
        <xdr:cNvPr id="258" name="n_2aveValue【体育館・プール】&#10;一人当たり面積">
          <a:extLst>
            <a:ext uri="{FF2B5EF4-FFF2-40B4-BE49-F238E27FC236}">
              <a16:creationId xmlns:a16="http://schemas.microsoft.com/office/drawing/2014/main" id="{AA9EF27A-F978-448D-A7F8-D78CA166E221}"/>
            </a:ext>
          </a:extLst>
        </xdr:cNvPr>
        <xdr:cNvSpPr txBox="1"/>
      </xdr:nvSpPr>
      <xdr:spPr>
        <a:xfrm>
          <a:off x="767341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15511</xdr:rowOff>
    </xdr:from>
    <xdr:ext cx="469744" cy="259045"/>
    <xdr:sp macro="" textlink="">
      <xdr:nvSpPr>
        <xdr:cNvPr id="259" name="n_3aveValue【体育館・プール】&#10;一人当たり面積">
          <a:extLst>
            <a:ext uri="{FF2B5EF4-FFF2-40B4-BE49-F238E27FC236}">
              <a16:creationId xmlns:a16="http://schemas.microsoft.com/office/drawing/2014/main" id="{6CEC9496-8C3E-49F5-BF6D-358C96FC7EB2}"/>
            </a:ext>
          </a:extLst>
        </xdr:cNvPr>
        <xdr:cNvSpPr txBox="1"/>
      </xdr:nvSpPr>
      <xdr:spPr>
        <a:xfrm>
          <a:off x="6866332"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19702</xdr:rowOff>
    </xdr:from>
    <xdr:ext cx="469744" cy="259045"/>
    <xdr:sp macro="" textlink="">
      <xdr:nvSpPr>
        <xdr:cNvPr id="260" name="n_4aveValue【体育館・プール】&#10;一人当たり面積">
          <a:extLst>
            <a:ext uri="{FF2B5EF4-FFF2-40B4-BE49-F238E27FC236}">
              <a16:creationId xmlns:a16="http://schemas.microsoft.com/office/drawing/2014/main" id="{FB0B9D06-899E-4985-BE02-85B92D3EB658}"/>
            </a:ext>
          </a:extLst>
        </xdr:cNvPr>
        <xdr:cNvSpPr txBox="1"/>
      </xdr:nvSpPr>
      <xdr:spPr>
        <a:xfrm>
          <a:off x="6068772" y="1064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84980</xdr:rowOff>
    </xdr:from>
    <xdr:ext cx="469744" cy="259045"/>
    <xdr:sp macro="" textlink="">
      <xdr:nvSpPr>
        <xdr:cNvPr id="261" name="n_1mainValue【体育館・プール】&#10;一人当たり面積">
          <a:extLst>
            <a:ext uri="{FF2B5EF4-FFF2-40B4-BE49-F238E27FC236}">
              <a16:creationId xmlns:a16="http://schemas.microsoft.com/office/drawing/2014/main" id="{CEC3384E-D6E0-4E39-B873-D58EB5A752C2}"/>
            </a:ext>
          </a:extLst>
        </xdr:cNvPr>
        <xdr:cNvSpPr txBox="1"/>
      </xdr:nvSpPr>
      <xdr:spPr>
        <a:xfrm>
          <a:off x="845446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84980</xdr:rowOff>
    </xdr:from>
    <xdr:ext cx="469744" cy="259045"/>
    <xdr:sp macro="" textlink="">
      <xdr:nvSpPr>
        <xdr:cNvPr id="262" name="n_2mainValue【体育館・プール】&#10;一人当たり面積">
          <a:extLst>
            <a:ext uri="{FF2B5EF4-FFF2-40B4-BE49-F238E27FC236}">
              <a16:creationId xmlns:a16="http://schemas.microsoft.com/office/drawing/2014/main" id="{037490B3-3321-4F2B-AB75-0FC2E2CFC928}"/>
            </a:ext>
          </a:extLst>
        </xdr:cNvPr>
        <xdr:cNvSpPr txBox="1"/>
      </xdr:nvSpPr>
      <xdr:spPr>
        <a:xfrm>
          <a:off x="7673417"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84980</xdr:rowOff>
    </xdr:from>
    <xdr:ext cx="469744" cy="259045"/>
    <xdr:sp macro="" textlink="">
      <xdr:nvSpPr>
        <xdr:cNvPr id="263" name="n_3mainValue【体育館・プール】&#10;一人当たり面積">
          <a:extLst>
            <a:ext uri="{FF2B5EF4-FFF2-40B4-BE49-F238E27FC236}">
              <a16:creationId xmlns:a16="http://schemas.microsoft.com/office/drawing/2014/main" id="{C6566D3B-B45F-4709-905D-1497C5ABFC7C}"/>
            </a:ext>
          </a:extLst>
        </xdr:cNvPr>
        <xdr:cNvSpPr txBox="1"/>
      </xdr:nvSpPr>
      <xdr:spPr>
        <a:xfrm>
          <a:off x="6866332"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84980</xdr:rowOff>
    </xdr:from>
    <xdr:ext cx="469744" cy="259045"/>
    <xdr:sp macro="" textlink="">
      <xdr:nvSpPr>
        <xdr:cNvPr id="264" name="n_4mainValue【体育館・プール】&#10;一人当たり面積">
          <a:extLst>
            <a:ext uri="{FF2B5EF4-FFF2-40B4-BE49-F238E27FC236}">
              <a16:creationId xmlns:a16="http://schemas.microsoft.com/office/drawing/2014/main" id="{86C87E28-8A07-4EEC-89AB-AB91AC9D72C3}"/>
            </a:ext>
          </a:extLst>
        </xdr:cNvPr>
        <xdr:cNvSpPr txBox="1"/>
      </xdr:nvSpPr>
      <xdr:spPr>
        <a:xfrm>
          <a:off x="6068772" y="1105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5D1AB55-EAB7-441D-AA65-0B1FE61234D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88D4872E-71A1-42FA-A227-64E6CC2FE85B}"/>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B0AE571-C89D-413E-B043-C164B34E1C71}"/>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D978976-9D61-4B10-A4DC-8C7BAA4AA01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DC38A1E-2218-4909-A5DE-7CDE0D49540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B8FAB67-149A-460B-AF67-ECDB4EB41BB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22E66A5-2F8F-4026-9044-C701B3B7994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1BFBE7A6-881A-468E-BC90-4845CA13294C}"/>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5E94BCE-F844-47A7-A78E-B12C21F66BA9}"/>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6FD8ED2-16CF-4014-AE48-A0C6243858A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4AD3E787-AD48-49EF-9D9D-1D3D06E1848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12D72B9-3D36-42CD-BD41-15FC9D6FA05E}"/>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1B57F37-1A41-4C95-BF60-D99ACFE185C6}"/>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77D0B547-B8C1-4DF7-9807-A3294A02DD1C}"/>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9F8BC8-876C-4E4E-853E-5F23C42DC56C}"/>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B95C8092-9E2A-4CE4-8687-3F4B22A2BF38}"/>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404E623-D9BC-4461-B5AB-F38D7280745B}"/>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38983A31-CAE0-493C-BFE0-66095716220C}"/>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C4AD6EEA-C280-4688-9DD3-F19BAB89EE7D}"/>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41A1BD68-2F15-4A59-854D-6FFF36E7D8D8}"/>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62C009E6-4A8F-49A8-94F2-620FDB22ED02}"/>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E51F196-E265-4E0F-83FA-CC8B67230708}"/>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92CA30BC-13EB-4CB7-ADA0-415D9913766F}"/>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5ACB1E0-11BB-497B-92E9-BFFB82809A6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2D89B933-2DB3-4550-BB44-444F1335098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65858</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D9287D70-2FCB-4138-AAE6-3F5923EAE593}"/>
            </a:ext>
          </a:extLst>
        </xdr:cNvPr>
        <xdr:cNvCxnSpPr/>
      </xdr:nvCxnSpPr>
      <xdr:spPr>
        <a:xfrm flipV="1">
          <a:off x="4173855" y="13437053"/>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B22AB5B9-2901-4D6F-90BF-E24EDCB51DBD}"/>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9BEA4019-2C29-4B07-AAD0-830C253C4DDA}"/>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12535</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31BDCD-075B-4A1F-B368-7253B5E0DE23}"/>
            </a:ext>
          </a:extLst>
        </xdr:cNvPr>
        <xdr:cNvSpPr txBox="1"/>
      </xdr:nvSpPr>
      <xdr:spPr>
        <a:xfrm>
          <a:off x="4212590" y="13217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65858</xdr:rowOff>
    </xdr:from>
    <xdr:to>
      <xdr:col>24</xdr:col>
      <xdr:colOff>152400</xdr:colOff>
      <xdr:row>78</xdr:row>
      <xdr:rowOff>65858</xdr:rowOff>
    </xdr:to>
    <xdr:cxnSp macro="">
      <xdr:nvCxnSpPr>
        <xdr:cNvPr id="294" name="直線コネクタ 293">
          <a:extLst>
            <a:ext uri="{FF2B5EF4-FFF2-40B4-BE49-F238E27FC236}">
              <a16:creationId xmlns:a16="http://schemas.microsoft.com/office/drawing/2014/main" id="{517861E3-0EF8-4FF2-8C29-E3E0F858BAB7}"/>
            </a:ext>
          </a:extLst>
        </xdr:cNvPr>
        <xdr:cNvCxnSpPr/>
      </xdr:nvCxnSpPr>
      <xdr:spPr>
        <a:xfrm>
          <a:off x="4112260" y="13437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137540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C6F7850-F4B7-46E7-9852-660E99919F25}"/>
            </a:ext>
          </a:extLst>
        </xdr:cNvPr>
        <xdr:cNvSpPr txBox="1"/>
      </xdr:nvSpPr>
      <xdr:spPr>
        <a:xfrm>
          <a:off x="4212590" y="140211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114663</xdr:rowOff>
    </xdr:from>
    <xdr:to>
      <xdr:col>24</xdr:col>
      <xdr:colOff>114300</xdr:colOff>
      <xdr:row>83</xdr:row>
      <xdr:rowOff>44813</xdr:rowOff>
    </xdr:to>
    <xdr:sp macro="" textlink="">
      <xdr:nvSpPr>
        <xdr:cNvPr id="296" name="フローチャート: 判断 295">
          <a:extLst>
            <a:ext uri="{FF2B5EF4-FFF2-40B4-BE49-F238E27FC236}">
              <a16:creationId xmlns:a16="http://schemas.microsoft.com/office/drawing/2014/main" id="{70220480-B516-4921-8A90-D405B0816E78}"/>
            </a:ext>
          </a:extLst>
        </xdr:cNvPr>
        <xdr:cNvSpPr/>
      </xdr:nvSpPr>
      <xdr:spPr>
        <a:xfrm>
          <a:off x="413131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297" name="フローチャート: 判断 296">
          <a:extLst>
            <a:ext uri="{FF2B5EF4-FFF2-40B4-BE49-F238E27FC236}">
              <a16:creationId xmlns:a16="http://schemas.microsoft.com/office/drawing/2014/main" id="{E47C15D6-20E8-48CC-80B0-22043C416579}"/>
            </a:ext>
          </a:extLst>
        </xdr:cNvPr>
        <xdr:cNvSpPr/>
      </xdr:nvSpPr>
      <xdr:spPr>
        <a:xfrm>
          <a:off x="3388360" y="1414117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106499</xdr:rowOff>
    </xdr:from>
    <xdr:to>
      <xdr:col>15</xdr:col>
      <xdr:colOff>101600</xdr:colOff>
      <xdr:row>83</xdr:row>
      <xdr:rowOff>36649</xdr:rowOff>
    </xdr:to>
    <xdr:sp macro="" textlink="">
      <xdr:nvSpPr>
        <xdr:cNvPr id="298" name="フローチャート: 判断 297">
          <a:extLst>
            <a:ext uri="{FF2B5EF4-FFF2-40B4-BE49-F238E27FC236}">
              <a16:creationId xmlns:a16="http://schemas.microsoft.com/office/drawing/2014/main" id="{0BAA648F-180F-46B7-87C1-D073D03D3706}"/>
            </a:ext>
          </a:extLst>
        </xdr:cNvPr>
        <xdr:cNvSpPr/>
      </xdr:nvSpPr>
      <xdr:spPr>
        <a:xfrm>
          <a:off x="2571750" y="1416349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99" name="フローチャート: 判断 298">
          <a:extLst>
            <a:ext uri="{FF2B5EF4-FFF2-40B4-BE49-F238E27FC236}">
              <a16:creationId xmlns:a16="http://schemas.microsoft.com/office/drawing/2014/main" id="{4D156ACE-108A-446E-83E8-E1D48D3CB450}"/>
            </a:ext>
          </a:extLst>
        </xdr:cNvPr>
        <xdr:cNvSpPr/>
      </xdr:nvSpPr>
      <xdr:spPr>
        <a:xfrm>
          <a:off x="1774190" y="1414281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60779</xdr:rowOff>
    </xdr:from>
    <xdr:to>
      <xdr:col>6</xdr:col>
      <xdr:colOff>38100</xdr:colOff>
      <xdr:row>82</xdr:row>
      <xdr:rowOff>162379</xdr:rowOff>
    </xdr:to>
    <xdr:sp macro="" textlink="">
      <xdr:nvSpPr>
        <xdr:cNvPr id="300" name="フローチャート: 判断 299">
          <a:extLst>
            <a:ext uri="{FF2B5EF4-FFF2-40B4-BE49-F238E27FC236}">
              <a16:creationId xmlns:a16="http://schemas.microsoft.com/office/drawing/2014/main" id="{887902A9-CEF8-405E-82C9-F4E1F4275545}"/>
            </a:ext>
          </a:extLst>
        </xdr:cNvPr>
        <xdr:cNvSpPr/>
      </xdr:nvSpPr>
      <xdr:spPr>
        <a:xfrm>
          <a:off x="988060" y="1411586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99BA30-9578-4225-97E4-3DF2BA8DF77B}"/>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F1184FF-6992-43A4-97A4-3986B4F32C9C}"/>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A7EB7E0-6906-45A6-AF9A-C3CA14A9B02C}"/>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71D4131-DB96-439F-8F6D-51557E67EB56}"/>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65F4CC1-87ED-42AB-A062-59AE9A2FF60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144055</xdr:rowOff>
    </xdr:from>
    <xdr:to>
      <xdr:col>24</xdr:col>
      <xdr:colOff>114300</xdr:colOff>
      <xdr:row>84</xdr:row>
      <xdr:rowOff>74205</xdr:rowOff>
    </xdr:to>
    <xdr:sp macro="" textlink="">
      <xdr:nvSpPr>
        <xdr:cNvPr id="306" name="楕円 305">
          <a:extLst>
            <a:ext uri="{FF2B5EF4-FFF2-40B4-BE49-F238E27FC236}">
              <a16:creationId xmlns:a16="http://schemas.microsoft.com/office/drawing/2014/main" id="{0C1BF1D6-0C13-4ED1-912D-FFF860928FBF}"/>
            </a:ext>
          </a:extLst>
        </xdr:cNvPr>
        <xdr:cNvSpPr/>
      </xdr:nvSpPr>
      <xdr:spPr>
        <a:xfrm>
          <a:off x="4131310" y="1437250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122482</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857FB31C-D984-4758-97B9-22E93C7D133C}"/>
            </a:ext>
          </a:extLst>
        </xdr:cNvPr>
        <xdr:cNvSpPr txBox="1"/>
      </xdr:nvSpPr>
      <xdr:spPr>
        <a:xfrm>
          <a:off x="4212590" y="1435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308" name="楕円 307">
          <a:extLst>
            <a:ext uri="{FF2B5EF4-FFF2-40B4-BE49-F238E27FC236}">
              <a16:creationId xmlns:a16="http://schemas.microsoft.com/office/drawing/2014/main" id="{BB222878-E068-4590-8C59-C425CC79EE4B}"/>
            </a:ext>
          </a:extLst>
        </xdr:cNvPr>
        <xdr:cNvSpPr/>
      </xdr:nvSpPr>
      <xdr:spPr>
        <a:xfrm>
          <a:off x="3388360" y="143417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162198</xdr:rowOff>
    </xdr:from>
    <xdr:to>
      <xdr:col>24</xdr:col>
      <xdr:colOff>63500</xdr:colOff>
      <xdr:row>84</xdr:row>
      <xdr:rowOff>23405</xdr:rowOff>
    </xdr:to>
    <xdr:cxnSp macro="">
      <xdr:nvCxnSpPr>
        <xdr:cNvPr id="309" name="直線コネクタ 308">
          <a:extLst>
            <a:ext uri="{FF2B5EF4-FFF2-40B4-BE49-F238E27FC236}">
              <a16:creationId xmlns:a16="http://schemas.microsoft.com/office/drawing/2014/main" id="{3216B74B-53F5-48B5-A2C1-8E3CF6BC23DE}"/>
            </a:ext>
          </a:extLst>
        </xdr:cNvPr>
        <xdr:cNvCxnSpPr/>
      </xdr:nvCxnSpPr>
      <xdr:spPr>
        <a:xfrm>
          <a:off x="3431540" y="14394453"/>
          <a:ext cx="74295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78739</xdr:rowOff>
    </xdr:from>
    <xdr:to>
      <xdr:col>15</xdr:col>
      <xdr:colOff>101600</xdr:colOff>
      <xdr:row>84</xdr:row>
      <xdr:rowOff>8889</xdr:rowOff>
    </xdr:to>
    <xdr:sp macro="" textlink="">
      <xdr:nvSpPr>
        <xdr:cNvPr id="310" name="楕円 309">
          <a:extLst>
            <a:ext uri="{FF2B5EF4-FFF2-40B4-BE49-F238E27FC236}">
              <a16:creationId xmlns:a16="http://schemas.microsoft.com/office/drawing/2014/main" id="{9063CAAB-6954-441C-B753-253E28106A04}"/>
            </a:ext>
          </a:extLst>
        </xdr:cNvPr>
        <xdr:cNvSpPr/>
      </xdr:nvSpPr>
      <xdr:spPr>
        <a:xfrm>
          <a:off x="2571750" y="143090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129539</xdr:rowOff>
    </xdr:from>
    <xdr:to>
      <xdr:col>19</xdr:col>
      <xdr:colOff>177800</xdr:colOff>
      <xdr:row>83</xdr:row>
      <xdr:rowOff>162198</xdr:rowOff>
    </xdr:to>
    <xdr:cxnSp macro="">
      <xdr:nvCxnSpPr>
        <xdr:cNvPr id="311" name="直線コネクタ 310">
          <a:extLst>
            <a:ext uri="{FF2B5EF4-FFF2-40B4-BE49-F238E27FC236}">
              <a16:creationId xmlns:a16="http://schemas.microsoft.com/office/drawing/2014/main" id="{EC488971-45EE-4BF3-98C4-ECEF51A0B0A3}"/>
            </a:ext>
          </a:extLst>
        </xdr:cNvPr>
        <xdr:cNvCxnSpPr/>
      </xdr:nvCxnSpPr>
      <xdr:spPr>
        <a:xfrm>
          <a:off x="2626360" y="14363699"/>
          <a:ext cx="80518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46082</xdr:rowOff>
    </xdr:from>
    <xdr:to>
      <xdr:col>10</xdr:col>
      <xdr:colOff>165100</xdr:colOff>
      <xdr:row>83</xdr:row>
      <xdr:rowOff>147682</xdr:rowOff>
    </xdr:to>
    <xdr:sp macro="" textlink="">
      <xdr:nvSpPr>
        <xdr:cNvPr id="312" name="楕円 311">
          <a:extLst>
            <a:ext uri="{FF2B5EF4-FFF2-40B4-BE49-F238E27FC236}">
              <a16:creationId xmlns:a16="http://schemas.microsoft.com/office/drawing/2014/main" id="{FE104AE2-D172-402F-9D25-1343BD31EF28}"/>
            </a:ext>
          </a:extLst>
        </xdr:cNvPr>
        <xdr:cNvSpPr/>
      </xdr:nvSpPr>
      <xdr:spPr>
        <a:xfrm>
          <a:off x="1774190" y="14278337"/>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96882</xdr:rowOff>
    </xdr:from>
    <xdr:to>
      <xdr:col>15</xdr:col>
      <xdr:colOff>50800</xdr:colOff>
      <xdr:row>83</xdr:row>
      <xdr:rowOff>129539</xdr:rowOff>
    </xdr:to>
    <xdr:cxnSp macro="">
      <xdr:nvCxnSpPr>
        <xdr:cNvPr id="313" name="直線コネクタ 312">
          <a:extLst>
            <a:ext uri="{FF2B5EF4-FFF2-40B4-BE49-F238E27FC236}">
              <a16:creationId xmlns:a16="http://schemas.microsoft.com/office/drawing/2014/main" id="{C0C04F3E-9711-4F2C-AE55-5EE4D87FB6D4}"/>
            </a:ext>
          </a:extLst>
        </xdr:cNvPr>
        <xdr:cNvCxnSpPr/>
      </xdr:nvCxnSpPr>
      <xdr:spPr>
        <a:xfrm>
          <a:off x="1828800" y="14323422"/>
          <a:ext cx="7975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16692</xdr:rowOff>
    </xdr:from>
    <xdr:to>
      <xdr:col>6</xdr:col>
      <xdr:colOff>38100</xdr:colOff>
      <xdr:row>83</xdr:row>
      <xdr:rowOff>118292</xdr:rowOff>
    </xdr:to>
    <xdr:sp macro="" textlink="">
      <xdr:nvSpPr>
        <xdr:cNvPr id="314" name="楕円 313">
          <a:extLst>
            <a:ext uri="{FF2B5EF4-FFF2-40B4-BE49-F238E27FC236}">
              <a16:creationId xmlns:a16="http://schemas.microsoft.com/office/drawing/2014/main" id="{D937578E-4932-4C85-A006-902BCBAEF5AA}"/>
            </a:ext>
          </a:extLst>
        </xdr:cNvPr>
        <xdr:cNvSpPr/>
      </xdr:nvSpPr>
      <xdr:spPr>
        <a:xfrm>
          <a:off x="988060" y="14250852"/>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67492</xdr:rowOff>
    </xdr:from>
    <xdr:to>
      <xdr:col>10</xdr:col>
      <xdr:colOff>114300</xdr:colOff>
      <xdr:row>83</xdr:row>
      <xdr:rowOff>96882</xdr:rowOff>
    </xdr:to>
    <xdr:cxnSp macro="">
      <xdr:nvCxnSpPr>
        <xdr:cNvPr id="315" name="直線コネクタ 314">
          <a:extLst>
            <a:ext uri="{FF2B5EF4-FFF2-40B4-BE49-F238E27FC236}">
              <a16:creationId xmlns:a16="http://schemas.microsoft.com/office/drawing/2014/main" id="{8467BF77-653A-41B3-9C80-FAB4A12455BA}"/>
            </a:ext>
          </a:extLst>
        </xdr:cNvPr>
        <xdr:cNvCxnSpPr/>
      </xdr:nvCxnSpPr>
      <xdr:spPr>
        <a:xfrm>
          <a:off x="1031240" y="14295937"/>
          <a:ext cx="79756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27050</xdr:rowOff>
    </xdr:from>
    <xdr:ext cx="405111" cy="259045"/>
    <xdr:sp macro="" textlink="">
      <xdr:nvSpPr>
        <xdr:cNvPr id="316" name="n_1aveValue【福祉施設】&#10;有形固定資産減価償却率">
          <a:extLst>
            <a:ext uri="{FF2B5EF4-FFF2-40B4-BE49-F238E27FC236}">
              <a16:creationId xmlns:a16="http://schemas.microsoft.com/office/drawing/2014/main" id="{97743F83-92E9-4C7A-BFFA-44C0C2E41B3E}"/>
            </a:ext>
          </a:extLst>
        </xdr:cNvPr>
        <xdr:cNvSpPr txBox="1"/>
      </xdr:nvSpPr>
      <xdr:spPr>
        <a:xfrm>
          <a:off x="3239144" y="1391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53176</xdr:rowOff>
    </xdr:from>
    <xdr:ext cx="405111" cy="259045"/>
    <xdr:sp macro="" textlink="">
      <xdr:nvSpPr>
        <xdr:cNvPr id="317" name="n_2aveValue【福祉施設】&#10;有形固定資産減価償却率">
          <a:extLst>
            <a:ext uri="{FF2B5EF4-FFF2-40B4-BE49-F238E27FC236}">
              <a16:creationId xmlns:a16="http://schemas.microsoft.com/office/drawing/2014/main" id="{6456B294-D86B-43C3-98D6-A996F0CD61BA}"/>
            </a:ext>
          </a:extLst>
        </xdr:cNvPr>
        <xdr:cNvSpPr txBox="1"/>
      </xdr:nvSpPr>
      <xdr:spPr>
        <a:xfrm>
          <a:off x="2439044" y="1394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318" name="n_3aveValue【福祉施設】&#10;有形固定資産減価償却率">
          <a:extLst>
            <a:ext uri="{FF2B5EF4-FFF2-40B4-BE49-F238E27FC236}">
              <a16:creationId xmlns:a16="http://schemas.microsoft.com/office/drawing/2014/main" id="{35D57F05-846F-4A6E-9BEA-0A3BADD69551}"/>
            </a:ext>
          </a:extLst>
        </xdr:cNvPr>
        <xdr:cNvSpPr txBox="1"/>
      </xdr:nvSpPr>
      <xdr:spPr>
        <a:xfrm>
          <a:off x="1641484" y="1391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7456</xdr:rowOff>
    </xdr:from>
    <xdr:ext cx="405111" cy="259045"/>
    <xdr:sp macro="" textlink="">
      <xdr:nvSpPr>
        <xdr:cNvPr id="319" name="n_4aveValue【福祉施設】&#10;有形固定資産減価償却率">
          <a:extLst>
            <a:ext uri="{FF2B5EF4-FFF2-40B4-BE49-F238E27FC236}">
              <a16:creationId xmlns:a16="http://schemas.microsoft.com/office/drawing/2014/main" id="{6F4F4BBB-5B43-4FA7-99F8-10A944FC0B74}"/>
            </a:ext>
          </a:extLst>
        </xdr:cNvPr>
        <xdr:cNvSpPr txBox="1"/>
      </xdr:nvSpPr>
      <xdr:spPr>
        <a:xfrm>
          <a:off x="855354" y="13896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320" name="n_1mainValue【福祉施設】&#10;有形固定資産減価償却率">
          <a:extLst>
            <a:ext uri="{FF2B5EF4-FFF2-40B4-BE49-F238E27FC236}">
              <a16:creationId xmlns:a16="http://schemas.microsoft.com/office/drawing/2014/main" id="{78415797-48B6-4D53-9C4B-E18CBB7E08B4}"/>
            </a:ext>
          </a:extLst>
        </xdr:cNvPr>
        <xdr:cNvSpPr txBox="1"/>
      </xdr:nvSpPr>
      <xdr:spPr>
        <a:xfrm>
          <a:off x="3239144" y="1443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xdr:rowOff>
    </xdr:from>
    <xdr:ext cx="405111" cy="259045"/>
    <xdr:sp macro="" textlink="">
      <xdr:nvSpPr>
        <xdr:cNvPr id="321" name="n_2mainValue【福祉施設】&#10;有形固定資産減価償却率">
          <a:extLst>
            <a:ext uri="{FF2B5EF4-FFF2-40B4-BE49-F238E27FC236}">
              <a16:creationId xmlns:a16="http://schemas.microsoft.com/office/drawing/2014/main" id="{075C8531-292A-46E9-9A91-23BBE27C92CE}"/>
            </a:ext>
          </a:extLst>
        </xdr:cNvPr>
        <xdr:cNvSpPr txBox="1"/>
      </xdr:nvSpPr>
      <xdr:spPr>
        <a:xfrm>
          <a:off x="2439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138809</xdr:rowOff>
    </xdr:from>
    <xdr:ext cx="405111" cy="259045"/>
    <xdr:sp macro="" textlink="">
      <xdr:nvSpPr>
        <xdr:cNvPr id="322" name="n_3mainValue【福祉施設】&#10;有形固定資産減価償却率">
          <a:extLst>
            <a:ext uri="{FF2B5EF4-FFF2-40B4-BE49-F238E27FC236}">
              <a16:creationId xmlns:a16="http://schemas.microsoft.com/office/drawing/2014/main" id="{FC11E26D-D2F8-4FF7-969F-00212D5EA70B}"/>
            </a:ext>
          </a:extLst>
        </xdr:cNvPr>
        <xdr:cNvSpPr txBox="1"/>
      </xdr:nvSpPr>
      <xdr:spPr>
        <a:xfrm>
          <a:off x="1641484" y="1436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109419</xdr:rowOff>
    </xdr:from>
    <xdr:ext cx="405111" cy="259045"/>
    <xdr:sp macro="" textlink="">
      <xdr:nvSpPr>
        <xdr:cNvPr id="323" name="n_4mainValue【福祉施設】&#10;有形固定資産減価償却率">
          <a:extLst>
            <a:ext uri="{FF2B5EF4-FFF2-40B4-BE49-F238E27FC236}">
              <a16:creationId xmlns:a16="http://schemas.microsoft.com/office/drawing/2014/main" id="{FA9721ED-4917-4AF2-92C7-9D3611D2E8F6}"/>
            </a:ext>
          </a:extLst>
        </xdr:cNvPr>
        <xdr:cNvSpPr txBox="1"/>
      </xdr:nvSpPr>
      <xdr:spPr>
        <a:xfrm>
          <a:off x="855354" y="1433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F5C51607-B5C3-4771-BE89-37D7137483FC}"/>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4879A8AA-DD60-4393-A8D9-5AB4525CFAE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16D03F60-D172-426F-AF5A-2D523E612A5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68A41DFF-5319-4BE6-825C-42F97E72D30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5BE86C5A-B435-427E-90EA-AE5721422533}"/>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A5259085-2031-4782-97F3-ABB90EF76711}"/>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B38B829-FAB5-49D8-823D-96DCBE8A0DDF}"/>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61DAF6D-8E2F-4695-9651-7F6126B9F25A}"/>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68B671D-57BF-4F5D-8224-C40CC37523B2}"/>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521EB5C-D1BA-451D-B665-21744187416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447B283-54A6-4E76-92C2-8A15765EA131}"/>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6227C1B-9060-4014-8A68-BB06153A34F6}"/>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D8E90E89-BE52-4F94-B74D-5927BF855051}"/>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99765A32-29F0-47DF-8E54-B34643F4B9FB}"/>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30B4A82F-31AA-474D-9F1D-3F4948CF10D3}"/>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8D7D3923-06D0-4D54-B66E-D1183FFDD3BA}"/>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D47BCEAC-9ED7-46E8-9BA7-1C446D0F5296}"/>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9FE76A70-5DD5-47B0-8CAA-8BB7C12E6AAB}"/>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6B124987-4197-4738-A915-E8B98C2F22CA}"/>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1DA4487-549F-421F-8940-7DABF636C3E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130F3FD-A194-497A-9AFB-3A68AA6B6EB5}"/>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xdr:rowOff>
    </xdr:from>
    <xdr:to>
      <xdr:col>54</xdr:col>
      <xdr:colOff>189865</xdr:colOff>
      <xdr:row>86</xdr:row>
      <xdr:rowOff>26670</xdr:rowOff>
    </xdr:to>
    <xdr:cxnSp macro="">
      <xdr:nvCxnSpPr>
        <xdr:cNvPr id="345" name="直線コネクタ 344">
          <a:extLst>
            <a:ext uri="{FF2B5EF4-FFF2-40B4-BE49-F238E27FC236}">
              <a16:creationId xmlns:a16="http://schemas.microsoft.com/office/drawing/2014/main" id="{49887B6C-C066-4FD8-8BE6-A24766698E6E}"/>
            </a:ext>
          </a:extLst>
        </xdr:cNvPr>
        <xdr:cNvCxnSpPr/>
      </xdr:nvCxnSpPr>
      <xdr:spPr>
        <a:xfrm flipV="1">
          <a:off x="9429115" y="13381101"/>
          <a:ext cx="0" cy="138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346" name="【福祉施設】&#10;一人当たり面積最小値テキスト">
          <a:extLst>
            <a:ext uri="{FF2B5EF4-FFF2-40B4-BE49-F238E27FC236}">
              <a16:creationId xmlns:a16="http://schemas.microsoft.com/office/drawing/2014/main" id="{48C70C94-097D-49D7-BF3A-27486A6258F9}"/>
            </a:ext>
          </a:extLst>
        </xdr:cNvPr>
        <xdr:cNvSpPr txBox="1"/>
      </xdr:nvSpPr>
      <xdr:spPr>
        <a:xfrm>
          <a:off x="9467850" y="1477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347" name="直線コネクタ 346">
          <a:extLst>
            <a:ext uri="{FF2B5EF4-FFF2-40B4-BE49-F238E27FC236}">
              <a16:creationId xmlns:a16="http://schemas.microsoft.com/office/drawing/2014/main" id="{E0664488-0448-4C47-A767-7241B433CE7A}"/>
            </a:ext>
          </a:extLst>
        </xdr:cNvPr>
        <xdr:cNvCxnSpPr/>
      </xdr:nvCxnSpPr>
      <xdr:spPr>
        <a:xfrm>
          <a:off x="9356090" y="147694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124223</xdr:rowOff>
    </xdr:from>
    <xdr:ext cx="469744" cy="259045"/>
    <xdr:sp macro="" textlink="">
      <xdr:nvSpPr>
        <xdr:cNvPr id="348" name="【福祉施設】&#10;一人当たり面積最大値テキスト">
          <a:extLst>
            <a:ext uri="{FF2B5EF4-FFF2-40B4-BE49-F238E27FC236}">
              <a16:creationId xmlns:a16="http://schemas.microsoft.com/office/drawing/2014/main" id="{3EE04BBB-B332-4D01-A1D6-A8C7EDE4A958}"/>
            </a:ext>
          </a:extLst>
        </xdr:cNvPr>
        <xdr:cNvSpPr txBox="1"/>
      </xdr:nvSpPr>
      <xdr:spPr>
        <a:xfrm>
          <a:off x="9467850" y="1315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xdr:rowOff>
    </xdr:from>
    <xdr:to>
      <xdr:col>55</xdr:col>
      <xdr:colOff>88900</xdr:colOff>
      <xdr:row>78</xdr:row>
      <xdr:rowOff>6096</xdr:rowOff>
    </xdr:to>
    <xdr:cxnSp macro="">
      <xdr:nvCxnSpPr>
        <xdr:cNvPr id="349" name="直線コネクタ 348">
          <a:extLst>
            <a:ext uri="{FF2B5EF4-FFF2-40B4-BE49-F238E27FC236}">
              <a16:creationId xmlns:a16="http://schemas.microsoft.com/office/drawing/2014/main" id="{F962C9EE-FA6C-4859-B416-4F0595A9379A}"/>
            </a:ext>
          </a:extLst>
        </xdr:cNvPr>
        <xdr:cNvCxnSpPr/>
      </xdr:nvCxnSpPr>
      <xdr:spPr>
        <a:xfrm>
          <a:off x="9356090" y="1338110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50" name="【福祉施設】&#10;一人当たり面積平均値テキスト">
          <a:extLst>
            <a:ext uri="{FF2B5EF4-FFF2-40B4-BE49-F238E27FC236}">
              <a16:creationId xmlns:a16="http://schemas.microsoft.com/office/drawing/2014/main" id="{0D435DE2-D634-4CE9-8F49-2F67E06AAAC4}"/>
            </a:ext>
          </a:extLst>
        </xdr:cNvPr>
        <xdr:cNvSpPr txBox="1"/>
      </xdr:nvSpPr>
      <xdr:spPr>
        <a:xfrm>
          <a:off x="9467850" y="1425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1" name="フローチャート: 判断 350">
          <a:extLst>
            <a:ext uri="{FF2B5EF4-FFF2-40B4-BE49-F238E27FC236}">
              <a16:creationId xmlns:a16="http://schemas.microsoft.com/office/drawing/2014/main" id="{D274ACAA-3696-4751-9FFB-0A897AC8767B}"/>
            </a:ext>
          </a:extLst>
        </xdr:cNvPr>
        <xdr:cNvSpPr/>
      </xdr:nvSpPr>
      <xdr:spPr>
        <a:xfrm>
          <a:off x="9394190" y="14405102"/>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52" name="フローチャート: 判断 351">
          <a:extLst>
            <a:ext uri="{FF2B5EF4-FFF2-40B4-BE49-F238E27FC236}">
              <a16:creationId xmlns:a16="http://schemas.microsoft.com/office/drawing/2014/main" id="{03A5FC3B-E6F5-44EC-B39D-663635BEDCCB}"/>
            </a:ext>
          </a:extLst>
        </xdr:cNvPr>
        <xdr:cNvSpPr/>
      </xdr:nvSpPr>
      <xdr:spPr>
        <a:xfrm>
          <a:off x="8632190" y="1438871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165608</xdr:rowOff>
    </xdr:from>
    <xdr:to>
      <xdr:col>46</xdr:col>
      <xdr:colOff>38100</xdr:colOff>
      <xdr:row>84</xdr:row>
      <xdr:rowOff>95758</xdr:rowOff>
    </xdr:to>
    <xdr:sp macro="" textlink="">
      <xdr:nvSpPr>
        <xdr:cNvPr id="353" name="フローチャート: 判断 352">
          <a:extLst>
            <a:ext uri="{FF2B5EF4-FFF2-40B4-BE49-F238E27FC236}">
              <a16:creationId xmlns:a16="http://schemas.microsoft.com/office/drawing/2014/main" id="{1AF33880-9315-428A-BC17-E0F86D1DE455}"/>
            </a:ext>
          </a:extLst>
        </xdr:cNvPr>
        <xdr:cNvSpPr/>
      </xdr:nvSpPr>
      <xdr:spPr>
        <a:xfrm>
          <a:off x="7846060" y="143997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163322</xdr:rowOff>
    </xdr:from>
    <xdr:to>
      <xdr:col>41</xdr:col>
      <xdr:colOff>101600</xdr:colOff>
      <xdr:row>84</xdr:row>
      <xdr:rowOff>93472</xdr:rowOff>
    </xdr:to>
    <xdr:sp macro="" textlink="">
      <xdr:nvSpPr>
        <xdr:cNvPr id="354" name="フローチャート: 判断 353">
          <a:extLst>
            <a:ext uri="{FF2B5EF4-FFF2-40B4-BE49-F238E27FC236}">
              <a16:creationId xmlns:a16="http://schemas.microsoft.com/office/drawing/2014/main" id="{4E946924-686D-4B76-BD5C-D0D232271EAB}"/>
            </a:ext>
          </a:extLst>
        </xdr:cNvPr>
        <xdr:cNvSpPr/>
      </xdr:nvSpPr>
      <xdr:spPr>
        <a:xfrm>
          <a:off x="7029450" y="1439557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170180</xdr:rowOff>
    </xdr:from>
    <xdr:to>
      <xdr:col>36</xdr:col>
      <xdr:colOff>165100</xdr:colOff>
      <xdr:row>84</xdr:row>
      <xdr:rowOff>100330</xdr:rowOff>
    </xdr:to>
    <xdr:sp macro="" textlink="">
      <xdr:nvSpPr>
        <xdr:cNvPr id="355" name="フローチャート: 判断 354">
          <a:extLst>
            <a:ext uri="{FF2B5EF4-FFF2-40B4-BE49-F238E27FC236}">
              <a16:creationId xmlns:a16="http://schemas.microsoft.com/office/drawing/2014/main" id="{C41BF013-27DD-4751-B2D0-84A239FBE0F5}"/>
            </a:ext>
          </a:extLst>
        </xdr:cNvPr>
        <xdr:cNvSpPr/>
      </xdr:nvSpPr>
      <xdr:spPr>
        <a:xfrm>
          <a:off x="6231890" y="144043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2C1E736-083B-4C52-B6D2-461BA55C4C6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22EF088-C5EA-4E1A-86F8-C47A5C297E7F}"/>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451C0E5-217D-4FB7-B0F1-29660851DD58}"/>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BB9D2E4-7160-433C-9C8D-512C33458246}"/>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6E0412-03E4-4AF8-9760-BF67B69434E2}"/>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35306</xdr:rowOff>
    </xdr:from>
    <xdr:to>
      <xdr:col>55</xdr:col>
      <xdr:colOff>50800</xdr:colOff>
      <xdr:row>85</xdr:row>
      <xdr:rowOff>136906</xdr:rowOff>
    </xdr:to>
    <xdr:sp macro="" textlink="">
      <xdr:nvSpPr>
        <xdr:cNvPr id="361" name="楕円 360">
          <a:extLst>
            <a:ext uri="{FF2B5EF4-FFF2-40B4-BE49-F238E27FC236}">
              <a16:creationId xmlns:a16="http://schemas.microsoft.com/office/drawing/2014/main" id="{80E14B35-7993-4C86-84BA-30035DA337B5}"/>
            </a:ext>
          </a:extLst>
        </xdr:cNvPr>
        <xdr:cNvSpPr/>
      </xdr:nvSpPr>
      <xdr:spPr>
        <a:xfrm>
          <a:off x="9394190" y="1460855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121683</xdr:rowOff>
    </xdr:from>
    <xdr:ext cx="469744" cy="259045"/>
    <xdr:sp macro="" textlink="">
      <xdr:nvSpPr>
        <xdr:cNvPr id="362" name="【福祉施設】&#10;一人当たり面積該当値テキスト">
          <a:extLst>
            <a:ext uri="{FF2B5EF4-FFF2-40B4-BE49-F238E27FC236}">
              <a16:creationId xmlns:a16="http://schemas.microsoft.com/office/drawing/2014/main" id="{4E9F1E06-7703-4E31-B0F4-2D39CB1E1390}"/>
            </a:ext>
          </a:extLst>
        </xdr:cNvPr>
        <xdr:cNvSpPr txBox="1"/>
      </xdr:nvSpPr>
      <xdr:spPr>
        <a:xfrm>
          <a:off x="9467850" y="1452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63" name="楕円 362">
          <a:extLst>
            <a:ext uri="{FF2B5EF4-FFF2-40B4-BE49-F238E27FC236}">
              <a16:creationId xmlns:a16="http://schemas.microsoft.com/office/drawing/2014/main" id="{B4D69453-A660-4715-BA0B-36DCD129D6E4}"/>
            </a:ext>
          </a:extLst>
        </xdr:cNvPr>
        <xdr:cNvSpPr/>
      </xdr:nvSpPr>
      <xdr:spPr>
        <a:xfrm>
          <a:off x="8632190" y="1460855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86106</xdr:rowOff>
    </xdr:from>
    <xdr:to>
      <xdr:col>55</xdr:col>
      <xdr:colOff>0</xdr:colOff>
      <xdr:row>85</xdr:row>
      <xdr:rowOff>86106</xdr:rowOff>
    </xdr:to>
    <xdr:cxnSp macro="">
      <xdr:nvCxnSpPr>
        <xdr:cNvPr id="364" name="直線コネクタ 363">
          <a:extLst>
            <a:ext uri="{FF2B5EF4-FFF2-40B4-BE49-F238E27FC236}">
              <a16:creationId xmlns:a16="http://schemas.microsoft.com/office/drawing/2014/main" id="{18DB69F0-1A19-488B-B94F-FB0D6F8C79BB}"/>
            </a:ext>
          </a:extLst>
        </xdr:cNvPr>
        <xdr:cNvCxnSpPr/>
      </xdr:nvCxnSpPr>
      <xdr:spPr>
        <a:xfrm>
          <a:off x="8686800" y="1466126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37592</xdr:rowOff>
    </xdr:from>
    <xdr:to>
      <xdr:col>46</xdr:col>
      <xdr:colOff>38100</xdr:colOff>
      <xdr:row>85</xdr:row>
      <xdr:rowOff>139192</xdr:rowOff>
    </xdr:to>
    <xdr:sp macro="" textlink="">
      <xdr:nvSpPr>
        <xdr:cNvPr id="365" name="楕円 364">
          <a:extLst>
            <a:ext uri="{FF2B5EF4-FFF2-40B4-BE49-F238E27FC236}">
              <a16:creationId xmlns:a16="http://schemas.microsoft.com/office/drawing/2014/main" id="{E2B30315-6D5D-4A63-BAB8-9231E0C65EF4}"/>
            </a:ext>
          </a:extLst>
        </xdr:cNvPr>
        <xdr:cNvSpPr/>
      </xdr:nvSpPr>
      <xdr:spPr>
        <a:xfrm>
          <a:off x="7846060" y="146108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88392</xdr:rowOff>
    </xdr:to>
    <xdr:cxnSp macro="">
      <xdr:nvCxnSpPr>
        <xdr:cNvPr id="366" name="直線コネクタ 365">
          <a:extLst>
            <a:ext uri="{FF2B5EF4-FFF2-40B4-BE49-F238E27FC236}">
              <a16:creationId xmlns:a16="http://schemas.microsoft.com/office/drawing/2014/main" id="{2B536B93-DCDD-449A-8D80-4AEB8111B6F5}"/>
            </a:ext>
          </a:extLst>
        </xdr:cNvPr>
        <xdr:cNvCxnSpPr/>
      </xdr:nvCxnSpPr>
      <xdr:spPr>
        <a:xfrm flipV="1">
          <a:off x="7889240" y="14661261"/>
          <a:ext cx="79756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37592</xdr:rowOff>
    </xdr:from>
    <xdr:to>
      <xdr:col>41</xdr:col>
      <xdr:colOff>101600</xdr:colOff>
      <xdr:row>85</xdr:row>
      <xdr:rowOff>139192</xdr:rowOff>
    </xdr:to>
    <xdr:sp macro="" textlink="">
      <xdr:nvSpPr>
        <xdr:cNvPr id="367" name="楕円 366">
          <a:extLst>
            <a:ext uri="{FF2B5EF4-FFF2-40B4-BE49-F238E27FC236}">
              <a16:creationId xmlns:a16="http://schemas.microsoft.com/office/drawing/2014/main" id="{E138334D-673F-4C70-9982-E9A1CF6BC3FB}"/>
            </a:ext>
          </a:extLst>
        </xdr:cNvPr>
        <xdr:cNvSpPr/>
      </xdr:nvSpPr>
      <xdr:spPr>
        <a:xfrm>
          <a:off x="7029450" y="146108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88392</xdr:rowOff>
    </xdr:from>
    <xdr:to>
      <xdr:col>45</xdr:col>
      <xdr:colOff>177800</xdr:colOff>
      <xdr:row>85</xdr:row>
      <xdr:rowOff>88392</xdr:rowOff>
    </xdr:to>
    <xdr:cxnSp macro="">
      <xdr:nvCxnSpPr>
        <xdr:cNvPr id="368" name="直線コネクタ 367">
          <a:extLst>
            <a:ext uri="{FF2B5EF4-FFF2-40B4-BE49-F238E27FC236}">
              <a16:creationId xmlns:a16="http://schemas.microsoft.com/office/drawing/2014/main" id="{AF285B2B-F988-48A9-A1E3-9DBFA8A56E79}"/>
            </a:ext>
          </a:extLst>
        </xdr:cNvPr>
        <xdr:cNvCxnSpPr/>
      </xdr:nvCxnSpPr>
      <xdr:spPr>
        <a:xfrm>
          <a:off x="7084060" y="14665452"/>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37592</xdr:rowOff>
    </xdr:from>
    <xdr:to>
      <xdr:col>36</xdr:col>
      <xdr:colOff>165100</xdr:colOff>
      <xdr:row>85</xdr:row>
      <xdr:rowOff>139192</xdr:rowOff>
    </xdr:to>
    <xdr:sp macro="" textlink="">
      <xdr:nvSpPr>
        <xdr:cNvPr id="369" name="楕円 368">
          <a:extLst>
            <a:ext uri="{FF2B5EF4-FFF2-40B4-BE49-F238E27FC236}">
              <a16:creationId xmlns:a16="http://schemas.microsoft.com/office/drawing/2014/main" id="{A4A1F2BB-7D59-436D-AB7D-85DA36C90E5F}"/>
            </a:ext>
          </a:extLst>
        </xdr:cNvPr>
        <xdr:cNvSpPr/>
      </xdr:nvSpPr>
      <xdr:spPr>
        <a:xfrm>
          <a:off x="6231890" y="1461084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88392</xdr:rowOff>
    </xdr:from>
    <xdr:to>
      <xdr:col>41</xdr:col>
      <xdr:colOff>50800</xdr:colOff>
      <xdr:row>85</xdr:row>
      <xdr:rowOff>88392</xdr:rowOff>
    </xdr:to>
    <xdr:cxnSp macro="">
      <xdr:nvCxnSpPr>
        <xdr:cNvPr id="370" name="直線コネクタ 369">
          <a:extLst>
            <a:ext uri="{FF2B5EF4-FFF2-40B4-BE49-F238E27FC236}">
              <a16:creationId xmlns:a16="http://schemas.microsoft.com/office/drawing/2014/main" id="{C8DE2582-F465-44C6-9813-86266EE6BD55}"/>
            </a:ext>
          </a:extLst>
        </xdr:cNvPr>
        <xdr:cNvCxnSpPr/>
      </xdr:nvCxnSpPr>
      <xdr:spPr>
        <a:xfrm>
          <a:off x="6286500" y="1466545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71" name="n_1aveValue【福祉施設】&#10;一人当たり面積">
          <a:extLst>
            <a:ext uri="{FF2B5EF4-FFF2-40B4-BE49-F238E27FC236}">
              <a16:creationId xmlns:a16="http://schemas.microsoft.com/office/drawing/2014/main" id="{742AAE82-06E5-40F5-97A4-66C7161428D2}"/>
            </a:ext>
          </a:extLst>
        </xdr:cNvPr>
        <xdr:cNvSpPr txBox="1"/>
      </xdr:nvSpPr>
      <xdr:spPr>
        <a:xfrm>
          <a:off x="8454467" y="141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112285</xdr:rowOff>
    </xdr:from>
    <xdr:ext cx="469744" cy="259045"/>
    <xdr:sp macro="" textlink="">
      <xdr:nvSpPr>
        <xdr:cNvPr id="372" name="n_2aveValue【福祉施設】&#10;一人当たり面積">
          <a:extLst>
            <a:ext uri="{FF2B5EF4-FFF2-40B4-BE49-F238E27FC236}">
              <a16:creationId xmlns:a16="http://schemas.microsoft.com/office/drawing/2014/main" id="{E2D83A0B-F71A-4567-9841-D8733142C6B0}"/>
            </a:ext>
          </a:extLst>
        </xdr:cNvPr>
        <xdr:cNvSpPr txBox="1"/>
      </xdr:nvSpPr>
      <xdr:spPr>
        <a:xfrm>
          <a:off x="7673417" y="1417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109999</xdr:rowOff>
    </xdr:from>
    <xdr:ext cx="469744" cy="259045"/>
    <xdr:sp macro="" textlink="">
      <xdr:nvSpPr>
        <xdr:cNvPr id="373" name="n_3aveValue【福祉施設】&#10;一人当たり面積">
          <a:extLst>
            <a:ext uri="{FF2B5EF4-FFF2-40B4-BE49-F238E27FC236}">
              <a16:creationId xmlns:a16="http://schemas.microsoft.com/office/drawing/2014/main" id="{0EC3C5DC-E226-4502-B67E-1A4297FFD3A1}"/>
            </a:ext>
          </a:extLst>
        </xdr:cNvPr>
        <xdr:cNvSpPr txBox="1"/>
      </xdr:nvSpPr>
      <xdr:spPr>
        <a:xfrm>
          <a:off x="6866332" y="1416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116857</xdr:rowOff>
    </xdr:from>
    <xdr:ext cx="469744" cy="259045"/>
    <xdr:sp macro="" textlink="">
      <xdr:nvSpPr>
        <xdr:cNvPr id="374" name="n_4aveValue【福祉施設】&#10;一人当たり面積">
          <a:extLst>
            <a:ext uri="{FF2B5EF4-FFF2-40B4-BE49-F238E27FC236}">
              <a16:creationId xmlns:a16="http://schemas.microsoft.com/office/drawing/2014/main" id="{472745DF-0D83-4E9B-9FA0-A3D2D23D0776}"/>
            </a:ext>
          </a:extLst>
        </xdr:cNvPr>
        <xdr:cNvSpPr txBox="1"/>
      </xdr:nvSpPr>
      <xdr:spPr>
        <a:xfrm>
          <a:off x="6068772"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75" name="n_1mainValue【福祉施設】&#10;一人当たり面積">
          <a:extLst>
            <a:ext uri="{FF2B5EF4-FFF2-40B4-BE49-F238E27FC236}">
              <a16:creationId xmlns:a16="http://schemas.microsoft.com/office/drawing/2014/main" id="{054657B0-796A-4414-90C2-238FE34C74E9}"/>
            </a:ext>
          </a:extLst>
        </xdr:cNvPr>
        <xdr:cNvSpPr txBox="1"/>
      </xdr:nvSpPr>
      <xdr:spPr>
        <a:xfrm>
          <a:off x="8454467" y="1470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376" name="n_2mainValue【福祉施設】&#10;一人当たり面積">
          <a:extLst>
            <a:ext uri="{FF2B5EF4-FFF2-40B4-BE49-F238E27FC236}">
              <a16:creationId xmlns:a16="http://schemas.microsoft.com/office/drawing/2014/main" id="{B7CBA8BE-F9C6-4B76-BEEB-489AA01D0FDB}"/>
            </a:ext>
          </a:extLst>
        </xdr:cNvPr>
        <xdr:cNvSpPr txBox="1"/>
      </xdr:nvSpPr>
      <xdr:spPr>
        <a:xfrm>
          <a:off x="7673417"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130319</xdr:rowOff>
    </xdr:from>
    <xdr:ext cx="469744" cy="259045"/>
    <xdr:sp macro="" textlink="">
      <xdr:nvSpPr>
        <xdr:cNvPr id="377" name="n_3mainValue【福祉施設】&#10;一人当たり面積">
          <a:extLst>
            <a:ext uri="{FF2B5EF4-FFF2-40B4-BE49-F238E27FC236}">
              <a16:creationId xmlns:a16="http://schemas.microsoft.com/office/drawing/2014/main" id="{74ED21A9-0709-499A-B94F-8A6508A4BF22}"/>
            </a:ext>
          </a:extLst>
        </xdr:cNvPr>
        <xdr:cNvSpPr txBox="1"/>
      </xdr:nvSpPr>
      <xdr:spPr>
        <a:xfrm>
          <a:off x="6866332"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130319</xdr:rowOff>
    </xdr:from>
    <xdr:ext cx="469744" cy="259045"/>
    <xdr:sp macro="" textlink="">
      <xdr:nvSpPr>
        <xdr:cNvPr id="378" name="n_4mainValue【福祉施設】&#10;一人当たり面積">
          <a:extLst>
            <a:ext uri="{FF2B5EF4-FFF2-40B4-BE49-F238E27FC236}">
              <a16:creationId xmlns:a16="http://schemas.microsoft.com/office/drawing/2014/main" id="{AC37F473-15E7-4FA2-AA3C-32956DAE9C96}"/>
            </a:ext>
          </a:extLst>
        </xdr:cNvPr>
        <xdr:cNvSpPr txBox="1"/>
      </xdr:nvSpPr>
      <xdr:spPr>
        <a:xfrm>
          <a:off x="6068772" y="147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48D5F10-E64B-47CC-8EA6-B61E55D35F9C}"/>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76C3E55-845A-4513-A15D-506E9DD1A8F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D24D340-F94E-4640-B75E-B19A0C7CFA6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28C0028-1868-42E5-B498-AFCB2620481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F412320-FFA1-423D-97B1-F03662DEC251}"/>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68A1A41-3553-4EF0-A970-8D4AFC8148E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2BFACAA-3849-4B51-BE01-A3479081DAFC}"/>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0601D41-8ADD-49AD-9975-F1F09BD991B3}"/>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C3B22225-E717-45AC-8026-A8B9BFC48FA8}"/>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ADFDB5DD-3DF3-4B1A-A4D8-E0BC99956475}"/>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171A736F-94E5-4E37-97D5-B932A05253D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1AE25406-9E9E-47F8-9043-7E0FF32BB50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CBB0245-0B29-4494-AF3D-F1952258D0EE}"/>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4D0110CF-B78F-4689-8F8C-C419C506B62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46B0D5EE-6B51-4B32-9496-8B974288D50B}"/>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630D47E-9D50-4874-A07F-BD59FF5ECE0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69C4625-49E2-470F-B2D0-F6F8B86F59C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C57804E-6FCA-4E17-B538-2ADD207DFBFA}"/>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B3420DD0-8A72-4E4E-92CD-B75C56C91ED0}"/>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A0D0FA05-C0F7-4E17-A34E-34BE7E268F0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3072C6C-57C6-4892-9EB9-60D74F22ECC4}"/>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8DA40DFA-7DC1-4083-BCE1-3E68D7916FD0}"/>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F23BB21-F630-4751-8A5A-A3D93242C2D9}"/>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08890E2-0C38-4DC3-92A5-B0583B27E791}"/>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6DDA9BCC-2FFB-4E26-B448-5A475032676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3358307-43D6-4365-BCEB-277908E2D570}"/>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81D053CC-6732-472E-8447-861522DF5CDE}"/>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FEF149F-54DC-4397-82D5-7D452A0EFCF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B7BE36A3-AEBC-4921-8B9B-64115858FED7}"/>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865A4CEE-194E-401D-A19D-5259341A099F}"/>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1F20AC8-82D4-4B5B-ABC4-2E97A8BDEB1B}"/>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8A5E9233-30B1-4991-B92D-B69F9738535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9064A3B6-5EEC-4A85-A2FE-C2E47FAEAF0F}"/>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2837B658-C984-4582-A16E-4A41FE39ACC8}"/>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A9685689-0E85-4EF7-8259-CE23BDD8B54D}"/>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59BCA48B-2146-44DE-A9D1-35C26559325E}"/>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ACF0E948-76FB-4E9E-BD03-1876A027FFF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A3147872-5615-4DAD-820E-189123C42A3A}"/>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BBBC56EA-EEB8-4CC0-85CD-05B87B662000}"/>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B26D2C10-4C1E-4F37-94CF-6D77832D656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56AB0725-4913-412E-BB30-97F6C3F9B74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77833</xdr:rowOff>
    </xdr:to>
    <xdr:cxnSp macro="">
      <xdr:nvCxnSpPr>
        <xdr:cNvPr id="420" name="直線コネクタ 419">
          <a:extLst>
            <a:ext uri="{FF2B5EF4-FFF2-40B4-BE49-F238E27FC236}">
              <a16:creationId xmlns:a16="http://schemas.microsoft.com/office/drawing/2014/main" id="{99D35BB5-11D5-4784-875C-65F768C1B2BB}"/>
            </a:ext>
          </a:extLst>
        </xdr:cNvPr>
        <xdr:cNvCxnSpPr/>
      </xdr:nvCxnSpPr>
      <xdr:spPr>
        <a:xfrm flipV="1">
          <a:off x="14703424" y="577323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81660</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ADD5F25D-9305-408D-8CC0-75BA2BF4C202}"/>
            </a:ext>
          </a:extLst>
        </xdr:cNvPr>
        <xdr:cNvSpPr txBox="1"/>
      </xdr:nvSpPr>
      <xdr:spPr>
        <a:xfrm>
          <a:off x="14742160" y="728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77833</xdr:rowOff>
    </xdr:from>
    <xdr:to>
      <xdr:col>86</xdr:col>
      <xdr:colOff>25400</xdr:colOff>
      <xdr:row>42</xdr:row>
      <xdr:rowOff>77833</xdr:rowOff>
    </xdr:to>
    <xdr:cxnSp macro="">
      <xdr:nvCxnSpPr>
        <xdr:cNvPr id="422" name="直線コネクタ 421">
          <a:extLst>
            <a:ext uri="{FF2B5EF4-FFF2-40B4-BE49-F238E27FC236}">
              <a16:creationId xmlns:a16="http://schemas.microsoft.com/office/drawing/2014/main" id="{57316878-7CFB-452A-8A97-C4DB1495F545}"/>
            </a:ext>
          </a:extLst>
        </xdr:cNvPr>
        <xdr:cNvCxnSpPr/>
      </xdr:nvCxnSpPr>
      <xdr:spPr>
        <a:xfrm>
          <a:off x="14611350" y="727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53462EE7-371F-47A7-807C-8706C0840FB4}"/>
            </a:ext>
          </a:extLst>
        </xdr:cNvPr>
        <xdr:cNvSpPr txBox="1"/>
      </xdr:nvSpPr>
      <xdr:spPr>
        <a:xfrm>
          <a:off x="14742160" y="5544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a:extLst>
            <a:ext uri="{FF2B5EF4-FFF2-40B4-BE49-F238E27FC236}">
              <a16:creationId xmlns:a16="http://schemas.microsoft.com/office/drawing/2014/main" id="{F883A81E-3EA7-4D23-AF3F-940E4C1647B3}"/>
            </a:ext>
          </a:extLst>
        </xdr:cNvPr>
        <xdr:cNvCxnSpPr/>
      </xdr:nvCxnSpPr>
      <xdr:spPr>
        <a:xfrm>
          <a:off x="14611350" y="5773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1C78F035-1956-42E9-A8B9-FBDA6C4BD01D}"/>
            </a:ext>
          </a:extLst>
        </xdr:cNvPr>
        <xdr:cNvSpPr txBox="1"/>
      </xdr:nvSpPr>
      <xdr:spPr>
        <a:xfrm>
          <a:off x="14742160" y="6541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a:extLst>
            <a:ext uri="{FF2B5EF4-FFF2-40B4-BE49-F238E27FC236}">
              <a16:creationId xmlns:a16="http://schemas.microsoft.com/office/drawing/2014/main" id="{CCA436E8-B82B-4A21-8E7E-E2916E662208}"/>
            </a:ext>
          </a:extLst>
        </xdr:cNvPr>
        <xdr:cNvSpPr/>
      </xdr:nvSpPr>
      <xdr:spPr>
        <a:xfrm>
          <a:off x="14649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E3B4384F-F8C5-4624-B7A2-F313DD6018C0}"/>
            </a:ext>
          </a:extLst>
        </xdr:cNvPr>
        <xdr:cNvSpPr/>
      </xdr:nvSpPr>
      <xdr:spPr>
        <a:xfrm>
          <a:off x="13887450" y="65688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28" name="フローチャート: 判断 427">
          <a:extLst>
            <a:ext uri="{FF2B5EF4-FFF2-40B4-BE49-F238E27FC236}">
              <a16:creationId xmlns:a16="http://schemas.microsoft.com/office/drawing/2014/main" id="{1481CBA8-8AFF-4C13-BEBD-8097B0219924}"/>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35197</xdr:rowOff>
    </xdr:from>
    <xdr:to>
      <xdr:col>72</xdr:col>
      <xdr:colOff>38100</xdr:colOff>
      <xdr:row>38</xdr:row>
      <xdr:rowOff>136797</xdr:rowOff>
    </xdr:to>
    <xdr:sp macro="" textlink="">
      <xdr:nvSpPr>
        <xdr:cNvPr id="429" name="フローチャート: 判断 428">
          <a:extLst>
            <a:ext uri="{FF2B5EF4-FFF2-40B4-BE49-F238E27FC236}">
              <a16:creationId xmlns:a16="http://schemas.microsoft.com/office/drawing/2014/main" id="{E3C2DF6B-3FFD-4B6B-AFF6-80E4F5DE92B6}"/>
            </a:ext>
          </a:extLst>
        </xdr:cNvPr>
        <xdr:cNvSpPr/>
      </xdr:nvSpPr>
      <xdr:spPr>
        <a:xfrm>
          <a:off x="12303760" y="6550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139700</xdr:rowOff>
    </xdr:from>
    <xdr:to>
      <xdr:col>67</xdr:col>
      <xdr:colOff>101600</xdr:colOff>
      <xdr:row>35</xdr:row>
      <xdr:rowOff>69850</xdr:rowOff>
    </xdr:to>
    <xdr:sp macro="" textlink="">
      <xdr:nvSpPr>
        <xdr:cNvPr id="430" name="フローチャート: 判断 429">
          <a:extLst>
            <a:ext uri="{FF2B5EF4-FFF2-40B4-BE49-F238E27FC236}">
              <a16:creationId xmlns:a16="http://schemas.microsoft.com/office/drawing/2014/main" id="{7731E4D8-7F99-45B7-9599-101A06A0522F}"/>
            </a:ext>
          </a:extLst>
        </xdr:cNvPr>
        <xdr:cNvSpPr/>
      </xdr:nvSpPr>
      <xdr:spPr>
        <a:xfrm>
          <a:off x="11487150" y="59651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9CBA7F1-4277-43D7-BE9F-714404B27529}"/>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DF0E7B5F-0B8A-4B2F-9374-1DD192BA05A2}"/>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9598952-89CD-411C-B04A-3FBA216AC6E9}"/>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95BBA02-E2C5-4930-88DC-D7F5A4EACB4E}"/>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8F51E8A9-2853-4300-81E5-C233765EEF27}"/>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169092</xdr:rowOff>
    </xdr:from>
    <xdr:to>
      <xdr:col>85</xdr:col>
      <xdr:colOff>177800</xdr:colOff>
      <xdr:row>37</xdr:row>
      <xdr:rowOff>99242</xdr:rowOff>
    </xdr:to>
    <xdr:sp macro="" textlink="">
      <xdr:nvSpPr>
        <xdr:cNvPr id="436" name="楕円 435">
          <a:extLst>
            <a:ext uri="{FF2B5EF4-FFF2-40B4-BE49-F238E27FC236}">
              <a16:creationId xmlns:a16="http://schemas.microsoft.com/office/drawing/2014/main" id="{30963CC6-754C-43BE-A752-A22FEA20C663}"/>
            </a:ext>
          </a:extLst>
        </xdr:cNvPr>
        <xdr:cNvSpPr/>
      </xdr:nvSpPr>
      <xdr:spPr>
        <a:xfrm>
          <a:off x="14649450" y="634510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20519</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2DB441A6-F6A0-41B7-A7CF-4CDB1C0CD79F}"/>
            </a:ext>
          </a:extLst>
        </xdr:cNvPr>
        <xdr:cNvSpPr txBox="1"/>
      </xdr:nvSpPr>
      <xdr:spPr>
        <a:xfrm>
          <a:off x="14742160" y="6188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38" name="楕円 437">
          <a:extLst>
            <a:ext uri="{FF2B5EF4-FFF2-40B4-BE49-F238E27FC236}">
              <a16:creationId xmlns:a16="http://schemas.microsoft.com/office/drawing/2014/main" id="{A51BE34E-6C75-487C-ACA3-1A8779717E69}"/>
            </a:ext>
          </a:extLst>
        </xdr:cNvPr>
        <xdr:cNvSpPr/>
      </xdr:nvSpPr>
      <xdr:spPr>
        <a:xfrm>
          <a:off x="13887450" y="6336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48442</xdr:rowOff>
    </xdr:to>
    <xdr:cxnSp macro="">
      <xdr:nvCxnSpPr>
        <xdr:cNvPr id="439" name="直線コネクタ 438">
          <a:extLst>
            <a:ext uri="{FF2B5EF4-FFF2-40B4-BE49-F238E27FC236}">
              <a16:creationId xmlns:a16="http://schemas.microsoft.com/office/drawing/2014/main" id="{41FFDE92-C246-4D64-8436-1D872D57B8E5}"/>
            </a:ext>
          </a:extLst>
        </xdr:cNvPr>
        <xdr:cNvCxnSpPr/>
      </xdr:nvCxnSpPr>
      <xdr:spPr>
        <a:xfrm>
          <a:off x="13942060" y="6387465"/>
          <a:ext cx="762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149497</xdr:rowOff>
    </xdr:from>
    <xdr:to>
      <xdr:col>76</xdr:col>
      <xdr:colOff>165100</xdr:colOff>
      <xdr:row>37</xdr:row>
      <xdr:rowOff>79647</xdr:rowOff>
    </xdr:to>
    <xdr:sp macro="" textlink="">
      <xdr:nvSpPr>
        <xdr:cNvPr id="440" name="楕円 439">
          <a:extLst>
            <a:ext uri="{FF2B5EF4-FFF2-40B4-BE49-F238E27FC236}">
              <a16:creationId xmlns:a16="http://schemas.microsoft.com/office/drawing/2014/main" id="{AC71C992-0869-452E-808E-1E785854A334}"/>
            </a:ext>
          </a:extLst>
        </xdr:cNvPr>
        <xdr:cNvSpPr/>
      </xdr:nvSpPr>
      <xdr:spPr>
        <a:xfrm>
          <a:off x="13089890" y="6321697"/>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41910</xdr:rowOff>
    </xdr:to>
    <xdr:cxnSp macro="">
      <xdr:nvCxnSpPr>
        <xdr:cNvPr id="441" name="直線コネクタ 440">
          <a:extLst>
            <a:ext uri="{FF2B5EF4-FFF2-40B4-BE49-F238E27FC236}">
              <a16:creationId xmlns:a16="http://schemas.microsoft.com/office/drawing/2014/main" id="{65F94DDF-BBCE-41C9-954D-C24EE0DC2958}"/>
            </a:ext>
          </a:extLst>
        </xdr:cNvPr>
        <xdr:cNvCxnSpPr/>
      </xdr:nvCxnSpPr>
      <xdr:spPr>
        <a:xfrm>
          <a:off x="13144500" y="6370592"/>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125004</xdr:rowOff>
    </xdr:from>
    <xdr:to>
      <xdr:col>72</xdr:col>
      <xdr:colOff>38100</xdr:colOff>
      <xdr:row>37</xdr:row>
      <xdr:rowOff>55154</xdr:rowOff>
    </xdr:to>
    <xdr:sp macro="" textlink="">
      <xdr:nvSpPr>
        <xdr:cNvPr id="442" name="楕円 441">
          <a:extLst>
            <a:ext uri="{FF2B5EF4-FFF2-40B4-BE49-F238E27FC236}">
              <a16:creationId xmlns:a16="http://schemas.microsoft.com/office/drawing/2014/main" id="{689EB054-7BF9-4F75-9A5E-3531A3D0F930}"/>
            </a:ext>
          </a:extLst>
        </xdr:cNvPr>
        <xdr:cNvSpPr/>
      </xdr:nvSpPr>
      <xdr:spPr>
        <a:xfrm>
          <a:off x="12303760" y="62991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4354</xdr:rowOff>
    </xdr:from>
    <xdr:to>
      <xdr:col>76</xdr:col>
      <xdr:colOff>114300</xdr:colOff>
      <xdr:row>37</xdr:row>
      <xdr:rowOff>28847</xdr:rowOff>
    </xdr:to>
    <xdr:cxnSp macro="">
      <xdr:nvCxnSpPr>
        <xdr:cNvPr id="443" name="直線コネクタ 442">
          <a:extLst>
            <a:ext uri="{FF2B5EF4-FFF2-40B4-BE49-F238E27FC236}">
              <a16:creationId xmlns:a16="http://schemas.microsoft.com/office/drawing/2014/main" id="{3E2016B9-A3CA-473B-A756-C74242AB89AA}"/>
            </a:ext>
          </a:extLst>
        </xdr:cNvPr>
        <xdr:cNvCxnSpPr/>
      </xdr:nvCxnSpPr>
      <xdr:spPr>
        <a:xfrm>
          <a:off x="12346940" y="6349909"/>
          <a:ext cx="79756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444" name="楕円 443">
          <a:extLst>
            <a:ext uri="{FF2B5EF4-FFF2-40B4-BE49-F238E27FC236}">
              <a16:creationId xmlns:a16="http://schemas.microsoft.com/office/drawing/2014/main" id="{19F50271-746A-44A4-B4D1-540C427E12AA}"/>
            </a:ext>
          </a:extLst>
        </xdr:cNvPr>
        <xdr:cNvSpPr/>
      </xdr:nvSpPr>
      <xdr:spPr>
        <a:xfrm>
          <a:off x="11487150" y="626563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4354</xdr:rowOff>
    </xdr:to>
    <xdr:cxnSp macro="">
      <xdr:nvCxnSpPr>
        <xdr:cNvPr id="445" name="直線コネクタ 444">
          <a:extLst>
            <a:ext uri="{FF2B5EF4-FFF2-40B4-BE49-F238E27FC236}">
              <a16:creationId xmlns:a16="http://schemas.microsoft.com/office/drawing/2014/main" id="{AA7251B3-55F5-4AEF-A5C1-765AFA7483D3}"/>
            </a:ext>
          </a:extLst>
        </xdr:cNvPr>
        <xdr:cNvCxnSpPr/>
      </xdr:nvCxnSpPr>
      <xdr:spPr>
        <a:xfrm>
          <a:off x="11541760" y="6318341"/>
          <a:ext cx="80518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142620</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BB39FB1-2143-4AC3-ADD3-DB914AD08631}"/>
            </a:ext>
          </a:extLst>
        </xdr:cNvPr>
        <xdr:cNvSpPr txBox="1"/>
      </xdr:nvSpPr>
      <xdr:spPr>
        <a:xfrm>
          <a:off x="13738234" y="66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E47B6E24-4AFA-48BF-91DE-69902AA107A0}"/>
            </a:ext>
          </a:extLst>
        </xdr:cNvPr>
        <xdr:cNvSpPr txBox="1"/>
      </xdr:nvSpPr>
      <xdr:spPr>
        <a:xfrm>
          <a:off x="1295718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127924</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91C8D61E-F59B-46AF-860E-E97559D22C28}"/>
            </a:ext>
          </a:extLst>
        </xdr:cNvPr>
        <xdr:cNvSpPr txBox="1"/>
      </xdr:nvSpPr>
      <xdr:spPr>
        <a:xfrm>
          <a:off x="12171054" y="664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86377</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16499461-5F88-4490-8453-34C9E05ED7A1}"/>
            </a:ext>
          </a:extLst>
        </xdr:cNvPr>
        <xdr:cNvSpPr txBox="1"/>
      </xdr:nvSpPr>
      <xdr:spPr>
        <a:xfrm>
          <a:off x="113544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27D939D6-CF86-48EE-A5A0-98EC7A2553DC}"/>
            </a:ext>
          </a:extLst>
        </xdr:cNvPr>
        <xdr:cNvSpPr txBox="1"/>
      </xdr:nvSpPr>
      <xdr:spPr>
        <a:xfrm>
          <a:off x="1373823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96174</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2AA0B0F1-745F-4088-8A88-F39FBA15E21D}"/>
            </a:ext>
          </a:extLst>
        </xdr:cNvPr>
        <xdr:cNvSpPr txBox="1"/>
      </xdr:nvSpPr>
      <xdr:spPr>
        <a:xfrm>
          <a:off x="12957184" y="609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71681</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686A702E-F2FD-4D5C-B9EF-2A87FF2AC241}"/>
            </a:ext>
          </a:extLst>
        </xdr:cNvPr>
        <xdr:cNvSpPr txBox="1"/>
      </xdr:nvSpPr>
      <xdr:spPr>
        <a:xfrm>
          <a:off x="12171054" y="607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18523</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61E99D99-4969-483D-AF8C-FA05CB36191A}"/>
            </a:ext>
          </a:extLst>
        </xdr:cNvPr>
        <xdr:cNvSpPr txBox="1"/>
      </xdr:nvSpPr>
      <xdr:spPr>
        <a:xfrm>
          <a:off x="11354444" y="6365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E9412B6-807C-47FA-BC7E-1DCD751CC1BD}"/>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FCA873A-CD31-4765-946A-983CD052AF70}"/>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3510A3E-BEB0-4910-9F81-B3EB8ED4A4B3}"/>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651B66CB-2968-4253-8283-5C598C0B9807}"/>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548E9218-BB37-4A4D-92CD-E6C8D60DCF4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706D82BC-CE01-4299-A490-EE87C13EC32E}"/>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8146DFDC-8A86-4DB3-9F13-952B45DB4BA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D90E694-DB3F-4B23-B591-A25EE920161F}"/>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1E08F0CE-A036-4EE1-8AD2-FC828569A44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630F10EB-A253-412B-A0F9-0848ED28254B}"/>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F4B53216-3962-4432-9ED7-8123A3C53A67}"/>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4679920C-67EA-4ED2-9625-6C955EA8D7B5}"/>
            </a:ext>
          </a:extLst>
        </xdr:cNvPr>
        <xdr:cNvSpPr txBox="1"/>
      </xdr:nvSpPr>
      <xdr:spPr>
        <a:xfrm>
          <a:off x="16252324" y="70224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E1894F79-AEA1-4C0B-B9C2-19FFEBCB331F}"/>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ED80F73B-72F1-4489-98B1-DE13048D1A34}"/>
            </a:ext>
          </a:extLst>
        </xdr:cNvPr>
        <xdr:cNvSpPr txBox="1"/>
      </xdr:nvSpPr>
      <xdr:spPr>
        <a:xfrm>
          <a:off x="15943791" y="656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41B14CC3-9FC6-4FE5-95E3-897A57AEAEDC}"/>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12A86FBD-4F92-4998-A4E9-63B78C0D972E}"/>
            </a:ext>
          </a:extLst>
        </xdr:cNvPr>
        <xdr:cNvSpPr txBox="1"/>
      </xdr:nvSpPr>
      <xdr:spPr>
        <a:xfrm>
          <a:off x="15943791" y="610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F0801C49-CD28-47B0-B719-3EDF90A1F308}"/>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D42A7120-7DF8-4B8B-99B4-2278B9BB34A2}"/>
            </a:ext>
          </a:extLst>
        </xdr:cNvPr>
        <xdr:cNvSpPr txBox="1"/>
      </xdr:nvSpPr>
      <xdr:spPr>
        <a:xfrm>
          <a:off x="15943791" y="56508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7470D971-E9D1-463B-89C9-B4225C9D1B69}"/>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9814C45F-E1D1-44C6-A55C-1C5BC7903ED6}"/>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CEABCF7B-E0E9-41FB-9146-A6C267E0472C}"/>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11461</xdr:rowOff>
    </xdr:from>
    <xdr:to>
      <xdr:col>116</xdr:col>
      <xdr:colOff>62864</xdr:colOff>
      <xdr:row>41</xdr:row>
      <xdr:rowOff>133016</xdr:rowOff>
    </xdr:to>
    <xdr:cxnSp macro="">
      <xdr:nvCxnSpPr>
        <xdr:cNvPr id="475" name="直線コネクタ 474">
          <a:extLst>
            <a:ext uri="{FF2B5EF4-FFF2-40B4-BE49-F238E27FC236}">
              <a16:creationId xmlns:a16="http://schemas.microsoft.com/office/drawing/2014/main" id="{94BEE967-8F3B-4BC6-B000-310B9F9F8DF7}"/>
            </a:ext>
          </a:extLst>
        </xdr:cNvPr>
        <xdr:cNvCxnSpPr/>
      </xdr:nvCxnSpPr>
      <xdr:spPr>
        <a:xfrm flipV="1">
          <a:off x="19947254" y="5673121"/>
          <a:ext cx="0" cy="149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136843</xdr:rowOff>
    </xdr:from>
    <xdr:ext cx="313932" cy="259045"/>
    <xdr:sp macro="" textlink="">
      <xdr:nvSpPr>
        <xdr:cNvPr id="476" name="【一般廃棄物処理施設】&#10;一人当たり有形固定資産（償却資産）額最小値テキスト">
          <a:extLst>
            <a:ext uri="{FF2B5EF4-FFF2-40B4-BE49-F238E27FC236}">
              <a16:creationId xmlns:a16="http://schemas.microsoft.com/office/drawing/2014/main" id="{1FC8C82D-1BD8-4EEB-8894-7276C8FCA3E9}"/>
            </a:ext>
          </a:extLst>
        </xdr:cNvPr>
        <xdr:cNvSpPr txBox="1"/>
      </xdr:nvSpPr>
      <xdr:spPr>
        <a:xfrm>
          <a:off x="19985990" y="71624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133016</xdr:rowOff>
    </xdr:from>
    <xdr:to>
      <xdr:col>116</xdr:col>
      <xdr:colOff>152400</xdr:colOff>
      <xdr:row>41</xdr:row>
      <xdr:rowOff>133016</xdr:rowOff>
    </xdr:to>
    <xdr:cxnSp macro="">
      <xdr:nvCxnSpPr>
        <xdr:cNvPr id="477" name="直線コネクタ 476">
          <a:extLst>
            <a:ext uri="{FF2B5EF4-FFF2-40B4-BE49-F238E27FC236}">
              <a16:creationId xmlns:a16="http://schemas.microsoft.com/office/drawing/2014/main" id="{5CB0AFF0-1607-4480-B92F-691F9ACC98BA}"/>
            </a:ext>
          </a:extLst>
        </xdr:cNvPr>
        <xdr:cNvCxnSpPr/>
      </xdr:nvCxnSpPr>
      <xdr:spPr>
        <a:xfrm>
          <a:off x="19885660" y="71662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129588</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2BBC348A-8A07-482A-A173-865135CF87E6}"/>
            </a:ext>
          </a:extLst>
        </xdr:cNvPr>
        <xdr:cNvSpPr txBox="1"/>
      </xdr:nvSpPr>
      <xdr:spPr>
        <a:xfrm>
          <a:off x="19985990" y="544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11461</xdr:rowOff>
    </xdr:from>
    <xdr:to>
      <xdr:col>116</xdr:col>
      <xdr:colOff>152400</xdr:colOff>
      <xdr:row>33</xdr:row>
      <xdr:rowOff>11461</xdr:rowOff>
    </xdr:to>
    <xdr:cxnSp macro="">
      <xdr:nvCxnSpPr>
        <xdr:cNvPr id="479" name="直線コネクタ 478">
          <a:extLst>
            <a:ext uri="{FF2B5EF4-FFF2-40B4-BE49-F238E27FC236}">
              <a16:creationId xmlns:a16="http://schemas.microsoft.com/office/drawing/2014/main" id="{FD40D513-904B-448A-9F80-1AF6352A7761}"/>
            </a:ext>
          </a:extLst>
        </xdr:cNvPr>
        <xdr:cNvCxnSpPr/>
      </xdr:nvCxnSpPr>
      <xdr:spPr>
        <a:xfrm>
          <a:off x="19885660" y="56731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82425</xdr:rowOff>
    </xdr:from>
    <xdr:ext cx="599010" cy="259045"/>
    <xdr:sp macro="" textlink="">
      <xdr:nvSpPr>
        <xdr:cNvPr id="480" name="【一般廃棄物処理施設】&#10;一人当たり有形固定資産（償却資産）額平均値テキスト">
          <a:extLst>
            <a:ext uri="{FF2B5EF4-FFF2-40B4-BE49-F238E27FC236}">
              <a16:creationId xmlns:a16="http://schemas.microsoft.com/office/drawing/2014/main" id="{3881FCF6-846B-40DB-B272-DF9B0E7850F1}"/>
            </a:ext>
          </a:extLst>
        </xdr:cNvPr>
        <xdr:cNvSpPr txBox="1"/>
      </xdr:nvSpPr>
      <xdr:spPr>
        <a:xfrm>
          <a:off x="19985990" y="64279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59548</xdr:rowOff>
    </xdr:from>
    <xdr:to>
      <xdr:col>116</xdr:col>
      <xdr:colOff>114300</xdr:colOff>
      <xdr:row>38</xdr:row>
      <xdr:rowOff>161148</xdr:rowOff>
    </xdr:to>
    <xdr:sp macro="" textlink="">
      <xdr:nvSpPr>
        <xdr:cNvPr id="481" name="フローチャート: 判断 480">
          <a:extLst>
            <a:ext uri="{FF2B5EF4-FFF2-40B4-BE49-F238E27FC236}">
              <a16:creationId xmlns:a16="http://schemas.microsoft.com/office/drawing/2014/main" id="{4D4C35EB-7ACE-4CC6-B477-F12F8819BD73}"/>
            </a:ext>
          </a:extLst>
        </xdr:cNvPr>
        <xdr:cNvSpPr/>
      </xdr:nvSpPr>
      <xdr:spPr>
        <a:xfrm>
          <a:off x="19904710" y="65708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76067</xdr:rowOff>
    </xdr:from>
    <xdr:to>
      <xdr:col>112</xdr:col>
      <xdr:colOff>38100</xdr:colOff>
      <xdr:row>39</xdr:row>
      <xdr:rowOff>6217</xdr:rowOff>
    </xdr:to>
    <xdr:sp macro="" textlink="">
      <xdr:nvSpPr>
        <xdr:cNvPr id="482" name="フローチャート: 判断 481">
          <a:extLst>
            <a:ext uri="{FF2B5EF4-FFF2-40B4-BE49-F238E27FC236}">
              <a16:creationId xmlns:a16="http://schemas.microsoft.com/office/drawing/2014/main" id="{F4CCD421-324A-4720-BFE1-495C984BEB0A}"/>
            </a:ext>
          </a:extLst>
        </xdr:cNvPr>
        <xdr:cNvSpPr/>
      </xdr:nvSpPr>
      <xdr:spPr>
        <a:xfrm>
          <a:off x="19161760" y="659116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88498</xdr:rowOff>
    </xdr:from>
    <xdr:to>
      <xdr:col>107</xdr:col>
      <xdr:colOff>101600</xdr:colOff>
      <xdr:row>39</xdr:row>
      <xdr:rowOff>18648</xdr:rowOff>
    </xdr:to>
    <xdr:sp macro="" textlink="">
      <xdr:nvSpPr>
        <xdr:cNvPr id="483" name="フローチャート: 判断 482">
          <a:extLst>
            <a:ext uri="{FF2B5EF4-FFF2-40B4-BE49-F238E27FC236}">
              <a16:creationId xmlns:a16="http://schemas.microsoft.com/office/drawing/2014/main" id="{B9FB21B9-5B64-404D-8B8D-70DB01159D24}"/>
            </a:ext>
          </a:extLst>
        </xdr:cNvPr>
        <xdr:cNvSpPr/>
      </xdr:nvSpPr>
      <xdr:spPr>
        <a:xfrm>
          <a:off x="18345150" y="66074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105538</xdr:rowOff>
    </xdr:from>
    <xdr:to>
      <xdr:col>102</xdr:col>
      <xdr:colOff>165100</xdr:colOff>
      <xdr:row>39</xdr:row>
      <xdr:rowOff>35688</xdr:rowOff>
    </xdr:to>
    <xdr:sp macro="" textlink="">
      <xdr:nvSpPr>
        <xdr:cNvPr id="484" name="フローチャート: 判断 483">
          <a:extLst>
            <a:ext uri="{FF2B5EF4-FFF2-40B4-BE49-F238E27FC236}">
              <a16:creationId xmlns:a16="http://schemas.microsoft.com/office/drawing/2014/main" id="{A3FED1C1-6ABB-455C-91AD-BEE36B6E9316}"/>
            </a:ext>
          </a:extLst>
        </xdr:cNvPr>
        <xdr:cNvSpPr/>
      </xdr:nvSpPr>
      <xdr:spPr>
        <a:xfrm>
          <a:off x="17547590" y="6618733"/>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156941</xdr:rowOff>
    </xdr:from>
    <xdr:to>
      <xdr:col>98</xdr:col>
      <xdr:colOff>38100</xdr:colOff>
      <xdr:row>34</xdr:row>
      <xdr:rowOff>87091</xdr:rowOff>
    </xdr:to>
    <xdr:sp macro="" textlink="">
      <xdr:nvSpPr>
        <xdr:cNvPr id="485" name="フローチャート: 判断 484">
          <a:extLst>
            <a:ext uri="{FF2B5EF4-FFF2-40B4-BE49-F238E27FC236}">
              <a16:creationId xmlns:a16="http://schemas.microsoft.com/office/drawing/2014/main" id="{870629F0-36E6-41CE-AD50-62585FCF038E}"/>
            </a:ext>
          </a:extLst>
        </xdr:cNvPr>
        <xdr:cNvSpPr/>
      </xdr:nvSpPr>
      <xdr:spPr>
        <a:xfrm>
          <a:off x="16761460" y="58166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7A57818-854A-4C65-BBED-B52D1562A6DB}"/>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05B5759-FDD0-4E71-AE63-5CC437BA05D9}"/>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0B7B554-277B-4364-9733-7BEDF691A442}"/>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2472040-EAF7-4323-8334-7EC5444C9BE1}"/>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82E28F-1BE9-4915-9AF3-51C5DD61F817}"/>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149520</xdr:rowOff>
    </xdr:from>
    <xdr:to>
      <xdr:col>116</xdr:col>
      <xdr:colOff>114300</xdr:colOff>
      <xdr:row>41</xdr:row>
      <xdr:rowOff>79670</xdr:rowOff>
    </xdr:to>
    <xdr:sp macro="" textlink="">
      <xdr:nvSpPr>
        <xdr:cNvPr id="491" name="楕円 490">
          <a:extLst>
            <a:ext uri="{FF2B5EF4-FFF2-40B4-BE49-F238E27FC236}">
              <a16:creationId xmlns:a16="http://schemas.microsoft.com/office/drawing/2014/main" id="{695960CD-D207-463E-98CE-4235E2A95F68}"/>
            </a:ext>
          </a:extLst>
        </xdr:cNvPr>
        <xdr:cNvSpPr/>
      </xdr:nvSpPr>
      <xdr:spPr>
        <a:xfrm>
          <a:off x="19904710" y="70075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64447</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9C9C36DC-7C63-4489-9F56-84E12A0D40B9}"/>
            </a:ext>
          </a:extLst>
        </xdr:cNvPr>
        <xdr:cNvSpPr txBox="1"/>
      </xdr:nvSpPr>
      <xdr:spPr>
        <a:xfrm>
          <a:off x="19985990" y="69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152712</xdr:rowOff>
    </xdr:from>
    <xdr:to>
      <xdr:col>112</xdr:col>
      <xdr:colOff>38100</xdr:colOff>
      <xdr:row>41</xdr:row>
      <xdr:rowOff>82862</xdr:rowOff>
    </xdr:to>
    <xdr:sp macro="" textlink="">
      <xdr:nvSpPr>
        <xdr:cNvPr id="493" name="楕円 492">
          <a:extLst>
            <a:ext uri="{FF2B5EF4-FFF2-40B4-BE49-F238E27FC236}">
              <a16:creationId xmlns:a16="http://schemas.microsoft.com/office/drawing/2014/main" id="{B5E6BD77-CB8A-4D3B-9EF9-F76F5638FA1A}"/>
            </a:ext>
          </a:extLst>
        </xdr:cNvPr>
        <xdr:cNvSpPr/>
      </xdr:nvSpPr>
      <xdr:spPr>
        <a:xfrm>
          <a:off x="19161760" y="7010712"/>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28870</xdr:rowOff>
    </xdr:from>
    <xdr:to>
      <xdr:col>116</xdr:col>
      <xdr:colOff>63500</xdr:colOff>
      <xdr:row>41</xdr:row>
      <xdr:rowOff>32062</xdr:rowOff>
    </xdr:to>
    <xdr:cxnSp macro="">
      <xdr:nvCxnSpPr>
        <xdr:cNvPr id="494" name="直線コネクタ 493">
          <a:extLst>
            <a:ext uri="{FF2B5EF4-FFF2-40B4-BE49-F238E27FC236}">
              <a16:creationId xmlns:a16="http://schemas.microsoft.com/office/drawing/2014/main" id="{DB5259E0-4914-465A-A279-1B91CE982D5D}"/>
            </a:ext>
          </a:extLst>
        </xdr:cNvPr>
        <xdr:cNvCxnSpPr/>
      </xdr:nvCxnSpPr>
      <xdr:spPr>
        <a:xfrm flipV="1">
          <a:off x="19204940" y="7056415"/>
          <a:ext cx="74295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154289</xdr:rowOff>
    </xdr:from>
    <xdr:to>
      <xdr:col>107</xdr:col>
      <xdr:colOff>101600</xdr:colOff>
      <xdr:row>41</xdr:row>
      <xdr:rowOff>84439</xdr:rowOff>
    </xdr:to>
    <xdr:sp macro="" textlink="">
      <xdr:nvSpPr>
        <xdr:cNvPr id="495" name="楕円 494">
          <a:extLst>
            <a:ext uri="{FF2B5EF4-FFF2-40B4-BE49-F238E27FC236}">
              <a16:creationId xmlns:a16="http://schemas.microsoft.com/office/drawing/2014/main" id="{1907E486-29FB-4BDA-8FBE-F2EE50E44467}"/>
            </a:ext>
          </a:extLst>
        </xdr:cNvPr>
        <xdr:cNvSpPr/>
      </xdr:nvSpPr>
      <xdr:spPr>
        <a:xfrm>
          <a:off x="18345150" y="701228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32062</xdr:rowOff>
    </xdr:from>
    <xdr:to>
      <xdr:col>111</xdr:col>
      <xdr:colOff>177800</xdr:colOff>
      <xdr:row>41</xdr:row>
      <xdr:rowOff>33639</xdr:rowOff>
    </xdr:to>
    <xdr:cxnSp macro="">
      <xdr:nvCxnSpPr>
        <xdr:cNvPr id="496" name="直線コネクタ 495">
          <a:extLst>
            <a:ext uri="{FF2B5EF4-FFF2-40B4-BE49-F238E27FC236}">
              <a16:creationId xmlns:a16="http://schemas.microsoft.com/office/drawing/2014/main" id="{3FF3907E-8EAC-40E7-B00E-F1AAF1AFB4F9}"/>
            </a:ext>
          </a:extLst>
        </xdr:cNvPr>
        <xdr:cNvCxnSpPr/>
      </xdr:nvCxnSpPr>
      <xdr:spPr>
        <a:xfrm flipV="1">
          <a:off x="18399760" y="7059607"/>
          <a:ext cx="80518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153887</xdr:rowOff>
    </xdr:from>
    <xdr:to>
      <xdr:col>102</xdr:col>
      <xdr:colOff>165100</xdr:colOff>
      <xdr:row>41</xdr:row>
      <xdr:rowOff>84037</xdr:rowOff>
    </xdr:to>
    <xdr:sp macro="" textlink="">
      <xdr:nvSpPr>
        <xdr:cNvPr id="497" name="楕円 496">
          <a:extLst>
            <a:ext uri="{FF2B5EF4-FFF2-40B4-BE49-F238E27FC236}">
              <a16:creationId xmlns:a16="http://schemas.microsoft.com/office/drawing/2014/main" id="{A7126467-D672-4C57-A11A-36668CE81C42}"/>
            </a:ext>
          </a:extLst>
        </xdr:cNvPr>
        <xdr:cNvSpPr/>
      </xdr:nvSpPr>
      <xdr:spPr>
        <a:xfrm>
          <a:off x="17547590" y="701188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33237</xdr:rowOff>
    </xdr:from>
    <xdr:to>
      <xdr:col>107</xdr:col>
      <xdr:colOff>50800</xdr:colOff>
      <xdr:row>41</xdr:row>
      <xdr:rowOff>33639</xdr:rowOff>
    </xdr:to>
    <xdr:cxnSp macro="">
      <xdr:nvCxnSpPr>
        <xdr:cNvPr id="498" name="直線コネクタ 497">
          <a:extLst>
            <a:ext uri="{FF2B5EF4-FFF2-40B4-BE49-F238E27FC236}">
              <a16:creationId xmlns:a16="http://schemas.microsoft.com/office/drawing/2014/main" id="{5197CDA9-78DD-40CD-A702-4C7B44D1B277}"/>
            </a:ext>
          </a:extLst>
        </xdr:cNvPr>
        <xdr:cNvCxnSpPr/>
      </xdr:nvCxnSpPr>
      <xdr:spPr>
        <a:xfrm>
          <a:off x="17602200" y="7060782"/>
          <a:ext cx="79756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153617</xdr:rowOff>
    </xdr:from>
    <xdr:to>
      <xdr:col>98</xdr:col>
      <xdr:colOff>38100</xdr:colOff>
      <xdr:row>41</xdr:row>
      <xdr:rowOff>83767</xdr:rowOff>
    </xdr:to>
    <xdr:sp macro="" textlink="">
      <xdr:nvSpPr>
        <xdr:cNvPr id="499" name="楕円 498">
          <a:extLst>
            <a:ext uri="{FF2B5EF4-FFF2-40B4-BE49-F238E27FC236}">
              <a16:creationId xmlns:a16="http://schemas.microsoft.com/office/drawing/2014/main" id="{9FC73AEC-FCFB-42EB-AC1B-57207E36BA7D}"/>
            </a:ext>
          </a:extLst>
        </xdr:cNvPr>
        <xdr:cNvSpPr/>
      </xdr:nvSpPr>
      <xdr:spPr>
        <a:xfrm>
          <a:off x="16761460" y="701161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32967</xdr:rowOff>
    </xdr:from>
    <xdr:to>
      <xdr:col>102</xdr:col>
      <xdr:colOff>114300</xdr:colOff>
      <xdr:row>41</xdr:row>
      <xdr:rowOff>33237</xdr:rowOff>
    </xdr:to>
    <xdr:cxnSp macro="">
      <xdr:nvCxnSpPr>
        <xdr:cNvPr id="500" name="直線コネクタ 499">
          <a:extLst>
            <a:ext uri="{FF2B5EF4-FFF2-40B4-BE49-F238E27FC236}">
              <a16:creationId xmlns:a16="http://schemas.microsoft.com/office/drawing/2014/main" id="{8968351F-D75F-48AF-A543-D934A9B6D051}"/>
            </a:ext>
          </a:extLst>
        </xdr:cNvPr>
        <xdr:cNvCxnSpPr/>
      </xdr:nvCxnSpPr>
      <xdr:spPr>
        <a:xfrm>
          <a:off x="16804640" y="7060512"/>
          <a:ext cx="79756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22744</xdr:rowOff>
    </xdr:from>
    <xdr:ext cx="599010" cy="259045"/>
    <xdr:sp macro="" textlink="">
      <xdr:nvSpPr>
        <xdr:cNvPr id="501" name="n_1aveValue【一般廃棄物処理施設】&#10;一人当たり有形固定資産（償却資産）額">
          <a:extLst>
            <a:ext uri="{FF2B5EF4-FFF2-40B4-BE49-F238E27FC236}">
              <a16:creationId xmlns:a16="http://schemas.microsoft.com/office/drawing/2014/main" id="{A84AF74C-AA6E-4A18-9CAD-7711FB16A9FC}"/>
            </a:ext>
          </a:extLst>
        </xdr:cNvPr>
        <xdr:cNvSpPr txBox="1"/>
      </xdr:nvSpPr>
      <xdr:spPr>
        <a:xfrm>
          <a:off x="18919405" y="6362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35175</xdr:rowOff>
    </xdr:from>
    <xdr:ext cx="599010" cy="259045"/>
    <xdr:sp macro="" textlink="">
      <xdr:nvSpPr>
        <xdr:cNvPr id="502" name="n_2aveValue【一般廃棄物処理施設】&#10;一人当たり有形固定資産（償却資産）額">
          <a:extLst>
            <a:ext uri="{FF2B5EF4-FFF2-40B4-BE49-F238E27FC236}">
              <a16:creationId xmlns:a16="http://schemas.microsoft.com/office/drawing/2014/main" id="{B42AFAE1-0D6E-4E00-A930-833ACDCCB3F9}"/>
            </a:ext>
          </a:extLst>
        </xdr:cNvPr>
        <xdr:cNvSpPr txBox="1"/>
      </xdr:nvSpPr>
      <xdr:spPr>
        <a:xfrm>
          <a:off x="18138355" y="637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52215</xdr:rowOff>
    </xdr:from>
    <xdr:ext cx="599010" cy="259045"/>
    <xdr:sp macro="" textlink="">
      <xdr:nvSpPr>
        <xdr:cNvPr id="503" name="n_3aveValue【一般廃棄物処理施設】&#10;一人当たり有形固定資産（償却資産）額">
          <a:extLst>
            <a:ext uri="{FF2B5EF4-FFF2-40B4-BE49-F238E27FC236}">
              <a16:creationId xmlns:a16="http://schemas.microsoft.com/office/drawing/2014/main" id="{CF8B5D6E-3F44-4260-B134-BC38BEE53A4A}"/>
            </a:ext>
          </a:extLst>
        </xdr:cNvPr>
        <xdr:cNvSpPr txBox="1"/>
      </xdr:nvSpPr>
      <xdr:spPr>
        <a:xfrm>
          <a:off x="17323650" y="639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103618</xdr:rowOff>
    </xdr:from>
    <xdr:ext cx="599010" cy="259045"/>
    <xdr:sp macro="" textlink="">
      <xdr:nvSpPr>
        <xdr:cNvPr id="504" name="n_4aveValue【一般廃棄物処理施設】&#10;一人当たり有形固定資産（償却資産）額">
          <a:extLst>
            <a:ext uri="{FF2B5EF4-FFF2-40B4-BE49-F238E27FC236}">
              <a16:creationId xmlns:a16="http://schemas.microsoft.com/office/drawing/2014/main" id="{66873053-9470-473F-9EF2-65384E4E9ABF}"/>
            </a:ext>
          </a:extLst>
        </xdr:cNvPr>
        <xdr:cNvSpPr txBox="1"/>
      </xdr:nvSpPr>
      <xdr:spPr>
        <a:xfrm>
          <a:off x="16526090" y="55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73989</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6F16F7FC-8878-4995-8C81-F4589113C8AC}"/>
            </a:ext>
          </a:extLst>
        </xdr:cNvPr>
        <xdr:cNvSpPr txBox="1"/>
      </xdr:nvSpPr>
      <xdr:spPr>
        <a:xfrm>
          <a:off x="18951721" y="710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75566</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E3675EBD-0662-41D4-A099-A3A1FA4EB15E}"/>
            </a:ext>
          </a:extLst>
        </xdr:cNvPr>
        <xdr:cNvSpPr txBox="1"/>
      </xdr:nvSpPr>
      <xdr:spPr>
        <a:xfrm>
          <a:off x="18170671" y="710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75164</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C2E08C7A-5E6E-4736-BB98-866FCA243A6A}"/>
            </a:ext>
          </a:extLst>
        </xdr:cNvPr>
        <xdr:cNvSpPr txBox="1"/>
      </xdr:nvSpPr>
      <xdr:spPr>
        <a:xfrm>
          <a:off x="17354061" y="7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74894</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42A1B9C0-3EF4-4A23-86C1-1A82E421D820}"/>
            </a:ext>
          </a:extLst>
        </xdr:cNvPr>
        <xdr:cNvSpPr txBox="1"/>
      </xdr:nvSpPr>
      <xdr:spPr>
        <a:xfrm>
          <a:off x="16556501" y="71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412E7D41-13DC-4469-BF73-0AE92F019FF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6BCD4E0-58B6-495E-8DBB-390FAE226D9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D465B772-254C-47CC-A598-1C1A5AF16481}"/>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5D0C972F-7AF9-4957-9B01-4837EBA039A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21A639C1-01FE-4CDB-9160-967C24DB3CBA}"/>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488C20AF-028A-4902-BBAB-11FC1C4ABD20}"/>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288730AC-5E32-4559-ABCD-E118A6886F8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1FEE667A-8DE4-4938-AAF1-D04AAEDC9D41}"/>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2873EBCE-1801-4216-8DFA-F9B5C799947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B14DEE76-30CF-442F-919F-54D95AFD85F8}"/>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8313BC71-6FDC-4DEF-BFB4-A719AA29ACAC}"/>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8F9654F1-646D-4671-AAC9-1124FBABF42F}"/>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5CD50389-71EC-4C47-B528-20CC2F54E5AE}"/>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26079622-9DB6-47C5-BC64-79BBCB1CC970}"/>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27F71277-6F27-4E1C-B801-689FD2D6698A}"/>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F467ACDE-FD97-4284-8B39-EAE695D7A4C2}"/>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6782B64A-5F21-4B18-93B7-EE9C4101C6D1}"/>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A08CBA1A-2898-48A7-86DC-F6F33398122A}"/>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915AA0E7-1051-442C-810B-9409A4D3A1D6}"/>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7751C04E-131C-43AB-B229-06ED5B7D3AA1}"/>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4CB6DB4F-AE51-4A68-A2D9-166A6399F8E7}"/>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E821A2C0-188B-45A8-A90B-22E336CC4FB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BF1D54EF-120E-487C-9B1C-84CC26BFFE8A}"/>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ECCF6076-F3E8-49F2-9870-8DE5DD76E611}"/>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EBA6B1B5-CC60-4380-A1FA-42A65972F04C}"/>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91BBBC61-C8F1-43D5-A564-05977CC7D1F7}"/>
            </a:ext>
          </a:extLst>
        </xdr:cNvPr>
        <xdr:cNvCxnSpPr/>
      </xdr:nvCxnSpPr>
      <xdr:spPr>
        <a:xfrm flipV="1">
          <a:off x="14703424" y="9677944"/>
          <a:ext cx="0" cy="142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74810837-2932-40E5-93BD-E93B16083131}"/>
            </a:ext>
          </a:extLst>
        </xdr:cNvPr>
        <xdr:cNvSpPr txBox="1"/>
      </xdr:nvSpPr>
      <xdr:spPr>
        <a:xfrm>
          <a:off x="1474216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FBF04210-49C2-428A-A1FB-1F72F61CA851}"/>
            </a:ext>
          </a:extLst>
        </xdr:cNvPr>
        <xdr:cNvCxnSpPr/>
      </xdr:nvCxnSpPr>
      <xdr:spPr>
        <a:xfrm>
          <a:off x="1461135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449BE279-877E-4E43-BCE9-0072F1F138F3}"/>
            </a:ext>
          </a:extLst>
        </xdr:cNvPr>
        <xdr:cNvSpPr txBox="1"/>
      </xdr:nvSpPr>
      <xdr:spPr>
        <a:xfrm>
          <a:off x="14742160" y="9449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8" name="直線コネクタ 537">
          <a:extLst>
            <a:ext uri="{FF2B5EF4-FFF2-40B4-BE49-F238E27FC236}">
              <a16:creationId xmlns:a16="http://schemas.microsoft.com/office/drawing/2014/main" id="{CA8AE08D-D7C4-4EFA-A349-0E47646D4C85}"/>
            </a:ext>
          </a:extLst>
        </xdr:cNvPr>
        <xdr:cNvCxnSpPr/>
      </xdr:nvCxnSpPr>
      <xdr:spPr>
        <a:xfrm>
          <a:off x="14611350" y="9677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126836</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A92513D3-1EA6-40C6-93D2-1F9BDC886AD3}"/>
            </a:ext>
          </a:extLst>
        </xdr:cNvPr>
        <xdr:cNvSpPr txBox="1"/>
      </xdr:nvSpPr>
      <xdr:spPr>
        <a:xfrm>
          <a:off x="14742160" y="1024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540" name="フローチャート: 判断 539">
          <a:extLst>
            <a:ext uri="{FF2B5EF4-FFF2-40B4-BE49-F238E27FC236}">
              <a16:creationId xmlns:a16="http://schemas.microsoft.com/office/drawing/2014/main" id="{CE0478CB-A2D9-4B63-A023-3E563822B6E1}"/>
            </a:ext>
          </a:extLst>
        </xdr:cNvPr>
        <xdr:cNvSpPr/>
      </xdr:nvSpPr>
      <xdr:spPr>
        <a:xfrm>
          <a:off x="14649450" y="10262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1" name="フローチャート: 判断 540">
          <a:extLst>
            <a:ext uri="{FF2B5EF4-FFF2-40B4-BE49-F238E27FC236}">
              <a16:creationId xmlns:a16="http://schemas.microsoft.com/office/drawing/2014/main" id="{CCEF122A-9A24-4493-849B-D56B94057E0D}"/>
            </a:ext>
          </a:extLst>
        </xdr:cNvPr>
        <xdr:cNvSpPr/>
      </xdr:nvSpPr>
      <xdr:spPr>
        <a:xfrm>
          <a:off x="13887450" y="1025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81462</xdr:rowOff>
    </xdr:from>
    <xdr:to>
      <xdr:col>76</xdr:col>
      <xdr:colOff>165100</xdr:colOff>
      <xdr:row>60</xdr:row>
      <xdr:rowOff>11612</xdr:rowOff>
    </xdr:to>
    <xdr:sp macro="" textlink="">
      <xdr:nvSpPr>
        <xdr:cNvPr id="542" name="フローチャート: 判断 541">
          <a:extLst>
            <a:ext uri="{FF2B5EF4-FFF2-40B4-BE49-F238E27FC236}">
              <a16:creationId xmlns:a16="http://schemas.microsoft.com/office/drawing/2014/main" id="{A30191CB-3471-4F89-8B8C-28CDCEEE87C1}"/>
            </a:ext>
          </a:extLst>
        </xdr:cNvPr>
        <xdr:cNvSpPr/>
      </xdr:nvSpPr>
      <xdr:spPr>
        <a:xfrm>
          <a:off x="13089890" y="101989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a:extLst>
            <a:ext uri="{FF2B5EF4-FFF2-40B4-BE49-F238E27FC236}">
              <a16:creationId xmlns:a16="http://schemas.microsoft.com/office/drawing/2014/main" id="{931EB7C4-1791-4E71-A15A-7308FB58E6D3}"/>
            </a:ext>
          </a:extLst>
        </xdr:cNvPr>
        <xdr:cNvSpPr/>
      </xdr:nvSpPr>
      <xdr:spPr>
        <a:xfrm>
          <a:off x="12303760" y="1018204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4" name="フローチャート: 判断 543">
          <a:extLst>
            <a:ext uri="{FF2B5EF4-FFF2-40B4-BE49-F238E27FC236}">
              <a16:creationId xmlns:a16="http://schemas.microsoft.com/office/drawing/2014/main" id="{9F6A2F0E-A94F-42D9-B563-758DB41B9774}"/>
            </a:ext>
          </a:extLst>
        </xdr:cNvPr>
        <xdr:cNvSpPr/>
      </xdr:nvSpPr>
      <xdr:spPr>
        <a:xfrm>
          <a:off x="11487150" y="10137684"/>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CB63319-8F32-471D-9AC1-26A9361BC251}"/>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9DA6F03-B8BE-4587-8F46-C7310DFA93B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28ABBE7-CC5C-46D9-B74B-0E16784365B0}"/>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E52C7A0-8986-4C36-AF64-D7D67F5D1501}"/>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7CCFB68-1941-4360-8072-E3E503B11275}"/>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84727</xdr:rowOff>
    </xdr:from>
    <xdr:to>
      <xdr:col>85</xdr:col>
      <xdr:colOff>177800</xdr:colOff>
      <xdr:row>57</xdr:row>
      <xdr:rowOff>14877</xdr:rowOff>
    </xdr:to>
    <xdr:sp macro="" textlink="">
      <xdr:nvSpPr>
        <xdr:cNvPr id="550" name="楕円 549">
          <a:extLst>
            <a:ext uri="{FF2B5EF4-FFF2-40B4-BE49-F238E27FC236}">
              <a16:creationId xmlns:a16="http://schemas.microsoft.com/office/drawing/2014/main" id="{49CD82DA-9E0F-4174-B540-DADF492DCCE7}"/>
            </a:ext>
          </a:extLst>
        </xdr:cNvPr>
        <xdr:cNvSpPr/>
      </xdr:nvSpPr>
      <xdr:spPr>
        <a:xfrm>
          <a:off x="14649450" y="968783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171104</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B84CB30B-1721-4B07-A3D2-3794106AB4D3}"/>
            </a:ext>
          </a:extLst>
        </xdr:cNvPr>
        <xdr:cNvSpPr txBox="1"/>
      </xdr:nvSpPr>
      <xdr:spPr>
        <a:xfrm>
          <a:off x="14742160" y="9604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40640</xdr:rowOff>
    </xdr:from>
    <xdr:to>
      <xdr:col>81</xdr:col>
      <xdr:colOff>101600</xdr:colOff>
      <xdr:row>56</xdr:row>
      <xdr:rowOff>142240</xdr:rowOff>
    </xdr:to>
    <xdr:sp macro="" textlink="">
      <xdr:nvSpPr>
        <xdr:cNvPr id="552" name="楕円 551">
          <a:extLst>
            <a:ext uri="{FF2B5EF4-FFF2-40B4-BE49-F238E27FC236}">
              <a16:creationId xmlns:a16="http://schemas.microsoft.com/office/drawing/2014/main" id="{DFBA8328-05D0-4B3D-9256-006B0150F9CE}"/>
            </a:ext>
          </a:extLst>
        </xdr:cNvPr>
        <xdr:cNvSpPr/>
      </xdr:nvSpPr>
      <xdr:spPr>
        <a:xfrm>
          <a:off x="13887450" y="96418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91440</xdr:rowOff>
    </xdr:from>
    <xdr:to>
      <xdr:col>85</xdr:col>
      <xdr:colOff>127000</xdr:colOff>
      <xdr:row>56</xdr:row>
      <xdr:rowOff>135527</xdr:rowOff>
    </xdr:to>
    <xdr:cxnSp macro="">
      <xdr:nvCxnSpPr>
        <xdr:cNvPr id="553" name="直線コネクタ 552">
          <a:extLst>
            <a:ext uri="{FF2B5EF4-FFF2-40B4-BE49-F238E27FC236}">
              <a16:creationId xmlns:a16="http://schemas.microsoft.com/office/drawing/2014/main" id="{1B4DF2FE-EE61-4506-84DC-BB07BA2F5474}"/>
            </a:ext>
          </a:extLst>
        </xdr:cNvPr>
        <xdr:cNvCxnSpPr/>
      </xdr:nvCxnSpPr>
      <xdr:spPr>
        <a:xfrm>
          <a:off x="13942060" y="9696450"/>
          <a:ext cx="762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168003</xdr:rowOff>
    </xdr:from>
    <xdr:to>
      <xdr:col>76</xdr:col>
      <xdr:colOff>165100</xdr:colOff>
      <xdr:row>56</xdr:row>
      <xdr:rowOff>98153</xdr:rowOff>
    </xdr:to>
    <xdr:sp macro="" textlink="">
      <xdr:nvSpPr>
        <xdr:cNvPr id="554" name="楕円 553">
          <a:extLst>
            <a:ext uri="{FF2B5EF4-FFF2-40B4-BE49-F238E27FC236}">
              <a16:creationId xmlns:a16="http://schemas.microsoft.com/office/drawing/2014/main" id="{E47660CD-E331-4E00-92E5-05ECB81F6FE9}"/>
            </a:ext>
          </a:extLst>
        </xdr:cNvPr>
        <xdr:cNvSpPr/>
      </xdr:nvSpPr>
      <xdr:spPr>
        <a:xfrm>
          <a:off x="13089890" y="9601563"/>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47353</xdr:rowOff>
    </xdr:from>
    <xdr:to>
      <xdr:col>81</xdr:col>
      <xdr:colOff>50800</xdr:colOff>
      <xdr:row>56</xdr:row>
      <xdr:rowOff>91440</xdr:rowOff>
    </xdr:to>
    <xdr:cxnSp macro="">
      <xdr:nvCxnSpPr>
        <xdr:cNvPr id="555" name="直線コネクタ 554">
          <a:extLst>
            <a:ext uri="{FF2B5EF4-FFF2-40B4-BE49-F238E27FC236}">
              <a16:creationId xmlns:a16="http://schemas.microsoft.com/office/drawing/2014/main" id="{63BDE2CB-8C16-4F7E-BBFD-5D2E743FC909}"/>
            </a:ext>
          </a:extLst>
        </xdr:cNvPr>
        <xdr:cNvCxnSpPr/>
      </xdr:nvCxnSpPr>
      <xdr:spPr>
        <a:xfrm>
          <a:off x="13144500" y="9650458"/>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123916</xdr:rowOff>
    </xdr:from>
    <xdr:to>
      <xdr:col>72</xdr:col>
      <xdr:colOff>38100</xdr:colOff>
      <xdr:row>56</xdr:row>
      <xdr:rowOff>54066</xdr:rowOff>
    </xdr:to>
    <xdr:sp macro="" textlink="">
      <xdr:nvSpPr>
        <xdr:cNvPr id="556" name="楕円 555">
          <a:extLst>
            <a:ext uri="{FF2B5EF4-FFF2-40B4-BE49-F238E27FC236}">
              <a16:creationId xmlns:a16="http://schemas.microsoft.com/office/drawing/2014/main" id="{E69F0EE6-1979-42DE-A395-EC26C4F462BA}"/>
            </a:ext>
          </a:extLst>
        </xdr:cNvPr>
        <xdr:cNvSpPr/>
      </xdr:nvSpPr>
      <xdr:spPr>
        <a:xfrm>
          <a:off x="12303760" y="9555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3266</xdr:rowOff>
    </xdr:from>
    <xdr:to>
      <xdr:col>76</xdr:col>
      <xdr:colOff>114300</xdr:colOff>
      <xdr:row>56</xdr:row>
      <xdr:rowOff>47353</xdr:rowOff>
    </xdr:to>
    <xdr:cxnSp macro="">
      <xdr:nvCxnSpPr>
        <xdr:cNvPr id="557" name="直線コネクタ 556">
          <a:extLst>
            <a:ext uri="{FF2B5EF4-FFF2-40B4-BE49-F238E27FC236}">
              <a16:creationId xmlns:a16="http://schemas.microsoft.com/office/drawing/2014/main" id="{4DC64282-15B1-4689-8B8E-40122D52CDE5}"/>
            </a:ext>
          </a:extLst>
        </xdr:cNvPr>
        <xdr:cNvCxnSpPr/>
      </xdr:nvCxnSpPr>
      <xdr:spPr>
        <a:xfrm>
          <a:off x="12346940" y="9604466"/>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94524</xdr:rowOff>
    </xdr:from>
    <xdr:to>
      <xdr:col>67</xdr:col>
      <xdr:colOff>101600</xdr:colOff>
      <xdr:row>56</xdr:row>
      <xdr:rowOff>24674</xdr:rowOff>
    </xdr:to>
    <xdr:sp macro="" textlink="">
      <xdr:nvSpPr>
        <xdr:cNvPr id="558" name="楕円 557">
          <a:extLst>
            <a:ext uri="{FF2B5EF4-FFF2-40B4-BE49-F238E27FC236}">
              <a16:creationId xmlns:a16="http://schemas.microsoft.com/office/drawing/2014/main" id="{E0E927A5-3890-45D5-AC80-5DAE9DB8A45A}"/>
            </a:ext>
          </a:extLst>
        </xdr:cNvPr>
        <xdr:cNvSpPr/>
      </xdr:nvSpPr>
      <xdr:spPr>
        <a:xfrm>
          <a:off x="11487150" y="95280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145324</xdr:rowOff>
    </xdr:from>
    <xdr:to>
      <xdr:col>71</xdr:col>
      <xdr:colOff>177800</xdr:colOff>
      <xdr:row>56</xdr:row>
      <xdr:rowOff>3266</xdr:rowOff>
    </xdr:to>
    <xdr:cxnSp macro="">
      <xdr:nvCxnSpPr>
        <xdr:cNvPr id="559" name="直線コネクタ 558">
          <a:extLst>
            <a:ext uri="{FF2B5EF4-FFF2-40B4-BE49-F238E27FC236}">
              <a16:creationId xmlns:a16="http://schemas.microsoft.com/office/drawing/2014/main" id="{3A1FC128-BB79-4C4E-8111-E944C57A465D}"/>
            </a:ext>
          </a:extLst>
        </xdr:cNvPr>
        <xdr:cNvCxnSpPr/>
      </xdr:nvCxnSpPr>
      <xdr:spPr>
        <a:xfrm>
          <a:off x="11541760" y="9573169"/>
          <a:ext cx="805180" cy="3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B6EADCF1-FD66-492D-99C5-7D1C75E39545}"/>
            </a:ext>
          </a:extLst>
        </xdr:cNvPr>
        <xdr:cNvSpPr txBox="1"/>
      </xdr:nvSpPr>
      <xdr:spPr>
        <a:xfrm>
          <a:off x="1373823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2739</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7B5F591A-8981-4193-AD21-CBA3C1F47D11}"/>
            </a:ext>
          </a:extLst>
        </xdr:cNvPr>
        <xdr:cNvSpPr txBox="1"/>
      </xdr:nvSpPr>
      <xdr:spPr>
        <a:xfrm>
          <a:off x="1295718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7A5EBE2B-9220-4CB9-8A90-1171E4B3FEB8}"/>
            </a:ext>
          </a:extLst>
        </xdr:cNvPr>
        <xdr:cNvSpPr txBox="1"/>
      </xdr:nvSpPr>
      <xdr:spPr>
        <a:xfrm>
          <a:off x="12171054" y="1027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BAF1BFC3-0969-4A19-9044-824C88572128}"/>
            </a:ext>
          </a:extLst>
        </xdr:cNvPr>
        <xdr:cNvSpPr txBox="1"/>
      </xdr:nvSpPr>
      <xdr:spPr>
        <a:xfrm>
          <a:off x="11354444" y="1023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158767</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19A1C27E-DBAB-4CC6-B3F2-4FAF7F758A87}"/>
            </a:ext>
          </a:extLst>
        </xdr:cNvPr>
        <xdr:cNvSpPr txBox="1"/>
      </xdr:nvSpPr>
      <xdr:spPr>
        <a:xfrm>
          <a:off x="13738234" y="941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114680</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22CFEFFC-6B11-45C9-9402-F69887FF199F}"/>
            </a:ext>
          </a:extLst>
        </xdr:cNvPr>
        <xdr:cNvSpPr txBox="1"/>
      </xdr:nvSpPr>
      <xdr:spPr>
        <a:xfrm>
          <a:off x="1295718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70593</xdr:rowOff>
    </xdr:from>
    <xdr:ext cx="340478" cy="259045"/>
    <xdr:sp macro="" textlink="">
      <xdr:nvSpPr>
        <xdr:cNvPr id="566" name="n_3mainValue【保健センター・保健所】&#10;有形固定資産減価償却率">
          <a:extLst>
            <a:ext uri="{FF2B5EF4-FFF2-40B4-BE49-F238E27FC236}">
              <a16:creationId xmlns:a16="http://schemas.microsoft.com/office/drawing/2014/main" id="{07602DB8-DD9A-44B4-A20D-B635973B6868}"/>
            </a:ext>
          </a:extLst>
        </xdr:cNvPr>
        <xdr:cNvSpPr txBox="1"/>
      </xdr:nvSpPr>
      <xdr:spPr>
        <a:xfrm>
          <a:off x="12182416" y="9326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41201</xdr:rowOff>
    </xdr:from>
    <xdr:ext cx="340478" cy="259045"/>
    <xdr:sp macro="" textlink="">
      <xdr:nvSpPr>
        <xdr:cNvPr id="567" name="n_4mainValue【保健センター・保健所】&#10;有形固定資産減価償却率">
          <a:extLst>
            <a:ext uri="{FF2B5EF4-FFF2-40B4-BE49-F238E27FC236}">
              <a16:creationId xmlns:a16="http://schemas.microsoft.com/office/drawing/2014/main" id="{906B05EC-4A00-499D-ABE2-6FCC59098FA3}"/>
            </a:ext>
          </a:extLst>
        </xdr:cNvPr>
        <xdr:cNvSpPr txBox="1"/>
      </xdr:nvSpPr>
      <xdr:spPr>
        <a:xfrm>
          <a:off x="11384856" y="9299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E47F2A88-57BE-4E72-9A4A-4E9A3CCA442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7DF8FC53-63C5-4022-BCAB-EC92C53DBD2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C6E88D7E-3783-47EB-9BC2-64DFADFCA2E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223C7BA6-9704-4D27-AB19-B029839B067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E4099528-843A-498A-9EA8-8457F3DFBEC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2081D191-DDEF-49B9-8D47-C47125FEA18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49F7461-FF11-4C9C-9AD2-D2AA78B444C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1DE53162-BD7D-48C3-A01E-5D52526D1F09}"/>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D93928E3-AA4E-4F7C-8394-8E6A79F4A6D6}"/>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ED2AA8E1-B0E1-4DCC-AFF2-46803A407BB0}"/>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2AE85713-55F8-48B0-9DC6-C5EF3A7B49BC}"/>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81C45E0-516F-45AB-A1F0-2510D878B8AC}"/>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BB9E76F4-6C40-4F62-B32E-071FC25E55E0}"/>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69541454-A56A-43AA-B228-9218FDB4C80A}"/>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F52B6377-4E25-467F-96AE-2D883932BF01}"/>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8298E6F-E3B1-4055-ABAF-3F1F87B33411}"/>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68A3A821-2F3E-431B-8F12-661AB178D983}"/>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A66DAC80-BE5F-4FFC-A017-F9363916DEE2}"/>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D6A12A1-B95F-4A8D-8885-160F8163E20E}"/>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79C37541-BFC6-4F9F-97A2-9CF0DCFF7718}"/>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C42EB89-A2CB-4D0A-9D4A-060937C57E7F}"/>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5B1797A2-4A2B-4316-BB67-C7B4995E39ED}"/>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9AD2F9E7-2760-48FE-B23E-C3057A8205BD}"/>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99060</xdr:rowOff>
    </xdr:from>
    <xdr:to>
      <xdr:col>116</xdr:col>
      <xdr:colOff>62864</xdr:colOff>
      <xdr:row>64</xdr:row>
      <xdr:rowOff>64770</xdr:rowOff>
    </xdr:to>
    <xdr:cxnSp macro="">
      <xdr:nvCxnSpPr>
        <xdr:cNvPr id="591" name="直線コネクタ 590">
          <a:extLst>
            <a:ext uri="{FF2B5EF4-FFF2-40B4-BE49-F238E27FC236}">
              <a16:creationId xmlns:a16="http://schemas.microsoft.com/office/drawing/2014/main" id="{BC31130E-A340-4A8E-A86C-44E53696F886}"/>
            </a:ext>
          </a:extLst>
        </xdr:cNvPr>
        <xdr:cNvCxnSpPr/>
      </xdr:nvCxnSpPr>
      <xdr:spPr>
        <a:xfrm flipV="1">
          <a:off x="19947254" y="952500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DE62CD32-1403-4C11-8F0D-DA376B5893C8}"/>
            </a:ext>
          </a:extLst>
        </xdr:cNvPr>
        <xdr:cNvSpPr txBox="1"/>
      </xdr:nvSpPr>
      <xdr:spPr>
        <a:xfrm>
          <a:off x="1998599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3" name="直線コネクタ 592">
          <a:extLst>
            <a:ext uri="{FF2B5EF4-FFF2-40B4-BE49-F238E27FC236}">
              <a16:creationId xmlns:a16="http://schemas.microsoft.com/office/drawing/2014/main" id="{71ACD153-21A5-466C-9D3D-B82748458BB6}"/>
            </a:ext>
          </a:extLst>
        </xdr:cNvPr>
        <xdr:cNvCxnSpPr/>
      </xdr:nvCxnSpPr>
      <xdr:spPr>
        <a:xfrm>
          <a:off x="19885660" y="11035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45737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5DD74083-242E-4A04-900D-663ECD001BCB}"/>
            </a:ext>
          </a:extLst>
        </xdr:cNvPr>
        <xdr:cNvSpPr txBox="1"/>
      </xdr:nvSpPr>
      <xdr:spPr>
        <a:xfrm>
          <a:off x="19985990" y="93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99060</xdr:rowOff>
    </xdr:from>
    <xdr:to>
      <xdr:col>116</xdr:col>
      <xdr:colOff>152400</xdr:colOff>
      <xdr:row>55</xdr:row>
      <xdr:rowOff>99060</xdr:rowOff>
    </xdr:to>
    <xdr:cxnSp macro="">
      <xdr:nvCxnSpPr>
        <xdr:cNvPr id="595" name="直線コネクタ 594">
          <a:extLst>
            <a:ext uri="{FF2B5EF4-FFF2-40B4-BE49-F238E27FC236}">
              <a16:creationId xmlns:a16="http://schemas.microsoft.com/office/drawing/2014/main" id="{52FC42F1-B882-439B-B51A-06FA5A58CA30}"/>
            </a:ext>
          </a:extLst>
        </xdr:cNvPr>
        <xdr:cNvCxnSpPr/>
      </xdr:nvCxnSpPr>
      <xdr:spPr>
        <a:xfrm>
          <a:off x="19885660" y="952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90187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79E2DD3-D687-46B0-8FD9-14ECC76CAE5F}"/>
            </a:ext>
          </a:extLst>
        </xdr:cNvPr>
        <xdr:cNvSpPr txBox="1"/>
      </xdr:nvSpPr>
      <xdr:spPr>
        <a:xfrm>
          <a:off x="1998599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67310</xdr:rowOff>
    </xdr:from>
    <xdr:to>
      <xdr:col>116</xdr:col>
      <xdr:colOff>114300</xdr:colOff>
      <xdr:row>62</xdr:row>
      <xdr:rowOff>168910</xdr:rowOff>
    </xdr:to>
    <xdr:sp macro="" textlink="">
      <xdr:nvSpPr>
        <xdr:cNvPr id="597" name="フローチャート: 判断 596">
          <a:extLst>
            <a:ext uri="{FF2B5EF4-FFF2-40B4-BE49-F238E27FC236}">
              <a16:creationId xmlns:a16="http://schemas.microsoft.com/office/drawing/2014/main" id="{1398AE88-AE18-4377-BCCA-9FBFE5581B9C}"/>
            </a:ext>
          </a:extLst>
        </xdr:cNvPr>
        <xdr:cNvSpPr/>
      </xdr:nvSpPr>
      <xdr:spPr>
        <a:xfrm>
          <a:off x="19904710" y="1069530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74930</xdr:rowOff>
    </xdr:from>
    <xdr:to>
      <xdr:col>112</xdr:col>
      <xdr:colOff>38100</xdr:colOff>
      <xdr:row>63</xdr:row>
      <xdr:rowOff>5080</xdr:rowOff>
    </xdr:to>
    <xdr:sp macro="" textlink="">
      <xdr:nvSpPr>
        <xdr:cNvPr id="598" name="フローチャート: 判断 597">
          <a:extLst>
            <a:ext uri="{FF2B5EF4-FFF2-40B4-BE49-F238E27FC236}">
              <a16:creationId xmlns:a16="http://schemas.microsoft.com/office/drawing/2014/main" id="{C8182DA9-FFE9-49C5-A485-BF8EDD25AF46}"/>
            </a:ext>
          </a:extLst>
        </xdr:cNvPr>
        <xdr:cNvSpPr/>
      </xdr:nvSpPr>
      <xdr:spPr>
        <a:xfrm>
          <a:off x="19161760" y="107048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48260</xdr:rowOff>
    </xdr:from>
    <xdr:to>
      <xdr:col>107</xdr:col>
      <xdr:colOff>101600</xdr:colOff>
      <xdr:row>62</xdr:row>
      <xdr:rowOff>149860</xdr:rowOff>
    </xdr:to>
    <xdr:sp macro="" textlink="">
      <xdr:nvSpPr>
        <xdr:cNvPr id="599" name="フローチャート: 判断 598">
          <a:extLst>
            <a:ext uri="{FF2B5EF4-FFF2-40B4-BE49-F238E27FC236}">
              <a16:creationId xmlns:a16="http://schemas.microsoft.com/office/drawing/2014/main" id="{38401960-BC58-4385-8552-DC98FBF1BC24}"/>
            </a:ext>
          </a:extLst>
        </xdr:cNvPr>
        <xdr:cNvSpPr/>
      </xdr:nvSpPr>
      <xdr:spPr>
        <a:xfrm>
          <a:off x="18345150" y="106800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600" name="フローチャート: 判断 599">
          <a:extLst>
            <a:ext uri="{FF2B5EF4-FFF2-40B4-BE49-F238E27FC236}">
              <a16:creationId xmlns:a16="http://schemas.microsoft.com/office/drawing/2014/main" id="{3F9F2E73-88B6-45F9-8DCF-798B2F13E265}"/>
            </a:ext>
          </a:extLst>
        </xdr:cNvPr>
        <xdr:cNvSpPr/>
      </xdr:nvSpPr>
      <xdr:spPr>
        <a:xfrm>
          <a:off x="17547590" y="107276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101600</xdr:rowOff>
    </xdr:from>
    <xdr:to>
      <xdr:col>98</xdr:col>
      <xdr:colOff>38100</xdr:colOff>
      <xdr:row>63</xdr:row>
      <xdr:rowOff>31750</xdr:rowOff>
    </xdr:to>
    <xdr:sp macro="" textlink="">
      <xdr:nvSpPr>
        <xdr:cNvPr id="601" name="フローチャート: 判断 600">
          <a:extLst>
            <a:ext uri="{FF2B5EF4-FFF2-40B4-BE49-F238E27FC236}">
              <a16:creationId xmlns:a16="http://schemas.microsoft.com/office/drawing/2014/main" id="{1A771B88-283E-49E4-BF24-5259E9195A8A}"/>
            </a:ext>
          </a:extLst>
        </xdr:cNvPr>
        <xdr:cNvSpPr/>
      </xdr:nvSpPr>
      <xdr:spPr>
        <a:xfrm>
          <a:off x="16761460" y="1072769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49225A-2CEF-46EC-A304-24F75EE042B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2C024F5-B6A3-4FD5-AEDE-630267A66255}"/>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6DB77A1-9BC8-4464-8F73-2E4E393FBA2E}"/>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8E2A854-6A71-406A-A08C-10DF2C32D18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382247D-3ACC-4837-BCA2-D5E6EE5FD5B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07" name="楕円 606">
          <a:extLst>
            <a:ext uri="{FF2B5EF4-FFF2-40B4-BE49-F238E27FC236}">
              <a16:creationId xmlns:a16="http://schemas.microsoft.com/office/drawing/2014/main" id="{256BC9B6-56B5-4DF4-8062-8EA02CE508B7}"/>
            </a:ext>
          </a:extLst>
        </xdr:cNvPr>
        <xdr:cNvSpPr/>
      </xdr:nvSpPr>
      <xdr:spPr>
        <a:xfrm>
          <a:off x="19904710" y="108229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888BC270-69D2-4438-895C-973A680F8954}"/>
            </a:ext>
          </a:extLst>
        </xdr:cNvPr>
        <xdr:cNvSpPr txBox="1"/>
      </xdr:nvSpPr>
      <xdr:spPr>
        <a:xfrm>
          <a:off x="19985990"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609" name="楕円 608">
          <a:extLst>
            <a:ext uri="{FF2B5EF4-FFF2-40B4-BE49-F238E27FC236}">
              <a16:creationId xmlns:a16="http://schemas.microsoft.com/office/drawing/2014/main" id="{79DB3CAE-09A1-4332-8C9A-73A197029966}"/>
            </a:ext>
          </a:extLst>
        </xdr:cNvPr>
        <xdr:cNvSpPr/>
      </xdr:nvSpPr>
      <xdr:spPr>
        <a:xfrm>
          <a:off x="19161760" y="108286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80010</xdr:rowOff>
    </xdr:to>
    <xdr:cxnSp macro="">
      <xdr:nvCxnSpPr>
        <xdr:cNvPr id="610" name="直線コネクタ 609">
          <a:extLst>
            <a:ext uri="{FF2B5EF4-FFF2-40B4-BE49-F238E27FC236}">
              <a16:creationId xmlns:a16="http://schemas.microsoft.com/office/drawing/2014/main" id="{31F0622C-189B-424B-82CB-FCA224D4AD92}"/>
            </a:ext>
          </a:extLst>
        </xdr:cNvPr>
        <xdr:cNvCxnSpPr/>
      </xdr:nvCxnSpPr>
      <xdr:spPr>
        <a:xfrm flipV="1">
          <a:off x="19204940" y="10877550"/>
          <a:ext cx="7429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611" name="楕円 610">
          <a:extLst>
            <a:ext uri="{FF2B5EF4-FFF2-40B4-BE49-F238E27FC236}">
              <a16:creationId xmlns:a16="http://schemas.microsoft.com/office/drawing/2014/main" id="{22A26B26-B1F7-4851-9FC3-C7CC660C436C}"/>
            </a:ext>
          </a:extLst>
        </xdr:cNvPr>
        <xdr:cNvSpPr/>
      </xdr:nvSpPr>
      <xdr:spPr>
        <a:xfrm>
          <a:off x="18345150" y="108286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80010</xdr:rowOff>
    </xdr:to>
    <xdr:cxnSp macro="">
      <xdr:nvCxnSpPr>
        <xdr:cNvPr id="612" name="直線コネクタ 611">
          <a:extLst>
            <a:ext uri="{FF2B5EF4-FFF2-40B4-BE49-F238E27FC236}">
              <a16:creationId xmlns:a16="http://schemas.microsoft.com/office/drawing/2014/main" id="{25D6B569-5110-4CC0-94C5-03E46A20BD24}"/>
            </a:ext>
          </a:extLst>
        </xdr:cNvPr>
        <xdr:cNvCxnSpPr/>
      </xdr:nvCxnSpPr>
      <xdr:spPr>
        <a:xfrm>
          <a:off x="18399760" y="1088326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13" name="楕円 612">
          <a:extLst>
            <a:ext uri="{FF2B5EF4-FFF2-40B4-BE49-F238E27FC236}">
              <a16:creationId xmlns:a16="http://schemas.microsoft.com/office/drawing/2014/main" id="{D56C26B9-CFD0-4C52-9EF0-C8180AE4967A}"/>
            </a:ext>
          </a:extLst>
        </xdr:cNvPr>
        <xdr:cNvSpPr/>
      </xdr:nvSpPr>
      <xdr:spPr>
        <a:xfrm>
          <a:off x="17547590" y="108286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80010</xdr:rowOff>
    </xdr:from>
    <xdr:to>
      <xdr:col>107</xdr:col>
      <xdr:colOff>50800</xdr:colOff>
      <xdr:row>63</xdr:row>
      <xdr:rowOff>80010</xdr:rowOff>
    </xdr:to>
    <xdr:cxnSp macro="">
      <xdr:nvCxnSpPr>
        <xdr:cNvPr id="614" name="直線コネクタ 613">
          <a:extLst>
            <a:ext uri="{FF2B5EF4-FFF2-40B4-BE49-F238E27FC236}">
              <a16:creationId xmlns:a16="http://schemas.microsoft.com/office/drawing/2014/main" id="{52AB1CB8-A155-4643-90F0-8B0C1AF228FE}"/>
            </a:ext>
          </a:extLst>
        </xdr:cNvPr>
        <xdr:cNvCxnSpPr/>
      </xdr:nvCxnSpPr>
      <xdr:spPr>
        <a:xfrm>
          <a:off x="17602200" y="108832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15" name="楕円 614">
          <a:extLst>
            <a:ext uri="{FF2B5EF4-FFF2-40B4-BE49-F238E27FC236}">
              <a16:creationId xmlns:a16="http://schemas.microsoft.com/office/drawing/2014/main" id="{8857DF9D-389A-4509-A5BD-155EC449B55E}"/>
            </a:ext>
          </a:extLst>
        </xdr:cNvPr>
        <xdr:cNvSpPr/>
      </xdr:nvSpPr>
      <xdr:spPr>
        <a:xfrm>
          <a:off x="16761460" y="1082865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16" name="直線コネクタ 615">
          <a:extLst>
            <a:ext uri="{FF2B5EF4-FFF2-40B4-BE49-F238E27FC236}">
              <a16:creationId xmlns:a16="http://schemas.microsoft.com/office/drawing/2014/main" id="{323C193F-E705-4065-B5CE-3F931945D9C6}"/>
            </a:ext>
          </a:extLst>
        </xdr:cNvPr>
        <xdr:cNvCxnSpPr/>
      </xdr:nvCxnSpPr>
      <xdr:spPr>
        <a:xfrm>
          <a:off x="16804640" y="10883265"/>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21607</xdr:rowOff>
    </xdr:from>
    <xdr:ext cx="469744" cy="259045"/>
    <xdr:sp macro="" textlink="">
      <xdr:nvSpPr>
        <xdr:cNvPr id="617" name="n_1aveValue【保健センター・保健所】&#10;一人当たり面積">
          <a:extLst>
            <a:ext uri="{FF2B5EF4-FFF2-40B4-BE49-F238E27FC236}">
              <a16:creationId xmlns:a16="http://schemas.microsoft.com/office/drawing/2014/main" id="{BFB13F2C-27EB-41DD-ACA7-CA6193443A13}"/>
            </a:ext>
          </a:extLst>
        </xdr:cNvPr>
        <xdr:cNvSpPr txBox="1"/>
      </xdr:nvSpPr>
      <xdr:spPr>
        <a:xfrm>
          <a:off x="18982132"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166387</xdr:rowOff>
    </xdr:from>
    <xdr:ext cx="469744" cy="259045"/>
    <xdr:sp macro="" textlink="">
      <xdr:nvSpPr>
        <xdr:cNvPr id="618" name="n_2aveValue【保健センター・保健所】&#10;一人当たり面積">
          <a:extLst>
            <a:ext uri="{FF2B5EF4-FFF2-40B4-BE49-F238E27FC236}">
              <a16:creationId xmlns:a16="http://schemas.microsoft.com/office/drawing/2014/main" id="{59CC830B-D127-4FED-8744-A4BE90B47C87}"/>
            </a:ext>
          </a:extLst>
        </xdr:cNvPr>
        <xdr:cNvSpPr txBox="1"/>
      </xdr:nvSpPr>
      <xdr:spPr>
        <a:xfrm>
          <a:off x="18182032"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619" name="n_3aveValue【保健センター・保健所】&#10;一人当たり面積">
          <a:extLst>
            <a:ext uri="{FF2B5EF4-FFF2-40B4-BE49-F238E27FC236}">
              <a16:creationId xmlns:a16="http://schemas.microsoft.com/office/drawing/2014/main" id="{749D80D6-351C-4250-8D29-8594EB82A8B4}"/>
            </a:ext>
          </a:extLst>
        </xdr:cNvPr>
        <xdr:cNvSpPr txBox="1"/>
      </xdr:nvSpPr>
      <xdr:spPr>
        <a:xfrm>
          <a:off x="17384472"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48277</xdr:rowOff>
    </xdr:from>
    <xdr:ext cx="469744" cy="259045"/>
    <xdr:sp macro="" textlink="">
      <xdr:nvSpPr>
        <xdr:cNvPr id="620" name="n_4aveValue【保健センター・保健所】&#10;一人当たり面積">
          <a:extLst>
            <a:ext uri="{FF2B5EF4-FFF2-40B4-BE49-F238E27FC236}">
              <a16:creationId xmlns:a16="http://schemas.microsoft.com/office/drawing/2014/main" id="{190B0A28-8A88-4ECF-B28A-42C53E7CE8EA}"/>
            </a:ext>
          </a:extLst>
        </xdr:cNvPr>
        <xdr:cNvSpPr txBox="1"/>
      </xdr:nvSpPr>
      <xdr:spPr>
        <a:xfrm>
          <a:off x="1658881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621" name="n_1mainValue【保健センター・保健所】&#10;一人当たり面積">
          <a:extLst>
            <a:ext uri="{FF2B5EF4-FFF2-40B4-BE49-F238E27FC236}">
              <a16:creationId xmlns:a16="http://schemas.microsoft.com/office/drawing/2014/main" id="{14E1E2A4-64C0-4852-81A8-76218C14253E}"/>
            </a:ext>
          </a:extLst>
        </xdr:cNvPr>
        <xdr:cNvSpPr txBox="1"/>
      </xdr:nvSpPr>
      <xdr:spPr>
        <a:xfrm>
          <a:off x="18982132"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622" name="n_2mainValue【保健センター・保健所】&#10;一人当たり面積">
          <a:extLst>
            <a:ext uri="{FF2B5EF4-FFF2-40B4-BE49-F238E27FC236}">
              <a16:creationId xmlns:a16="http://schemas.microsoft.com/office/drawing/2014/main" id="{4B39C8C1-9345-4BFB-872F-6FFF39C14D29}"/>
            </a:ext>
          </a:extLst>
        </xdr:cNvPr>
        <xdr:cNvSpPr txBox="1"/>
      </xdr:nvSpPr>
      <xdr:spPr>
        <a:xfrm>
          <a:off x="18182032"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623" name="n_3mainValue【保健センター・保健所】&#10;一人当たり面積">
          <a:extLst>
            <a:ext uri="{FF2B5EF4-FFF2-40B4-BE49-F238E27FC236}">
              <a16:creationId xmlns:a16="http://schemas.microsoft.com/office/drawing/2014/main" id="{3A107256-0B67-4F68-8592-81A6CC037E9E}"/>
            </a:ext>
          </a:extLst>
        </xdr:cNvPr>
        <xdr:cNvSpPr txBox="1"/>
      </xdr:nvSpPr>
      <xdr:spPr>
        <a:xfrm>
          <a:off x="17384472"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624" name="n_4mainValue【保健センター・保健所】&#10;一人当たり面積">
          <a:extLst>
            <a:ext uri="{FF2B5EF4-FFF2-40B4-BE49-F238E27FC236}">
              <a16:creationId xmlns:a16="http://schemas.microsoft.com/office/drawing/2014/main" id="{44E8E42A-7A81-4D5C-9F6B-64294273B5D7}"/>
            </a:ext>
          </a:extLst>
        </xdr:cNvPr>
        <xdr:cNvSpPr txBox="1"/>
      </xdr:nvSpPr>
      <xdr:spPr>
        <a:xfrm>
          <a:off x="16588817" y="1092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B761155B-E64B-4F6B-A3CB-300E7D4C6B7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8CAEDF5-FD23-4590-B58A-F971A43DAA55}"/>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3A0983A1-83A2-4D59-A261-938E9C8DBABE}"/>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72F653E5-5FB1-4A4C-8EF1-A77053E0019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8D6C948-EF36-47DF-8144-CC46E91F4DE5}"/>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57290A0-0A29-47FE-9E69-8D7D44FD6B6A}"/>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6025F936-98BA-4D35-9898-63A735A3FB76}"/>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75846C01-4338-4CB6-ADD1-7E90250E7428}"/>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B22B3488-FD30-4C40-A3FD-10197196CCF3}"/>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58ED6B80-766D-40A3-9CA9-A422915D609B}"/>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7D044921-8082-44BE-87D5-DF3ABBE6604D}"/>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C3F7CD61-3793-4F1D-A5D1-2895F166D7DE}"/>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9157142F-F1ED-4B81-99A7-A257042E0215}"/>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C66FC54-53E7-4867-9180-917A14A821E8}"/>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B6FCCAFF-02DC-4135-82BF-B3CB2C03BD4C}"/>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B117BE4-4DC8-48BC-B5A6-22E4DE250AD7}"/>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DF23ED6-DD77-4D03-92B5-74BE43DC19A2}"/>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1DF4F8F-4669-49D4-B504-9269EC7FA628}"/>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DDC725F1-E037-42AF-948A-5299AFAF6D40}"/>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2F628ECF-0A16-4518-83FC-04D9B5762BDB}"/>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8A1AB999-6594-43FA-9BC3-A5FFA9EC5A25}"/>
            </a:ext>
          </a:extLst>
        </xdr:cNvPr>
        <xdr:cNvSpPr txBox="1"/>
      </xdr:nvSpPr>
      <xdr:spPr>
        <a:xfrm>
          <a:off x="10905006" y="1319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8295FC1D-F1B3-4155-A2AB-BF67D25AA872}"/>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975E345E-77A6-4727-981B-2E5F6622F040}"/>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DFDFD259-9CCA-49D7-B0BF-F16747422CB9}"/>
            </a:ext>
          </a:extLst>
        </xdr:cNvPr>
        <xdr:cNvCxnSpPr/>
      </xdr:nvCxnSpPr>
      <xdr:spPr>
        <a:xfrm flipV="1">
          <a:off x="14703424" y="13331190"/>
          <a:ext cx="0" cy="1271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消防施設】&#10;有形固定資産減価償却率最小値テキスト">
          <a:extLst>
            <a:ext uri="{FF2B5EF4-FFF2-40B4-BE49-F238E27FC236}">
              <a16:creationId xmlns:a16="http://schemas.microsoft.com/office/drawing/2014/main" id="{4FD3C9BE-78E3-4C51-82E2-3EE12CE00FEF}"/>
            </a:ext>
          </a:extLst>
        </xdr:cNvPr>
        <xdr:cNvSpPr txBox="1"/>
      </xdr:nvSpPr>
      <xdr:spPr>
        <a:xfrm>
          <a:off x="1474216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2310C243-45D5-4F78-AD74-CE6FA6642B9C}"/>
            </a:ext>
          </a:extLst>
        </xdr:cNvPr>
        <xdr:cNvCxnSpPr/>
      </xdr:nvCxnSpPr>
      <xdr:spPr>
        <a:xfrm>
          <a:off x="14611350" y="1460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消防施設】&#10;有形固定資産減価償却率最大値テキスト">
          <a:extLst>
            <a:ext uri="{FF2B5EF4-FFF2-40B4-BE49-F238E27FC236}">
              <a16:creationId xmlns:a16="http://schemas.microsoft.com/office/drawing/2014/main" id="{998BFC9D-4DD5-432A-895A-BB7BAB95D56F}"/>
            </a:ext>
          </a:extLst>
        </xdr:cNvPr>
        <xdr:cNvSpPr txBox="1"/>
      </xdr:nvSpPr>
      <xdr:spPr>
        <a:xfrm>
          <a:off x="14742160" y="1311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31081CF5-ADCD-407E-8BE4-6F024560F0E1}"/>
            </a:ext>
          </a:extLst>
        </xdr:cNvPr>
        <xdr:cNvCxnSpPr/>
      </xdr:nvCxnSpPr>
      <xdr:spPr>
        <a:xfrm>
          <a:off x="14611350" y="1333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E0BE9313-91AF-4631-8095-EF754111F6A2}"/>
            </a:ext>
          </a:extLst>
        </xdr:cNvPr>
        <xdr:cNvSpPr txBox="1"/>
      </xdr:nvSpPr>
      <xdr:spPr>
        <a:xfrm>
          <a:off x="1474216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4" name="フローチャート: 判断 653">
          <a:extLst>
            <a:ext uri="{FF2B5EF4-FFF2-40B4-BE49-F238E27FC236}">
              <a16:creationId xmlns:a16="http://schemas.microsoft.com/office/drawing/2014/main" id="{79B4D753-C795-4C9C-A3FA-D8C2DDFB369A}"/>
            </a:ext>
          </a:extLst>
        </xdr:cNvPr>
        <xdr:cNvSpPr/>
      </xdr:nvSpPr>
      <xdr:spPr>
        <a:xfrm>
          <a:off x="14649450" y="1406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168911</xdr:rowOff>
    </xdr:from>
    <xdr:to>
      <xdr:col>81</xdr:col>
      <xdr:colOff>101600</xdr:colOff>
      <xdr:row>82</xdr:row>
      <xdr:rowOff>99061</xdr:rowOff>
    </xdr:to>
    <xdr:sp macro="" textlink="">
      <xdr:nvSpPr>
        <xdr:cNvPr id="655" name="フローチャート: 判断 654">
          <a:extLst>
            <a:ext uri="{FF2B5EF4-FFF2-40B4-BE49-F238E27FC236}">
              <a16:creationId xmlns:a16="http://schemas.microsoft.com/office/drawing/2014/main" id="{2F8FCE0E-2735-4A86-B2BA-1F7AD1F29978}"/>
            </a:ext>
          </a:extLst>
        </xdr:cNvPr>
        <xdr:cNvSpPr/>
      </xdr:nvSpPr>
      <xdr:spPr>
        <a:xfrm>
          <a:off x="13887450" y="14060171"/>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56" name="フローチャート: 判断 655">
          <a:extLst>
            <a:ext uri="{FF2B5EF4-FFF2-40B4-BE49-F238E27FC236}">
              <a16:creationId xmlns:a16="http://schemas.microsoft.com/office/drawing/2014/main" id="{1646E974-A87A-4353-966D-CFB83A8BA6D6}"/>
            </a:ext>
          </a:extLst>
        </xdr:cNvPr>
        <xdr:cNvSpPr/>
      </xdr:nvSpPr>
      <xdr:spPr>
        <a:xfrm>
          <a:off x="13089890" y="1407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57" name="フローチャート: 判断 656">
          <a:extLst>
            <a:ext uri="{FF2B5EF4-FFF2-40B4-BE49-F238E27FC236}">
              <a16:creationId xmlns:a16="http://schemas.microsoft.com/office/drawing/2014/main" id="{211DF1E4-DAD2-48BD-BDC1-FC80CEB7BCFC}"/>
            </a:ext>
          </a:extLst>
        </xdr:cNvPr>
        <xdr:cNvSpPr/>
      </xdr:nvSpPr>
      <xdr:spPr>
        <a:xfrm>
          <a:off x="12303760" y="14079220"/>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0E213649-E952-4C74-9A18-35741F87FA50}"/>
            </a:ext>
          </a:extLst>
        </xdr:cNvPr>
        <xdr:cNvSpPr/>
      </xdr:nvSpPr>
      <xdr:spPr>
        <a:xfrm>
          <a:off x="11487150" y="139420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80CF8178-420D-412C-AD9C-CBFC9CA1B178}"/>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05C7E13-0B9A-4B0D-8013-DDA012346469}"/>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8554105-ED7D-4B56-9150-44E38E0D9EC2}"/>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A3EE0D8C-3BA0-4242-B521-67FE182AA93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1A3ED7B3-07EF-4AD4-ADD7-93FBEDC18EEA}"/>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97789</xdr:rowOff>
    </xdr:from>
    <xdr:to>
      <xdr:col>85</xdr:col>
      <xdr:colOff>177800</xdr:colOff>
      <xdr:row>85</xdr:row>
      <xdr:rowOff>27939</xdr:rowOff>
    </xdr:to>
    <xdr:sp macro="" textlink="">
      <xdr:nvSpPr>
        <xdr:cNvPr id="664" name="楕円 663">
          <a:extLst>
            <a:ext uri="{FF2B5EF4-FFF2-40B4-BE49-F238E27FC236}">
              <a16:creationId xmlns:a16="http://schemas.microsoft.com/office/drawing/2014/main" id="{54DB5868-5C25-43A6-996A-2B7CBE56ABF2}"/>
            </a:ext>
          </a:extLst>
        </xdr:cNvPr>
        <xdr:cNvSpPr/>
      </xdr:nvSpPr>
      <xdr:spPr>
        <a:xfrm>
          <a:off x="14649450" y="144957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12716</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CD569364-59F8-48DB-821E-1DD49A4C086F}"/>
            </a:ext>
          </a:extLst>
        </xdr:cNvPr>
        <xdr:cNvSpPr txBox="1"/>
      </xdr:nvSpPr>
      <xdr:spPr>
        <a:xfrm>
          <a:off x="14742160" y="1441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93980</xdr:rowOff>
    </xdr:from>
    <xdr:to>
      <xdr:col>81</xdr:col>
      <xdr:colOff>101600</xdr:colOff>
      <xdr:row>85</xdr:row>
      <xdr:rowOff>24130</xdr:rowOff>
    </xdr:to>
    <xdr:sp macro="" textlink="">
      <xdr:nvSpPr>
        <xdr:cNvPr id="666" name="楕円 665">
          <a:extLst>
            <a:ext uri="{FF2B5EF4-FFF2-40B4-BE49-F238E27FC236}">
              <a16:creationId xmlns:a16="http://schemas.microsoft.com/office/drawing/2014/main" id="{F5B73DB8-8DC3-4E14-B7CF-B89F6C470EF9}"/>
            </a:ext>
          </a:extLst>
        </xdr:cNvPr>
        <xdr:cNvSpPr/>
      </xdr:nvSpPr>
      <xdr:spPr>
        <a:xfrm>
          <a:off x="13887450" y="144995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144780</xdr:rowOff>
    </xdr:from>
    <xdr:to>
      <xdr:col>85</xdr:col>
      <xdr:colOff>127000</xdr:colOff>
      <xdr:row>84</xdr:row>
      <xdr:rowOff>148589</xdr:rowOff>
    </xdr:to>
    <xdr:cxnSp macro="">
      <xdr:nvCxnSpPr>
        <xdr:cNvPr id="667" name="直線コネクタ 666">
          <a:extLst>
            <a:ext uri="{FF2B5EF4-FFF2-40B4-BE49-F238E27FC236}">
              <a16:creationId xmlns:a16="http://schemas.microsoft.com/office/drawing/2014/main" id="{4E23B0A3-DC14-4514-8E18-A13E97DB48C9}"/>
            </a:ext>
          </a:extLst>
        </xdr:cNvPr>
        <xdr:cNvCxnSpPr/>
      </xdr:nvCxnSpPr>
      <xdr:spPr>
        <a:xfrm>
          <a:off x="13942060" y="14544675"/>
          <a:ext cx="762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88900</xdr:rowOff>
    </xdr:from>
    <xdr:to>
      <xdr:col>76</xdr:col>
      <xdr:colOff>165100</xdr:colOff>
      <xdr:row>85</xdr:row>
      <xdr:rowOff>19050</xdr:rowOff>
    </xdr:to>
    <xdr:sp macro="" textlink="">
      <xdr:nvSpPr>
        <xdr:cNvPr id="668" name="楕円 667">
          <a:extLst>
            <a:ext uri="{FF2B5EF4-FFF2-40B4-BE49-F238E27FC236}">
              <a16:creationId xmlns:a16="http://schemas.microsoft.com/office/drawing/2014/main" id="{E3AC9CA3-A7E8-4B6F-9F25-BF26A0BD8BBE}"/>
            </a:ext>
          </a:extLst>
        </xdr:cNvPr>
        <xdr:cNvSpPr/>
      </xdr:nvSpPr>
      <xdr:spPr>
        <a:xfrm>
          <a:off x="13089890" y="1449451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139700</xdr:rowOff>
    </xdr:from>
    <xdr:to>
      <xdr:col>81</xdr:col>
      <xdr:colOff>50800</xdr:colOff>
      <xdr:row>84</xdr:row>
      <xdr:rowOff>144780</xdr:rowOff>
    </xdr:to>
    <xdr:cxnSp macro="">
      <xdr:nvCxnSpPr>
        <xdr:cNvPr id="669" name="直線コネクタ 668">
          <a:extLst>
            <a:ext uri="{FF2B5EF4-FFF2-40B4-BE49-F238E27FC236}">
              <a16:creationId xmlns:a16="http://schemas.microsoft.com/office/drawing/2014/main" id="{7BC7A9AF-F9F7-4637-AE0C-D51C22F4AB9F}"/>
            </a:ext>
          </a:extLst>
        </xdr:cNvPr>
        <xdr:cNvCxnSpPr/>
      </xdr:nvCxnSpPr>
      <xdr:spPr>
        <a:xfrm>
          <a:off x="13144500" y="14537690"/>
          <a:ext cx="79756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90170</xdr:rowOff>
    </xdr:from>
    <xdr:to>
      <xdr:col>72</xdr:col>
      <xdr:colOff>38100</xdr:colOff>
      <xdr:row>85</xdr:row>
      <xdr:rowOff>20320</xdr:rowOff>
    </xdr:to>
    <xdr:sp macro="" textlink="">
      <xdr:nvSpPr>
        <xdr:cNvPr id="670" name="楕円 669">
          <a:extLst>
            <a:ext uri="{FF2B5EF4-FFF2-40B4-BE49-F238E27FC236}">
              <a16:creationId xmlns:a16="http://schemas.microsoft.com/office/drawing/2014/main" id="{A19E376B-0E77-47E7-8BF2-851083CC6895}"/>
            </a:ext>
          </a:extLst>
        </xdr:cNvPr>
        <xdr:cNvSpPr/>
      </xdr:nvSpPr>
      <xdr:spPr>
        <a:xfrm>
          <a:off x="12303760" y="1449578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139700</xdr:rowOff>
    </xdr:from>
    <xdr:to>
      <xdr:col>76</xdr:col>
      <xdr:colOff>114300</xdr:colOff>
      <xdr:row>84</xdr:row>
      <xdr:rowOff>140970</xdr:rowOff>
    </xdr:to>
    <xdr:cxnSp macro="">
      <xdr:nvCxnSpPr>
        <xdr:cNvPr id="671" name="直線コネクタ 670">
          <a:extLst>
            <a:ext uri="{FF2B5EF4-FFF2-40B4-BE49-F238E27FC236}">
              <a16:creationId xmlns:a16="http://schemas.microsoft.com/office/drawing/2014/main" id="{E78586F9-B615-4FB6-8891-054510CFB316}"/>
            </a:ext>
          </a:extLst>
        </xdr:cNvPr>
        <xdr:cNvCxnSpPr/>
      </xdr:nvCxnSpPr>
      <xdr:spPr>
        <a:xfrm flipV="1">
          <a:off x="12346940" y="14537690"/>
          <a:ext cx="79756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90170</xdr:rowOff>
    </xdr:from>
    <xdr:to>
      <xdr:col>67</xdr:col>
      <xdr:colOff>101600</xdr:colOff>
      <xdr:row>85</xdr:row>
      <xdr:rowOff>20320</xdr:rowOff>
    </xdr:to>
    <xdr:sp macro="" textlink="">
      <xdr:nvSpPr>
        <xdr:cNvPr id="672" name="楕円 671">
          <a:extLst>
            <a:ext uri="{FF2B5EF4-FFF2-40B4-BE49-F238E27FC236}">
              <a16:creationId xmlns:a16="http://schemas.microsoft.com/office/drawing/2014/main" id="{C5D8702D-FB62-4AAA-9F26-5005E141AAC3}"/>
            </a:ext>
          </a:extLst>
        </xdr:cNvPr>
        <xdr:cNvSpPr/>
      </xdr:nvSpPr>
      <xdr:spPr>
        <a:xfrm>
          <a:off x="11487150" y="144957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140970</xdr:rowOff>
    </xdr:from>
    <xdr:to>
      <xdr:col>71</xdr:col>
      <xdr:colOff>177800</xdr:colOff>
      <xdr:row>84</xdr:row>
      <xdr:rowOff>140970</xdr:rowOff>
    </xdr:to>
    <xdr:cxnSp macro="">
      <xdr:nvCxnSpPr>
        <xdr:cNvPr id="673" name="直線コネクタ 672">
          <a:extLst>
            <a:ext uri="{FF2B5EF4-FFF2-40B4-BE49-F238E27FC236}">
              <a16:creationId xmlns:a16="http://schemas.microsoft.com/office/drawing/2014/main" id="{F7B6F88A-5309-4386-80D1-5D860DFA66FC}"/>
            </a:ext>
          </a:extLst>
        </xdr:cNvPr>
        <xdr:cNvCxnSpPr/>
      </xdr:nvCxnSpPr>
      <xdr:spPr>
        <a:xfrm>
          <a:off x="11541760" y="14540865"/>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115588</xdr:rowOff>
    </xdr:from>
    <xdr:ext cx="405111" cy="259045"/>
    <xdr:sp macro="" textlink="">
      <xdr:nvSpPr>
        <xdr:cNvPr id="674" name="n_1aveValue【消防施設】&#10;有形固定資産減価償却率">
          <a:extLst>
            <a:ext uri="{FF2B5EF4-FFF2-40B4-BE49-F238E27FC236}">
              <a16:creationId xmlns:a16="http://schemas.microsoft.com/office/drawing/2014/main" id="{80A1BB87-42D2-4538-A607-0B072A1286D1}"/>
            </a:ext>
          </a:extLst>
        </xdr:cNvPr>
        <xdr:cNvSpPr txBox="1"/>
      </xdr:nvSpPr>
      <xdr:spPr>
        <a:xfrm>
          <a:off x="13738234"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128288</xdr:rowOff>
    </xdr:from>
    <xdr:ext cx="405111" cy="259045"/>
    <xdr:sp macro="" textlink="">
      <xdr:nvSpPr>
        <xdr:cNvPr id="675" name="n_2aveValue【消防施設】&#10;有形固定資産減価償却率">
          <a:extLst>
            <a:ext uri="{FF2B5EF4-FFF2-40B4-BE49-F238E27FC236}">
              <a16:creationId xmlns:a16="http://schemas.microsoft.com/office/drawing/2014/main" id="{94FF99C5-E6B5-4D1C-BC61-45911A305335}"/>
            </a:ext>
          </a:extLst>
        </xdr:cNvPr>
        <xdr:cNvSpPr txBox="1"/>
      </xdr:nvSpPr>
      <xdr:spPr>
        <a:xfrm>
          <a:off x="12957184" y="13848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142257</xdr:rowOff>
    </xdr:from>
    <xdr:ext cx="405111" cy="259045"/>
    <xdr:sp macro="" textlink="">
      <xdr:nvSpPr>
        <xdr:cNvPr id="676" name="n_3aveValue【消防施設】&#10;有形固定資産減価償却率">
          <a:extLst>
            <a:ext uri="{FF2B5EF4-FFF2-40B4-BE49-F238E27FC236}">
              <a16:creationId xmlns:a16="http://schemas.microsoft.com/office/drawing/2014/main" id="{D1F14BCD-DBEA-4876-B267-A0B0505CA8C7}"/>
            </a:ext>
          </a:extLst>
        </xdr:cNvPr>
        <xdr:cNvSpPr txBox="1"/>
      </xdr:nvSpPr>
      <xdr:spPr>
        <a:xfrm>
          <a:off x="12171054" y="1385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7" name="n_4aveValue【消防施設】&#10;有形固定資産減価償却率">
          <a:extLst>
            <a:ext uri="{FF2B5EF4-FFF2-40B4-BE49-F238E27FC236}">
              <a16:creationId xmlns:a16="http://schemas.microsoft.com/office/drawing/2014/main" id="{BC042888-0D59-4526-9F2E-441E7A42C6B0}"/>
            </a:ext>
          </a:extLst>
        </xdr:cNvPr>
        <xdr:cNvSpPr txBox="1"/>
      </xdr:nvSpPr>
      <xdr:spPr>
        <a:xfrm>
          <a:off x="11354444" y="1372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15257</xdr:rowOff>
    </xdr:from>
    <xdr:ext cx="405111" cy="259045"/>
    <xdr:sp macro="" textlink="">
      <xdr:nvSpPr>
        <xdr:cNvPr id="678" name="n_1mainValue【消防施設】&#10;有形固定資産減価償却率">
          <a:extLst>
            <a:ext uri="{FF2B5EF4-FFF2-40B4-BE49-F238E27FC236}">
              <a16:creationId xmlns:a16="http://schemas.microsoft.com/office/drawing/2014/main" id="{596D24AB-8D05-4F01-9A1E-2A8D65C90C7F}"/>
            </a:ext>
          </a:extLst>
        </xdr:cNvPr>
        <xdr:cNvSpPr txBox="1"/>
      </xdr:nvSpPr>
      <xdr:spPr>
        <a:xfrm>
          <a:off x="13738234" y="1459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10177</xdr:rowOff>
    </xdr:from>
    <xdr:ext cx="405111" cy="259045"/>
    <xdr:sp macro="" textlink="">
      <xdr:nvSpPr>
        <xdr:cNvPr id="679" name="n_2mainValue【消防施設】&#10;有形固定資産減価償却率">
          <a:extLst>
            <a:ext uri="{FF2B5EF4-FFF2-40B4-BE49-F238E27FC236}">
              <a16:creationId xmlns:a16="http://schemas.microsoft.com/office/drawing/2014/main" id="{0A7A718A-9F1D-4540-9536-138A23A667DF}"/>
            </a:ext>
          </a:extLst>
        </xdr:cNvPr>
        <xdr:cNvSpPr txBox="1"/>
      </xdr:nvSpPr>
      <xdr:spPr>
        <a:xfrm>
          <a:off x="12957184" y="1458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11447</xdr:rowOff>
    </xdr:from>
    <xdr:ext cx="405111" cy="259045"/>
    <xdr:sp macro="" textlink="">
      <xdr:nvSpPr>
        <xdr:cNvPr id="680" name="n_3mainValue【消防施設】&#10;有形固定資産減価償却率">
          <a:extLst>
            <a:ext uri="{FF2B5EF4-FFF2-40B4-BE49-F238E27FC236}">
              <a16:creationId xmlns:a16="http://schemas.microsoft.com/office/drawing/2014/main" id="{B9BF0A47-78C6-4B0B-A781-4FEFABC975EF}"/>
            </a:ext>
          </a:extLst>
        </xdr:cNvPr>
        <xdr:cNvSpPr txBox="1"/>
      </xdr:nvSpPr>
      <xdr:spPr>
        <a:xfrm>
          <a:off x="1217105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11447</xdr:rowOff>
    </xdr:from>
    <xdr:ext cx="405111" cy="259045"/>
    <xdr:sp macro="" textlink="">
      <xdr:nvSpPr>
        <xdr:cNvPr id="681" name="n_4mainValue【消防施設】&#10;有形固定資産減価償却率">
          <a:extLst>
            <a:ext uri="{FF2B5EF4-FFF2-40B4-BE49-F238E27FC236}">
              <a16:creationId xmlns:a16="http://schemas.microsoft.com/office/drawing/2014/main" id="{307F892B-C35F-437C-8209-0CB8EED6FB0D}"/>
            </a:ext>
          </a:extLst>
        </xdr:cNvPr>
        <xdr:cNvSpPr txBox="1"/>
      </xdr:nvSpPr>
      <xdr:spPr>
        <a:xfrm>
          <a:off x="113544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11FFD158-5FF4-4124-8F16-D48434DB11C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13C58EEE-DFA4-4697-BDFA-487DADB453F3}"/>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7822CE47-5002-4FAF-93E6-36D4C7B26A3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DBFCF02B-A766-4E91-92B1-CAD1843C0F44}"/>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AA650B65-4898-4A68-9C8C-0C2ED52D9D7F}"/>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5141E351-4ACD-4929-8EE7-F926D3B1A363}"/>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57F6F79A-5417-4B60-9B7C-4FA04474DF89}"/>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AFC3F6BE-638D-409C-ABC5-79A4AD3F123B}"/>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FB92F12F-7680-41EF-A42C-5C4292533EBB}"/>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7C12359-9C1F-458D-A86A-8D32FC465467}"/>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7B8A6037-3358-45D6-8433-9AD890E2B79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56DE0C5D-7E1E-42DC-B439-5B8538361F05}"/>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29F2FD1C-3801-4A9C-AE0E-8A9B37B5DB2E}"/>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5" name="テキスト ボックス 694">
          <a:extLst>
            <a:ext uri="{FF2B5EF4-FFF2-40B4-BE49-F238E27FC236}">
              <a16:creationId xmlns:a16="http://schemas.microsoft.com/office/drawing/2014/main" id="{9F49F018-7DA1-451A-8CFC-EC3DA650A2F0}"/>
            </a:ext>
          </a:extLst>
        </xdr:cNvPr>
        <xdr:cNvSpPr txBox="1"/>
      </xdr:nvSpPr>
      <xdr:spPr>
        <a:xfrm>
          <a:off x="15943791" y="1433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F75C0A64-8FAB-4E0B-9526-F11EE7714671}"/>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7" name="テキスト ボックス 696">
          <a:extLst>
            <a:ext uri="{FF2B5EF4-FFF2-40B4-BE49-F238E27FC236}">
              <a16:creationId xmlns:a16="http://schemas.microsoft.com/office/drawing/2014/main" id="{C3294EF5-323D-4093-B659-CDC4D2B49FAC}"/>
            </a:ext>
          </a:extLst>
        </xdr:cNvPr>
        <xdr:cNvSpPr txBox="1"/>
      </xdr:nvSpPr>
      <xdr:spPr>
        <a:xfrm>
          <a:off x="15943791" y="1395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EE50453C-B6D3-4CC4-AC58-B8983D7BF88A}"/>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699" name="テキスト ボックス 698">
          <a:extLst>
            <a:ext uri="{FF2B5EF4-FFF2-40B4-BE49-F238E27FC236}">
              <a16:creationId xmlns:a16="http://schemas.microsoft.com/office/drawing/2014/main" id="{E04B9998-FCF2-44C5-894B-88A2C11B8A9A}"/>
            </a:ext>
          </a:extLst>
        </xdr:cNvPr>
        <xdr:cNvSpPr txBox="1"/>
      </xdr:nvSpPr>
      <xdr:spPr>
        <a:xfrm>
          <a:off x="15943791" y="13571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A2077977-C189-4DF6-BBEF-EBED097B3D7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1" name="テキスト ボックス 700">
          <a:extLst>
            <a:ext uri="{FF2B5EF4-FFF2-40B4-BE49-F238E27FC236}">
              <a16:creationId xmlns:a16="http://schemas.microsoft.com/office/drawing/2014/main" id="{A1BC55C6-01EE-4978-AC65-FEA531030582}"/>
            </a:ext>
          </a:extLst>
        </xdr:cNvPr>
        <xdr:cNvSpPr txBox="1"/>
      </xdr:nvSpPr>
      <xdr:spPr>
        <a:xfrm>
          <a:off x="15943791" y="1319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05B9D71-69A8-4291-86C5-AB855EE59116}"/>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3" name="テキスト ボックス 702">
          <a:extLst>
            <a:ext uri="{FF2B5EF4-FFF2-40B4-BE49-F238E27FC236}">
              <a16:creationId xmlns:a16="http://schemas.microsoft.com/office/drawing/2014/main" id="{1249B81B-DCCA-4B39-B05D-41E2A3C4E42A}"/>
            </a:ext>
          </a:extLst>
        </xdr:cNvPr>
        <xdr:cNvSpPr txBox="1"/>
      </xdr:nvSpPr>
      <xdr:spPr>
        <a:xfrm>
          <a:off x="15943791" y="1281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53FBFBAE-1C6D-47A8-89A4-2F42A4917A78}"/>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70390</xdr:rowOff>
    </xdr:from>
    <xdr:to>
      <xdr:col>116</xdr:col>
      <xdr:colOff>62864</xdr:colOff>
      <xdr:row>86</xdr:row>
      <xdr:rowOff>114216</xdr:rowOff>
    </xdr:to>
    <xdr:cxnSp macro="">
      <xdr:nvCxnSpPr>
        <xdr:cNvPr id="705" name="直線コネクタ 704">
          <a:extLst>
            <a:ext uri="{FF2B5EF4-FFF2-40B4-BE49-F238E27FC236}">
              <a16:creationId xmlns:a16="http://schemas.microsoft.com/office/drawing/2014/main" id="{7EDFBFAB-DE1E-4FAA-A906-DE3311914AE1}"/>
            </a:ext>
          </a:extLst>
        </xdr:cNvPr>
        <xdr:cNvCxnSpPr/>
      </xdr:nvCxnSpPr>
      <xdr:spPr>
        <a:xfrm flipV="1">
          <a:off x="19947254" y="13441585"/>
          <a:ext cx="0" cy="141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161147</xdr:rowOff>
    </xdr:from>
    <xdr:ext cx="469744" cy="259045"/>
    <xdr:sp macro="" textlink="">
      <xdr:nvSpPr>
        <xdr:cNvPr id="706" name="【消防施設】&#10;一人当たり面積最小値テキスト">
          <a:extLst>
            <a:ext uri="{FF2B5EF4-FFF2-40B4-BE49-F238E27FC236}">
              <a16:creationId xmlns:a16="http://schemas.microsoft.com/office/drawing/2014/main" id="{641F5E0E-A690-4856-AE25-728B8A1880EA}"/>
            </a:ext>
          </a:extLst>
        </xdr:cNvPr>
        <xdr:cNvSpPr txBox="1"/>
      </xdr:nvSpPr>
      <xdr:spPr>
        <a:xfrm>
          <a:off x="19985990" y="149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7" name="直線コネクタ 706">
          <a:extLst>
            <a:ext uri="{FF2B5EF4-FFF2-40B4-BE49-F238E27FC236}">
              <a16:creationId xmlns:a16="http://schemas.microsoft.com/office/drawing/2014/main" id="{1E77C891-8706-4F2D-8E67-A3AB8A80525B}"/>
            </a:ext>
          </a:extLst>
        </xdr:cNvPr>
        <xdr:cNvCxnSpPr/>
      </xdr:nvCxnSpPr>
      <xdr:spPr>
        <a:xfrm>
          <a:off x="19885660" y="14858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17067</xdr:rowOff>
    </xdr:from>
    <xdr:ext cx="599010" cy="259045"/>
    <xdr:sp macro="" textlink="">
      <xdr:nvSpPr>
        <xdr:cNvPr id="708" name="【消防施設】&#10;一人当たり面積最大値テキスト">
          <a:extLst>
            <a:ext uri="{FF2B5EF4-FFF2-40B4-BE49-F238E27FC236}">
              <a16:creationId xmlns:a16="http://schemas.microsoft.com/office/drawing/2014/main" id="{039A5841-90D7-4C2F-81EF-76B2D4100DD0}"/>
            </a:ext>
          </a:extLst>
        </xdr:cNvPr>
        <xdr:cNvSpPr txBox="1"/>
      </xdr:nvSpPr>
      <xdr:spPr>
        <a:xfrm>
          <a:off x="19985990" y="1322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70390</xdr:rowOff>
    </xdr:from>
    <xdr:to>
      <xdr:col>116</xdr:col>
      <xdr:colOff>152400</xdr:colOff>
      <xdr:row>78</xdr:row>
      <xdr:rowOff>70390</xdr:rowOff>
    </xdr:to>
    <xdr:cxnSp macro="">
      <xdr:nvCxnSpPr>
        <xdr:cNvPr id="709" name="直線コネクタ 708">
          <a:extLst>
            <a:ext uri="{FF2B5EF4-FFF2-40B4-BE49-F238E27FC236}">
              <a16:creationId xmlns:a16="http://schemas.microsoft.com/office/drawing/2014/main" id="{E856BABB-4943-4CBB-8ACA-E2F7ED7B6105}"/>
            </a:ext>
          </a:extLst>
        </xdr:cNvPr>
        <xdr:cNvCxnSpPr/>
      </xdr:nvCxnSpPr>
      <xdr:spPr>
        <a:xfrm>
          <a:off x="19885660" y="13441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78598</xdr:rowOff>
    </xdr:from>
    <xdr:ext cx="469744" cy="259045"/>
    <xdr:sp macro="" textlink="">
      <xdr:nvSpPr>
        <xdr:cNvPr id="710" name="【消防施設】&#10;一人当たり面積平均値テキスト">
          <a:extLst>
            <a:ext uri="{FF2B5EF4-FFF2-40B4-BE49-F238E27FC236}">
              <a16:creationId xmlns:a16="http://schemas.microsoft.com/office/drawing/2014/main" id="{D7C51332-F7D0-43E2-A584-FAEA261BECDD}"/>
            </a:ext>
          </a:extLst>
        </xdr:cNvPr>
        <xdr:cNvSpPr txBox="1"/>
      </xdr:nvSpPr>
      <xdr:spPr>
        <a:xfrm>
          <a:off x="19985990" y="1465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55721</xdr:rowOff>
    </xdr:from>
    <xdr:to>
      <xdr:col>116</xdr:col>
      <xdr:colOff>114300</xdr:colOff>
      <xdr:row>86</xdr:row>
      <xdr:rowOff>157321</xdr:rowOff>
    </xdr:to>
    <xdr:sp macro="" textlink="">
      <xdr:nvSpPr>
        <xdr:cNvPr id="711" name="フローチャート: 判断 710">
          <a:extLst>
            <a:ext uri="{FF2B5EF4-FFF2-40B4-BE49-F238E27FC236}">
              <a16:creationId xmlns:a16="http://schemas.microsoft.com/office/drawing/2014/main" id="{64CEC176-7789-4E7C-A9A3-7199EAF707AD}"/>
            </a:ext>
          </a:extLst>
        </xdr:cNvPr>
        <xdr:cNvSpPr/>
      </xdr:nvSpPr>
      <xdr:spPr>
        <a:xfrm>
          <a:off x="19904710" y="1480423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56184</xdr:rowOff>
    </xdr:from>
    <xdr:to>
      <xdr:col>112</xdr:col>
      <xdr:colOff>38100</xdr:colOff>
      <xdr:row>86</xdr:row>
      <xdr:rowOff>157784</xdr:rowOff>
    </xdr:to>
    <xdr:sp macro="" textlink="">
      <xdr:nvSpPr>
        <xdr:cNvPr id="712" name="フローチャート: 判断 711">
          <a:extLst>
            <a:ext uri="{FF2B5EF4-FFF2-40B4-BE49-F238E27FC236}">
              <a16:creationId xmlns:a16="http://schemas.microsoft.com/office/drawing/2014/main" id="{07392FCF-904E-4880-BAED-4106DB23ADB0}"/>
            </a:ext>
          </a:extLst>
        </xdr:cNvPr>
        <xdr:cNvSpPr/>
      </xdr:nvSpPr>
      <xdr:spPr>
        <a:xfrm>
          <a:off x="19161760" y="1480469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62962</xdr:rowOff>
    </xdr:from>
    <xdr:to>
      <xdr:col>107</xdr:col>
      <xdr:colOff>101600</xdr:colOff>
      <xdr:row>86</xdr:row>
      <xdr:rowOff>164562</xdr:rowOff>
    </xdr:to>
    <xdr:sp macro="" textlink="">
      <xdr:nvSpPr>
        <xdr:cNvPr id="713" name="フローチャート: 判断 712">
          <a:extLst>
            <a:ext uri="{FF2B5EF4-FFF2-40B4-BE49-F238E27FC236}">
              <a16:creationId xmlns:a16="http://schemas.microsoft.com/office/drawing/2014/main" id="{FFED16BB-397F-48A3-A97B-EFFC71E73523}"/>
            </a:ext>
          </a:extLst>
        </xdr:cNvPr>
        <xdr:cNvSpPr/>
      </xdr:nvSpPr>
      <xdr:spPr>
        <a:xfrm>
          <a:off x="18345150" y="14803852"/>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62974</xdr:rowOff>
    </xdr:from>
    <xdr:to>
      <xdr:col>102</xdr:col>
      <xdr:colOff>165100</xdr:colOff>
      <xdr:row>86</xdr:row>
      <xdr:rowOff>164574</xdr:rowOff>
    </xdr:to>
    <xdr:sp macro="" textlink="">
      <xdr:nvSpPr>
        <xdr:cNvPr id="714" name="フローチャート: 判断 713">
          <a:extLst>
            <a:ext uri="{FF2B5EF4-FFF2-40B4-BE49-F238E27FC236}">
              <a16:creationId xmlns:a16="http://schemas.microsoft.com/office/drawing/2014/main" id="{60B570B8-4E0A-4436-80BB-BA15E497AC29}"/>
            </a:ext>
          </a:extLst>
        </xdr:cNvPr>
        <xdr:cNvSpPr/>
      </xdr:nvSpPr>
      <xdr:spPr>
        <a:xfrm>
          <a:off x="17547590" y="14803864"/>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62985</xdr:rowOff>
    </xdr:from>
    <xdr:to>
      <xdr:col>98</xdr:col>
      <xdr:colOff>38100</xdr:colOff>
      <xdr:row>86</xdr:row>
      <xdr:rowOff>164585</xdr:rowOff>
    </xdr:to>
    <xdr:sp macro="" textlink="">
      <xdr:nvSpPr>
        <xdr:cNvPr id="715" name="フローチャート: 判断 714">
          <a:extLst>
            <a:ext uri="{FF2B5EF4-FFF2-40B4-BE49-F238E27FC236}">
              <a16:creationId xmlns:a16="http://schemas.microsoft.com/office/drawing/2014/main" id="{7C222EFC-F6BE-40D0-BE2D-EB23AC6C02AE}"/>
            </a:ext>
          </a:extLst>
        </xdr:cNvPr>
        <xdr:cNvSpPr/>
      </xdr:nvSpPr>
      <xdr:spPr>
        <a:xfrm>
          <a:off x="16761460" y="14803875"/>
          <a:ext cx="7874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9374BBB-64A3-4ECB-A83A-1A43DB68E307}"/>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A790FFC-8BAA-4A63-8E46-70442373F43F}"/>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6F902DB-B597-4A31-9FF1-A18B290DFACF}"/>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65A5D1B-D01B-4045-B864-E8E458474D2D}"/>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D0FBAF73-6382-4198-8386-4285CFC65C4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63005</xdr:rowOff>
    </xdr:from>
    <xdr:to>
      <xdr:col>116</xdr:col>
      <xdr:colOff>114300</xdr:colOff>
      <xdr:row>86</xdr:row>
      <xdr:rowOff>164605</xdr:rowOff>
    </xdr:to>
    <xdr:sp macro="" textlink="">
      <xdr:nvSpPr>
        <xdr:cNvPr id="721" name="楕円 720">
          <a:extLst>
            <a:ext uri="{FF2B5EF4-FFF2-40B4-BE49-F238E27FC236}">
              <a16:creationId xmlns:a16="http://schemas.microsoft.com/office/drawing/2014/main" id="{D26112E3-8126-4FD6-B02F-63EA5D689C34}"/>
            </a:ext>
          </a:extLst>
        </xdr:cNvPr>
        <xdr:cNvSpPr/>
      </xdr:nvSpPr>
      <xdr:spPr>
        <a:xfrm>
          <a:off x="19904710" y="14803895"/>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34147</xdr:rowOff>
    </xdr:from>
    <xdr:ext cx="469744" cy="259045"/>
    <xdr:sp macro="" textlink="">
      <xdr:nvSpPr>
        <xdr:cNvPr id="722" name="【消防施設】&#10;一人当たり面積該当値テキスト">
          <a:extLst>
            <a:ext uri="{FF2B5EF4-FFF2-40B4-BE49-F238E27FC236}">
              <a16:creationId xmlns:a16="http://schemas.microsoft.com/office/drawing/2014/main" id="{6AE18E22-3B72-41FC-9ED6-09C20F84E1F2}"/>
            </a:ext>
          </a:extLst>
        </xdr:cNvPr>
        <xdr:cNvSpPr txBox="1"/>
      </xdr:nvSpPr>
      <xdr:spPr>
        <a:xfrm>
          <a:off x="19985990" y="147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63012</xdr:rowOff>
    </xdr:from>
    <xdr:to>
      <xdr:col>112</xdr:col>
      <xdr:colOff>38100</xdr:colOff>
      <xdr:row>86</xdr:row>
      <xdr:rowOff>164612</xdr:rowOff>
    </xdr:to>
    <xdr:sp macro="" textlink="">
      <xdr:nvSpPr>
        <xdr:cNvPr id="723" name="楕円 722">
          <a:extLst>
            <a:ext uri="{FF2B5EF4-FFF2-40B4-BE49-F238E27FC236}">
              <a16:creationId xmlns:a16="http://schemas.microsoft.com/office/drawing/2014/main" id="{20D6B262-84EA-492D-B634-9A5E0E90A21C}"/>
            </a:ext>
          </a:extLst>
        </xdr:cNvPr>
        <xdr:cNvSpPr/>
      </xdr:nvSpPr>
      <xdr:spPr>
        <a:xfrm>
          <a:off x="19161760" y="14803902"/>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113805</xdr:rowOff>
    </xdr:from>
    <xdr:to>
      <xdr:col>116</xdr:col>
      <xdr:colOff>63500</xdr:colOff>
      <xdr:row>86</xdr:row>
      <xdr:rowOff>113812</xdr:rowOff>
    </xdr:to>
    <xdr:cxnSp macro="">
      <xdr:nvCxnSpPr>
        <xdr:cNvPr id="724" name="直線コネクタ 723">
          <a:extLst>
            <a:ext uri="{FF2B5EF4-FFF2-40B4-BE49-F238E27FC236}">
              <a16:creationId xmlns:a16="http://schemas.microsoft.com/office/drawing/2014/main" id="{19164CC6-3CB5-47BD-9D6E-9D9706D905A2}"/>
            </a:ext>
          </a:extLst>
        </xdr:cNvPr>
        <xdr:cNvCxnSpPr/>
      </xdr:nvCxnSpPr>
      <xdr:spPr>
        <a:xfrm flipV="1">
          <a:off x="19204940" y="14858505"/>
          <a:ext cx="74295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63123</xdr:rowOff>
    </xdr:from>
    <xdr:to>
      <xdr:col>107</xdr:col>
      <xdr:colOff>101600</xdr:colOff>
      <xdr:row>86</xdr:row>
      <xdr:rowOff>164723</xdr:rowOff>
    </xdr:to>
    <xdr:sp macro="" textlink="">
      <xdr:nvSpPr>
        <xdr:cNvPr id="725" name="楕円 724">
          <a:extLst>
            <a:ext uri="{FF2B5EF4-FFF2-40B4-BE49-F238E27FC236}">
              <a16:creationId xmlns:a16="http://schemas.microsoft.com/office/drawing/2014/main" id="{25842E42-B42A-4182-B975-C6DD4164A2F9}"/>
            </a:ext>
          </a:extLst>
        </xdr:cNvPr>
        <xdr:cNvSpPr/>
      </xdr:nvSpPr>
      <xdr:spPr>
        <a:xfrm>
          <a:off x="18345150" y="14804013"/>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113812</xdr:rowOff>
    </xdr:from>
    <xdr:to>
      <xdr:col>111</xdr:col>
      <xdr:colOff>177800</xdr:colOff>
      <xdr:row>86</xdr:row>
      <xdr:rowOff>113923</xdr:rowOff>
    </xdr:to>
    <xdr:cxnSp macro="">
      <xdr:nvCxnSpPr>
        <xdr:cNvPr id="726" name="直線コネクタ 725">
          <a:extLst>
            <a:ext uri="{FF2B5EF4-FFF2-40B4-BE49-F238E27FC236}">
              <a16:creationId xmlns:a16="http://schemas.microsoft.com/office/drawing/2014/main" id="{60F2CFFE-1EFE-448A-9AF6-FAF2A4557DE0}"/>
            </a:ext>
          </a:extLst>
        </xdr:cNvPr>
        <xdr:cNvCxnSpPr/>
      </xdr:nvCxnSpPr>
      <xdr:spPr>
        <a:xfrm flipV="1">
          <a:off x="18399760" y="14858512"/>
          <a:ext cx="80518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63123</xdr:rowOff>
    </xdr:from>
    <xdr:to>
      <xdr:col>102</xdr:col>
      <xdr:colOff>165100</xdr:colOff>
      <xdr:row>86</xdr:row>
      <xdr:rowOff>164723</xdr:rowOff>
    </xdr:to>
    <xdr:sp macro="" textlink="">
      <xdr:nvSpPr>
        <xdr:cNvPr id="727" name="楕円 726">
          <a:extLst>
            <a:ext uri="{FF2B5EF4-FFF2-40B4-BE49-F238E27FC236}">
              <a16:creationId xmlns:a16="http://schemas.microsoft.com/office/drawing/2014/main" id="{F8A15302-903C-45EA-ABBB-233AF47EB0A2}"/>
            </a:ext>
          </a:extLst>
        </xdr:cNvPr>
        <xdr:cNvSpPr/>
      </xdr:nvSpPr>
      <xdr:spPr>
        <a:xfrm>
          <a:off x="17547590" y="14804013"/>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113923</xdr:rowOff>
    </xdr:from>
    <xdr:to>
      <xdr:col>107</xdr:col>
      <xdr:colOff>50800</xdr:colOff>
      <xdr:row>86</xdr:row>
      <xdr:rowOff>113923</xdr:rowOff>
    </xdr:to>
    <xdr:cxnSp macro="">
      <xdr:nvCxnSpPr>
        <xdr:cNvPr id="728" name="直線コネクタ 727">
          <a:extLst>
            <a:ext uri="{FF2B5EF4-FFF2-40B4-BE49-F238E27FC236}">
              <a16:creationId xmlns:a16="http://schemas.microsoft.com/office/drawing/2014/main" id="{9119953C-88F7-41CD-92AB-93FC57C540F1}"/>
            </a:ext>
          </a:extLst>
        </xdr:cNvPr>
        <xdr:cNvCxnSpPr/>
      </xdr:nvCxnSpPr>
      <xdr:spPr>
        <a:xfrm>
          <a:off x="17602200" y="148586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63123</xdr:rowOff>
    </xdr:from>
    <xdr:to>
      <xdr:col>98</xdr:col>
      <xdr:colOff>38100</xdr:colOff>
      <xdr:row>86</xdr:row>
      <xdr:rowOff>164723</xdr:rowOff>
    </xdr:to>
    <xdr:sp macro="" textlink="">
      <xdr:nvSpPr>
        <xdr:cNvPr id="729" name="楕円 728">
          <a:extLst>
            <a:ext uri="{FF2B5EF4-FFF2-40B4-BE49-F238E27FC236}">
              <a16:creationId xmlns:a16="http://schemas.microsoft.com/office/drawing/2014/main" id="{3887D41F-C521-422C-8226-D3D2ABD6AC71}"/>
            </a:ext>
          </a:extLst>
        </xdr:cNvPr>
        <xdr:cNvSpPr/>
      </xdr:nvSpPr>
      <xdr:spPr>
        <a:xfrm>
          <a:off x="16761460" y="14804013"/>
          <a:ext cx="7874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113923</xdr:rowOff>
    </xdr:from>
    <xdr:to>
      <xdr:col>102</xdr:col>
      <xdr:colOff>114300</xdr:colOff>
      <xdr:row>86</xdr:row>
      <xdr:rowOff>113923</xdr:rowOff>
    </xdr:to>
    <xdr:cxnSp macro="">
      <xdr:nvCxnSpPr>
        <xdr:cNvPr id="730" name="直線コネクタ 729">
          <a:extLst>
            <a:ext uri="{FF2B5EF4-FFF2-40B4-BE49-F238E27FC236}">
              <a16:creationId xmlns:a16="http://schemas.microsoft.com/office/drawing/2014/main" id="{74A9CE65-C979-4F08-9ECA-929A7DDC77E8}"/>
            </a:ext>
          </a:extLst>
        </xdr:cNvPr>
        <xdr:cNvCxnSpPr/>
      </xdr:nvCxnSpPr>
      <xdr:spPr>
        <a:xfrm>
          <a:off x="16804640" y="1485862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2861</xdr:rowOff>
    </xdr:from>
    <xdr:ext cx="469744" cy="259045"/>
    <xdr:sp macro="" textlink="">
      <xdr:nvSpPr>
        <xdr:cNvPr id="731" name="n_1aveValue【消防施設】&#10;一人当たり面積">
          <a:extLst>
            <a:ext uri="{FF2B5EF4-FFF2-40B4-BE49-F238E27FC236}">
              <a16:creationId xmlns:a16="http://schemas.microsoft.com/office/drawing/2014/main" id="{60F9010A-5547-4A42-8D93-EA9C51C847AD}"/>
            </a:ext>
          </a:extLst>
        </xdr:cNvPr>
        <xdr:cNvSpPr txBox="1"/>
      </xdr:nvSpPr>
      <xdr:spPr>
        <a:xfrm>
          <a:off x="18982132" y="145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9639</xdr:rowOff>
    </xdr:from>
    <xdr:ext cx="469744" cy="259045"/>
    <xdr:sp macro="" textlink="">
      <xdr:nvSpPr>
        <xdr:cNvPr id="732" name="n_2aveValue【消防施設】&#10;一人当たり面積">
          <a:extLst>
            <a:ext uri="{FF2B5EF4-FFF2-40B4-BE49-F238E27FC236}">
              <a16:creationId xmlns:a16="http://schemas.microsoft.com/office/drawing/2014/main" id="{F4786F33-1E71-4730-ADED-474F817AA7E7}"/>
            </a:ext>
          </a:extLst>
        </xdr:cNvPr>
        <xdr:cNvSpPr txBox="1"/>
      </xdr:nvSpPr>
      <xdr:spPr>
        <a:xfrm>
          <a:off x="18182032" y="1458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9651</xdr:rowOff>
    </xdr:from>
    <xdr:ext cx="469744" cy="259045"/>
    <xdr:sp macro="" textlink="">
      <xdr:nvSpPr>
        <xdr:cNvPr id="733" name="n_3aveValue【消防施設】&#10;一人当たり面積">
          <a:extLst>
            <a:ext uri="{FF2B5EF4-FFF2-40B4-BE49-F238E27FC236}">
              <a16:creationId xmlns:a16="http://schemas.microsoft.com/office/drawing/2014/main" id="{D8BDAABF-A1D4-4B83-8414-498DC11658F5}"/>
            </a:ext>
          </a:extLst>
        </xdr:cNvPr>
        <xdr:cNvSpPr txBox="1"/>
      </xdr:nvSpPr>
      <xdr:spPr>
        <a:xfrm>
          <a:off x="17384472" y="1458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9662</xdr:rowOff>
    </xdr:from>
    <xdr:ext cx="469744" cy="259045"/>
    <xdr:sp macro="" textlink="">
      <xdr:nvSpPr>
        <xdr:cNvPr id="734" name="n_4aveValue【消防施設】&#10;一人当たり面積">
          <a:extLst>
            <a:ext uri="{FF2B5EF4-FFF2-40B4-BE49-F238E27FC236}">
              <a16:creationId xmlns:a16="http://schemas.microsoft.com/office/drawing/2014/main" id="{C2DF8354-264A-454C-98F4-13641739764B}"/>
            </a:ext>
          </a:extLst>
        </xdr:cNvPr>
        <xdr:cNvSpPr txBox="1"/>
      </xdr:nvSpPr>
      <xdr:spPr>
        <a:xfrm>
          <a:off x="16588817" y="1458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155739</xdr:rowOff>
    </xdr:from>
    <xdr:ext cx="469744" cy="259045"/>
    <xdr:sp macro="" textlink="">
      <xdr:nvSpPr>
        <xdr:cNvPr id="735" name="n_1mainValue【消防施設】&#10;一人当たり面積">
          <a:extLst>
            <a:ext uri="{FF2B5EF4-FFF2-40B4-BE49-F238E27FC236}">
              <a16:creationId xmlns:a16="http://schemas.microsoft.com/office/drawing/2014/main" id="{B570B36F-4E9B-4B29-A4AB-038033AE91F9}"/>
            </a:ext>
          </a:extLst>
        </xdr:cNvPr>
        <xdr:cNvSpPr txBox="1"/>
      </xdr:nvSpPr>
      <xdr:spPr>
        <a:xfrm>
          <a:off x="18982132" y="1490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736" name="n_2mainValue【消防施設】&#10;一人当たり面積">
          <a:extLst>
            <a:ext uri="{FF2B5EF4-FFF2-40B4-BE49-F238E27FC236}">
              <a16:creationId xmlns:a16="http://schemas.microsoft.com/office/drawing/2014/main" id="{21513F5D-1B03-40F0-B8D1-BB0051974A46}"/>
            </a:ext>
          </a:extLst>
        </xdr:cNvPr>
        <xdr:cNvSpPr txBox="1"/>
      </xdr:nvSpPr>
      <xdr:spPr>
        <a:xfrm>
          <a:off x="18182032"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155850</xdr:rowOff>
    </xdr:from>
    <xdr:ext cx="469744" cy="259045"/>
    <xdr:sp macro="" textlink="">
      <xdr:nvSpPr>
        <xdr:cNvPr id="737" name="n_3mainValue【消防施設】&#10;一人当たり面積">
          <a:extLst>
            <a:ext uri="{FF2B5EF4-FFF2-40B4-BE49-F238E27FC236}">
              <a16:creationId xmlns:a16="http://schemas.microsoft.com/office/drawing/2014/main" id="{DC27D3AB-D773-4EF6-BC86-37F58C0FDC48}"/>
            </a:ext>
          </a:extLst>
        </xdr:cNvPr>
        <xdr:cNvSpPr txBox="1"/>
      </xdr:nvSpPr>
      <xdr:spPr>
        <a:xfrm>
          <a:off x="17384472"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155850</xdr:rowOff>
    </xdr:from>
    <xdr:ext cx="469744" cy="259045"/>
    <xdr:sp macro="" textlink="">
      <xdr:nvSpPr>
        <xdr:cNvPr id="738" name="n_4mainValue【消防施設】&#10;一人当たり面積">
          <a:extLst>
            <a:ext uri="{FF2B5EF4-FFF2-40B4-BE49-F238E27FC236}">
              <a16:creationId xmlns:a16="http://schemas.microsoft.com/office/drawing/2014/main" id="{2EBE8761-31AF-4B02-A980-8315744DE039}"/>
            </a:ext>
          </a:extLst>
        </xdr:cNvPr>
        <xdr:cNvSpPr txBox="1"/>
      </xdr:nvSpPr>
      <xdr:spPr>
        <a:xfrm>
          <a:off x="1658881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FCE240B4-8FBB-4FF7-BE58-FF4C886D1D2F}"/>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E0A4E804-1218-452A-BEA2-54185A5160B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F9F49E56-846E-4365-B528-20ECD4C3EBB3}"/>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3913A925-470B-401D-8A4B-899A2226FFB9}"/>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961D7EB8-EBD4-4CC2-B7FF-42CF5C1A659A}"/>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5A3B225E-B1E4-4E5A-8413-2E2BE151BC5D}"/>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5CA7FF82-2518-4FCD-887C-4760C7633811}"/>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1329F255-466D-4296-B233-338C022A2DA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70BB074E-7D8C-439D-B799-9B512D93BCEA}"/>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60EB6F6C-E350-4A21-9EBD-811B9457A1C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511EBDA1-53DE-4FDB-B213-A28FB9C28078}"/>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AAE0585F-3864-4C96-9067-7AA8CA08626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5A88BBB5-211F-4222-BED0-9926BA5CE97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67628ECE-9455-44C9-9F1B-85A42EF6CFD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FADA36C6-04EF-4B70-8254-724E5E01F603}"/>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24AB757E-4986-4E92-B2C3-295C5458487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F22861D6-86D9-48FD-A9F7-604BBC716462}"/>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9292137B-7FA2-40B3-9A8F-DB5536960A04}"/>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D8EFE8DE-8686-47D9-A648-4D30A678FDA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8AC2360E-3C24-439E-9D62-F421B2BB0FC2}"/>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836120C2-A2C8-412D-A2BC-9FBE24A66338}"/>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504E97C2-7FF2-4CD0-98CD-C34D2935C18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77551561-DF7A-4A90-BDEE-7308E3AAC708}"/>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6C0BCE55-B591-412B-BC8B-5858668D4E51}"/>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庁舎】&#10;有形固定資産減価償却率グラフ枠">
          <a:extLst>
            <a:ext uri="{FF2B5EF4-FFF2-40B4-BE49-F238E27FC236}">
              <a16:creationId xmlns:a16="http://schemas.microsoft.com/office/drawing/2014/main" id="{B90A0C94-623D-4A81-9965-704D496732E2}"/>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2721</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85FAC09-94D0-4FE2-8B74-63F0A3644398}"/>
            </a:ext>
          </a:extLst>
        </xdr:cNvPr>
        <xdr:cNvCxnSpPr/>
      </xdr:nvCxnSpPr>
      <xdr:spPr>
        <a:xfrm flipV="1">
          <a:off x="14703424" y="1714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庁舎】&#10;有形固定資産減価償却率最小値テキスト">
          <a:extLst>
            <a:ext uri="{FF2B5EF4-FFF2-40B4-BE49-F238E27FC236}">
              <a16:creationId xmlns:a16="http://schemas.microsoft.com/office/drawing/2014/main" id="{9F5F5064-0AB2-4486-A9CB-FDEBD5F16EA9}"/>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FF8DE999-8A6C-4FB9-81DB-8B76EAD53BD3}"/>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120848</xdr:rowOff>
    </xdr:from>
    <xdr:ext cx="340478" cy="259045"/>
    <xdr:sp macro="" textlink="">
      <xdr:nvSpPr>
        <xdr:cNvPr id="767" name="【庁舎】&#10;有形固定資産減価償却率最大値テキスト">
          <a:extLst>
            <a:ext uri="{FF2B5EF4-FFF2-40B4-BE49-F238E27FC236}">
              <a16:creationId xmlns:a16="http://schemas.microsoft.com/office/drawing/2014/main" id="{C7EBD15A-0727-4CCD-9CFD-950A8ECF6FEF}"/>
            </a:ext>
          </a:extLst>
        </xdr:cNvPr>
        <xdr:cNvSpPr txBox="1"/>
      </xdr:nvSpPr>
      <xdr:spPr>
        <a:xfrm>
          <a:off x="14742160" y="16924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2721</xdr:rowOff>
    </xdr:from>
    <xdr:to>
      <xdr:col>86</xdr:col>
      <xdr:colOff>25400</xdr:colOff>
      <xdr:row>100</xdr:row>
      <xdr:rowOff>2721</xdr:rowOff>
    </xdr:to>
    <xdr:cxnSp macro="">
      <xdr:nvCxnSpPr>
        <xdr:cNvPr id="768" name="直線コネクタ 767">
          <a:extLst>
            <a:ext uri="{FF2B5EF4-FFF2-40B4-BE49-F238E27FC236}">
              <a16:creationId xmlns:a16="http://schemas.microsoft.com/office/drawing/2014/main" id="{280AB9F0-66A4-4F24-8FCC-D5A53804EB84}"/>
            </a:ext>
          </a:extLst>
        </xdr:cNvPr>
        <xdr:cNvCxnSpPr/>
      </xdr:nvCxnSpPr>
      <xdr:spPr>
        <a:xfrm>
          <a:off x="14611350" y="17147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769" name="【庁舎】&#10;有形固定資産減価償却率平均値テキスト">
          <a:extLst>
            <a:ext uri="{FF2B5EF4-FFF2-40B4-BE49-F238E27FC236}">
              <a16:creationId xmlns:a16="http://schemas.microsoft.com/office/drawing/2014/main" id="{9B6209BE-69CD-4B68-884D-FC7406188CBD}"/>
            </a:ext>
          </a:extLst>
        </xdr:cNvPr>
        <xdr:cNvSpPr txBox="1"/>
      </xdr:nvSpPr>
      <xdr:spPr>
        <a:xfrm>
          <a:off x="1474216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770" name="フローチャート: 判断 769">
          <a:extLst>
            <a:ext uri="{FF2B5EF4-FFF2-40B4-BE49-F238E27FC236}">
              <a16:creationId xmlns:a16="http://schemas.microsoft.com/office/drawing/2014/main" id="{86E0D707-E9BF-4DAE-A77F-458ECE538B2F}"/>
            </a:ext>
          </a:extLst>
        </xdr:cNvPr>
        <xdr:cNvSpPr/>
      </xdr:nvSpPr>
      <xdr:spPr>
        <a:xfrm>
          <a:off x="1464945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771" name="フローチャート: 判断 770">
          <a:extLst>
            <a:ext uri="{FF2B5EF4-FFF2-40B4-BE49-F238E27FC236}">
              <a16:creationId xmlns:a16="http://schemas.microsoft.com/office/drawing/2014/main" id="{C68E13F6-DE20-41BC-A276-22E3BE1C669E}"/>
            </a:ext>
          </a:extLst>
        </xdr:cNvPr>
        <xdr:cNvSpPr/>
      </xdr:nvSpPr>
      <xdr:spPr>
        <a:xfrm>
          <a:off x="138874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72" name="フローチャート: 判断 771">
          <a:extLst>
            <a:ext uri="{FF2B5EF4-FFF2-40B4-BE49-F238E27FC236}">
              <a16:creationId xmlns:a16="http://schemas.microsoft.com/office/drawing/2014/main" id="{07F50334-B31B-46EF-A4F8-33E10B673BFD}"/>
            </a:ext>
          </a:extLst>
        </xdr:cNvPr>
        <xdr:cNvSpPr/>
      </xdr:nvSpPr>
      <xdr:spPr>
        <a:xfrm>
          <a:off x="13089890" y="1788096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73" name="フローチャート: 判断 772">
          <a:extLst>
            <a:ext uri="{FF2B5EF4-FFF2-40B4-BE49-F238E27FC236}">
              <a16:creationId xmlns:a16="http://schemas.microsoft.com/office/drawing/2014/main" id="{A4F85B60-C0EF-446D-BEB0-A02B4E348069}"/>
            </a:ext>
          </a:extLst>
        </xdr:cNvPr>
        <xdr:cNvSpPr/>
      </xdr:nvSpPr>
      <xdr:spPr>
        <a:xfrm>
          <a:off x="123037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108676</xdr:rowOff>
    </xdr:from>
    <xdr:to>
      <xdr:col>67</xdr:col>
      <xdr:colOff>101600</xdr:colOff>
      <xdr:row>105</xdr:row>
      <xdr:rowOff>38826</xdr:rowOff>
    </xdr:to>
    <xdr:sp macro="" textlink="">
      <xdr:nvSpPr>
        <xdr:cNvPr id="774" name="フローチャート: 判断 773">
          <a:extLst>
            <a:ext uri="{FF2B5EF4-FFF2-40B4-BE49-F238E27FC236}">
              <a16:creationId xmlns:a16="http://schemas.microsoft.com/office/drawing/2014/main" id="{38216556-6D43-4F40-86C0-96EE087EACFB}"/>
            </a:ext>
          </a:extLst>
        </xdr:cNvPr>
        <xdr:cNvSpPr/>
      </xdr:nvSpPr>
      <xdr:spPr>
        <a:xfrm>
          <a:off x="11487150" y="1793757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3C39EB1A-BA4F-4ED3-83CD-7A4BBD22265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A5E48C0C-11DE-4973-8D96-C7584E448B24}"/>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84AE8F3-5A3B-4F75-A58D-A867980A1173}"/>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412491A-61D4-4396-9424-A6BC14AAA4E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4E1D628-A74B-49B6-98BE-5100A23C0E0C}"/>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149498</xdr:rowOff>
    </xdr:from>
    <xdr:to>
      <xdr:col>85</xdr:col>
      <xdr:colOff>177800</xdr:colOff>
      <xdr:row>105</xdr:row>
      <xdr:rowOff>79648</xdr:rowOff>
    </xdr:to>
    <xdr:sp macro="" textlink="">
      <xdr:nvSpPr>
        <xdr:cNvPr id="780" name="楕円 779">
          <a:extLst>
            <a:ext uri="{FF2B5EF4-FFF2-40B4-BE49-F238E27FC236}">
              <a16:creationId xmlns:a16="http://schemas.microsoft.com/office/drawing/2014/main" id="{0D73EE54-4CEB-4B9E-9F43-3762B9F2BA86}"/>
            </a:ext>
          </a:extLst>
        </xdr:cNvPr>
        <xdr:cNvSpPr/>
      </xdr:nvSpPr>
      <xdr:spPr>
        <a:xfrm>
          <a:off x="14649450" y="179802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127925</xdr:rowOff>
    </xdr:from>
    <xdr:ext cx="405111" cy="259045"/>
    <xdr:sp macro="" textlink="">
      <xdr:nvSpPr>
        <xdr:cNvPr id="781" name="【庁舎】&#10;有形固定資産減価償却率該当値テキスト">
          <a:extLst>
            <a:ext uri="{FF2B5EF4-FFF2-40B4-BE49-F238E27FC236}">
              <a16:creationId xmlns:a16="http://schemas.microsoft.com/office/drawing/2014/main" id="{8BCA6250-E497-43F1-B156-F252B2776915}"/>
            </a:ext>
          </a:extLst>
        </xdr:cNvPr>
        <xdr:cNvSpPr txBox="1"/>
      </xdr:nvSpPr>
      <xdr:spPr>
        <a:xfrm>
          <a:off x="14742160" y="179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76019</xdr:rowOff>
    </xdr:from>
    <xdr:to>
      <xdr:col>81</xdr:col>
      <xdr:colOff>101600</xdr:colOff>
      <xdr:row>105</xdr:row>
      <xdr:rowOff>6169</xdr:rowOff>
    </xdr:to>
    <xdr:sp macro="" textlink="">
      <xdr:nvSpPr>
        <xdr:cNvPr id="782" name="楕円 781">
          <a:extLst>
            <a:ext uri="{FF2B5EF4-FFF2-40B4-BE49-F238E27FC236}">
              <a16:creationId xmlns:a16="http://schemas.microsoft.com/office/drawing/2014/main" id="{C762794D-5BBC-4E01-B6DB-F8F88CB97DD9}"/>
            </a:ext>
          </a:extLst>
        </xdr:cNvPr>
        <xdr:cNvSpPr/>
      </xdr:nvSpPr>
      <xdr:spPr>
        <a:xfrm>
          <a:off x="13887450" y="1790681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126819</xdr:rowOff>
    </xdr:from>
    <xdr:to>
      <xdr:col>85</xdr:col>
      <xdr:colOff>127000</xdr:colOff>
      <xdr:row>105</xdr:row>
      <xdr:rowOff>28848</xdr:rowOff>
    </xdr:to>
    <xdr:cxnSp macro="">
      <xdr:nvCxnSpPr>
        <xdr:cNvPr id="783" name="直線コネクタ 782">
          <a:extLst>
            <a:ext uri="{FF2B5EF4-FFF2-40B4-BE49-F238E27FC236}">
              <a16:creationId xmlns:a16="http://schemas.microsoft.com/office/drawing/2014/main" id="{DF7F39ED-A73F-4486-9B70-05D4808DC9B5}"/>
            </a:ext>
          </a:extLst>
        </xdr:cNvPr>
        <xdr:cNvCxnSpPr/>
      </xdr:nvCxnSpPr>
      <xdr:spPr>
        <a:xfrm>
          <a:off x="13942060" y="17961429"/>
          <a:ext cx="762000" cy="67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31931</xdr:rowOff>
    </xdr:from>
    <xdr:to>
      <xdr:col>76</xdr:col>
      <xdr:colOff>165100</xdr:colOff>
      <xdr:row>104</xdr:row>
      <xdr:rowOff>133531</xdr:rowOff>
    </xdr:to>
    <xdr:sp macro="" textlink="">
      <xdr:nvSpPr>
        <xdr:cNvPr id="784" name="楕円 783">
          <a:extLst>
            <a:ext uri="{FF2B5EF4-FFF2-40B4-BE49-F238E27FC236}">
              <a16:creationId xmlns:a16="http://schemas.microsoft.com/office/drawing/2014/main" id="{B9317FB6-1357-4C02-9BA4-B66F9647AEEA}"/>
            </a:ext>
          </a:extLst>
        </xdr:cNvPr>
        <xdr:cNvSpPr/>
      </xdr:nvSpPr>
      <xdr:spPr>
        <a:xfrm>
          <a:off x="13089890" y="17860826"/>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82731</xdr:rowOff>
    </xdr:from>
    <xdr:to>
      <xdr:col>81</xdr:col>
      <xdr:colOff>50800</xdr:colOff>
      <xdr:row>104</xdr:row>
      <xdr:rowOff>126819</xdr:rowOff>
    </xdr:to>
    <xdr:cxnSp macro="">
      <xdr:nvCxnSpPr>
        <xdr:cNvPr id="785" name="直線コネクタ 784">
          <a:extLst>
            <a:ext uri="{FF2B5EF4-FFF2-40B4-BE49-F238E27FC236}">
              <a16:creationId xmlns:a16="http://schemas.microsoft.com/office/drawing/2014/main" id="{C0C9B59A-BC16-404E-906D-EA99615BD3AA}"/>
            </a:ext>
          </a:extLst>
        </xdr:cNvPr>
        <xdr:cNvCxnSpPr/>
      </xdr:nvCxnSpPr>
      <xdr:spPr>
        <a:xfrm>
          <a:off x="13144500" y="17915436"/>
          <a:ext cx="797560" cy="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159294</xdr:rowOff>
    </xdr:from>
    <xdr:to>
      <xdr:col>72</xdr:col>
      <xdr:colOff>38100</xdr:colOff>
      <xdr:row>104</xdr:row>
      <xdr:rowOff>89444</xdr:rowOff>
    </xdr:to>
    <xdr:sp macro="" textlink="">
      <xdr:nvSpPr>
        <xdr:cNvPr id="786" name="楕円 785">
          <a:extLst>
            <a:ext uri="{FF2B5EF4-FFF2-40B4-BE49-F238E27FC236}">
              <a16:creationId xmlns:a16="http://schemas.microsoft.com/office/drawing/2014/main" id="{67B5BADE-F2DA-4FF7-9B2E-3403169AF532}"/>
            </a:ext>
          </a:extLst>
        </xdr:cNvPr>
        <xdr:cNvSpPr/>
      </xdr:nvSpPr>
      <xdr:spPr>
        <a:xfrm>
          <a:off x="12303760" y="1782054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38644</xdr:rowOff>
    </xdr:from>
    <xdr:to>
      <xdr:col>76</xdr:col>
      <xdr:colOff>114300</xdr:colOff>
      <xdr:row>104</xdr:row>
      <xdr:rowOff>82731</xdr:rowOff>
    </xdr:to>
    <xdr:cxnSp macro="">
      <xdr:nvCxnSpPr>
        <xdr:cNvPr id="787" name="直線コネクタ 786">
          <a:extLst>
            <a:ext uri="{FF2B5EF4-FFF2-40B4-BE49-F238E27FC236}">
              <a16:creationId xmlns:a16="http://schemas.microsoft.com/office/drawing/2014/main" id="{8632C97C-8DA0-4EBE-A68E-C03AA6B024EB}"/>
            </a:ext>
          </a:extLst>
        </xdr:cNvPr>
        <xdr:cNvCxnSpPr/>
      </xdr:nvCxnSpPr>
      <xdr:spPr>
        <a:xfrm>
          <a:off x="12346940" y="17869444"/>
          <a:ext cx="79756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169092</xdr:rowOff>
    </xdr:from>
    <xdr:to>
      <xdr:col>67</xdr:col>
      <xdr:colOff>101600</xdr:colOff>
      <xdr:row>104</xdr:row>
      <xdr:rowOff>99242</xdr:rowOff>
    </xdr:to>
    <xdr:sp macro="" textlink="">
      <xdr:nvSpPr>
        <xdr:cNvPr id="788" name="楕円 787">
          <a:extLst>
            <a:ext uri="{FF2B5EF4-FFF2-40B4-BE49-F238E27FC236}">
              <a16:creationId xmlns:a16="http://schemas.microsoft.com/office/drawing/2014/main" id="{C5081919-6D96-415C-9458-20FAD8CEBBE1}"/>
            </a:ext>
          </a:extLst>
        </xdr:cNvPr>
        <xdr:cNvSpPr/>
      </xdr:nvSpPr>
      <xdr:spPr>
        <a:xfrm>
          <a:off x="11487150" y="1783225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38644</xdr:rowOff>
    </xdr:from>
    <xdr:to>
      <xdr:col>71</xdr:col>
      <xdr:colOff>177800</xdr:colOff>
      <xdr:row>104</xdr:row>
      <xdr:rowOff>48442</xdr:rowOff>
    </xdr:to>
    <xdr:cxnSp macro="">
      <xdr:nvCxnSpPr>
        <xdr:cNvPr id="789" name="直線コネクタ 788">
          <a:extLst>
            <a:ext uri="{FF2B5EF4-FFF2-40B4-BE49-F238E27FC236}">
              <a16:creationId xmlns:a16="http://schemas.microsoft.com/office/drawing/2014/main" id="{C90D1E96-48FD-4ADF-A97C-2A2C9B91DAA1}"/>
            </a:ext>
          </a:extLst>
        </xdr:cNvPr>
        <xdr:cNvCxnSpPr/>
      </xdr:nvCxnSpPr>
      <xdr:spPr>
        <a:xfrm flipV="1">
          <a:off x="11541760" y="17869444"/>
          <a:ext cx="80518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790" name="n_1aveValue【庁舎】&#10;有形固定資産減価償却率">
          <a:extLst>
            <a:ext uri="{FF2B5EF4-FFF2-40B4-BE49-F238E27FC236}">
              <a16:creationId xmlns:a16="http://schemas.microsoft.com/office/drawing/2014/main" id="{68D72405-B991-4FE1-9E0F-6A0B36E4E092}"/>
            </a:ext>
          </a:extLst>
        </xdr:cNvPr>
        <xdr:cNvSpPr txBox="1"/>
      </xdr:nvSpPr>
      <xdr:spPr>
        <a:xfrm>
          <a:off x="1373823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91" name="n_2aveValue【庁舎】&#10;有形固定資産減価償却率">
          <a:extLst>
            <a:ext uri="{FF2B5EF4-FFF2-40B4-BE49-F238E27FC236}">
              <a16:creationId xmlns:a16="http://schemas.microsoft.com/office/drawing/2014/main" id="{58B4CDE7-3B5E-461B-8192-F2DB691AE222}"/>
            </a:ext>
          </a:extLst>
        </xdr:cNvPr>
        <xdr:cNvSpPr txBox="1"/>
      </xdr:nvSpPr>
      <xdr:spPr>
        <a:xfrm>
          <a:off x="12957184" y="179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792" name="n_3aveValue【庁舎】&#10;有形固定資産減価償却率">
          <a:extLst>
            <a:ext uri="{FF2B5EF4-FFF2-40B4-BE49-F238E27FC236}">
              <a16:creationId xmlns:a16="http://schemas.microsoft.com/office/drawing/2014/main" id="{9900222A-E434-4F04-B6FD-9683BD3E70B3}"/>
            </a:ext>
          </a:extLst>
        </xdr:cNvPr>
        <xdr:cNvSpPr txBox="1"/>
      </xdr:nvSpPr>
      <xdr:spPr>
        <a:xfrm>
          <a:off x="12171054" y="1801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29953</xdr:rowOff>
    </xdr:from>
    <xdr:ext cx="405111" cy="259045"/>
    <xdr:sp macro="" textlink="">
      <xdr:nvSpPr>
        <xdr:cNvPr id="793" name="n_4aveValue【庁舎】&#10;有形固定資産減価償却率">
          <a:extLst>
            <a:ext uri="{FF2B5EF4-FFF2-40B4-BE49-F238E27FC236}">
              <a16:creationId xmlns:a16="http://schemas.microsoft.com/office/drawing/2014/main" id="{566607CD-BC76-4D1E-8BC1-189105137CFB}"/>
            </a:ext>
          </a:extLst>
        </xdr:cNvPr>
        <xdr:cNvSpPr txBox="1"/>
      </xdr:nvSpPr>
      <xdr:spPr>
        <a:xfrm>
          <a:off x="11354444" y="1803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168746</xdr:rowOff>
    </xdr:from>
    <xdr:ext cx="405111" cy="259045"/>
    <xdr:sp macro="" textlink="">
      <xdr:nvSpPr>
        <xdr:cNvPr id="794" name="n_1mainValue【庁舎】&#10;有形固定資産減価償却率">
          <a:extLst>
            <a:ext uri="{FF2B5EF4-FFF2-40B4-BE49-F238E27FC236}">
              <a16:creationId xmlns:a16="http://schemas.microsoft.com/office/drawing/2014/main" id="{30C2A339-224E-4094-A919-E6B6A2BA1152}"/>
            </a:ext>
          </a:extLst>
        </xdr:cNvPr>
        <xdr:cNvSpPr txBox="1"/>
      </xdr:nvSpPr>
      <xdr:spPr>
        <a:xfrm>
          <a:off x="13738234" y="1800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150058</xdr:rowOff>
    </xdr:from>
    <xdr:ext cx="405111" cy="259045"/>
    <xdr:sp macro="" textlink="">
      <xdr:nvSpPr>
        <xdr:cNvPr id="795" name="n_2mainValue【庁舎】&#10;有形固定資産減価償却率">
          <a:extLst>
            <a:ext uri="{FF2B5EF4-FFF2-40B4-BE49-F238E27FC236}">
              <a16:creationId xmlns:a16="http://schemas.microsoft.com/office/drawing/2014/main" id="{14DFB260-578C-4B0C-AFB8-B3AA13695CAC}"/>
            </a:ext>
          </a:extLst>
        </xdr:cNvPr>
        <xdr:cNvSpPr txBox="1"/>
      </xdr:nvSpPr>
      <xdr:spPr>
        <a:xfrm>
          <a:off x="1295718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105971</xdr:rowOff>
    </xdr:from>
    <xdr:ext cx="405111" cy="259045"/>
    <xdr:sp macro="" textlink="">
      <xdr:nvSpPr>
        <xdr:cNvPr id="796" name="n_3mainValue【庁舎】&#10;有形固定資産減価償却率">
          <a:extLst>
            <a:ext uri="{FF2B5EF4-FFF2-40B4-BE49-F238E27FC236}">
              <a16:creationId xmlns:a16="http://schemas.microsoft.com/office/drawing/2014/main" id="{A22C4F2B-5D39-4CBC-BC3A-E26435471BD9}"/>
            </a:ext>
          </a:extLst>
        </xdr:cNvPr>
        <xdr:cNvSpPr txBox="1"/>
      </xdr:nvSpPr>
      <xdr:spPr>
        <a:xfrm>
          <a:off x="12171054" y="1759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115769</xdr:rowOff>
    </xdr:from>
    <xdr:ext cx="405111" cy="259045"/>
    <xdr:sp macro="" textlink="">
      <xdr:nvSpPr>
        <xdr:cNvPr id="797" name="n_4mainValue【庁舎】&#10;有形固定資産減価償却率">
          <a:extLst>
            <a:ext uri="{FF2B5EF4-FFF2-40B4-BE49-F238E27FC236}">
              <a16:creationId xmlns:a16="http://schemas.microsoft.com/office/drawing/2014/main" id="{D64240C4-3B69-4389-BB5E-48591BA4BE86}"/>
            </a:ext>
          </a:extLst>
        </xdr:cNvPr>
        <xdr:cNvSpPr txBox="1"/>
      </xdr:nvSpPr>
      <xdr:spPr>
        <a:xfrm>
          <a:off x="113544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CC7844A0-E920-440F-BB36-A60AE48AA9FB}"/>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A1B2B777-13FF-43A9-922B-63A05A556AD2}"/>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F8064A06-4159-48B2-BC5C-BC372158893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9386362A-03CF-45F1-B6B2-A9124C969D7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A5E7C9C8-10E0-44BD-8C7D-A22ACA80F80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3A6437AC-77F9-4F73-BFCD-601F88BC5B79}"/>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28F71655-BE57-42A5-ABFA-3AC6299D3CA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D0C49644-29ED-4F50-9C46-890B304EC00A}"/>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E9ACC4F1-DAA8-40B3-AFC9-560369E736DA}"/>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DDDBD718-56EC-4720-B2A8-EBE0FBD461C6}"/>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9BD5184F-35CB-4E03-B468-4AED0B1E54A4}"/>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6D39FBAE-6B0D-471E-A4C9-E54D0B6F8D9E}"/>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14FDA470-3999-41C1-8F1E-70A755FA7866}"/>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73E24E8B-03E1-46F8-825B-595D787A0D02}"/>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4437B3AC-BB97-40F2-824C-5AEB4972CADF}"/>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C90A03D2-E781-4553-8A81-0E2925D498E1}"/>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56BD6805-6902-4F2D-8B80-416038CB5C09}"/>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D86E4D3F-A966-4DA6-8B7F-E483A5D91B21}"/>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7BD736D1-0F37-49C6-B32C-6C0AC1F023F4}"/>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C35E6AC7-3DA6-4422-9ED4-0046B127FBE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F26F9B46-181B-4EFD-A8ED-499865323914}"/>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5103A329-2BF2-457F-B3D2-13325D54119A}"/>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E50FF5D1-E5A3-44CD-8637-E8F6CEA6AEBC}"/>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93E64BE5-28F0-4DB7-8758-B792FDEDB7F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37B07680-F629-4F3C-9A46-A53F2E705A6C}"/>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45176</xdr:rowOff>
    </xdr:from>
    <xdr:to>
      <xdr:col>116</xdr:col>
      <xdr:colOff>62864</xdr:colOff>
      <xdr:row>108</xdr:row>
      <xdr:rowOff>77832</xdr:rowOff>
    </xdr:to>
    <xdr:cxnSp macro="">
      <xdr:nvCxnSpPr>
        <xdr:cNvPr id="823" name="直線コネクタ 822">
          <a:extLst>
            <a:ext uri="{FF2B5EF4-FFF2-40B4-BE49-F238E27FC236}">
              <a16:creationId xmlns:a16="http://schemas.microsoft.com/office/drawing/2014/main" id="{6FAB9EC4-2698-4BF0-BDDB-87F09B526529}"/>
            </a:ext>
          </a:extLst>
        </xdr:cNvPr>
        <xdr:cNvCxnSpPr/>
      </xdr:nvCxnSpPr>
      <xdr:spPr>
        <a:xfrm flipV="1">
          <a:off x="19947254" y="17020631"/>
          <a:ext cx="0" cy="157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81659</xdr:rowOff>
    </xdr:from>
    <xdr:ext cx="469744" cy="259045"/>
    <xdr:sp macro="" textlink="">
      <xdr:nvSpPr>
        <xdr:cNvPr id="824" name="【庁舎】&#10;一人当たり面積最小値テキスト">
          <a:extLst>
            <a:ext uri="{FF2B5EF4-FFF2-40B4-BE49-F238E27FC236}">
              <a16:creationId xmlns:a16="http://schemas.microsoft.com/office/drawing/2014/main" id="{25F8EBC5-CC0F-4E29-97E4-C19507E583B2}"/>
            </a:ext>
          </a:extLst>
        </xdr:cNvPr>
        <xdr:cNvSpPr txBox="1"/>
      </xdr:nvSpPr>
      <xdr:spPr>
        <a:xfrm>
          <a:off x="19985990" y="186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77832</xdr:rowOff>
    </xdr:from>
    <xdr:to>
      <xdr:col>116</xdr:col>
      <xdr:colOff>152400</xdr:colOff>
      <xdr:row>108</xdr:row>
      <xdr:rowOff>77832</xdr:rowOff>
    </xdr:to>
    <xdr:cxnSp macro="">
      <xdr:nvCxnSpPr>
        <xdr:cNvPr id="825" name="直線コネクタ 824">
          <a:extLst>
            <a:ext uri="{FF2B5EF4-FFF2-40B4-BE49-F238E27FC236}">
              <a16:creationId xmlns:a16="http://schemas.microsoft.com/office/drawing/2014/main" id="{E3F0811B-46D0-4EDE-BDA1-2316771A5547}"/>
            </a:ext>
          </a:extLst>
        </xdr:cNvPr>
        <xdr:cNvCxnSpPr/>
      </xdr:nvCxnSpPr>
      <xdr:spPr>
        <a:xfrm>
          <a:off x="19885660" y="18594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163303</xdr:rowOff>
    </xdr:from>
    <xdr:ext cx="469744" cy="259045"/>
    <xdr:sp macro="" textlink="">
      <xdr:nvSpPr>
        <xdr:cNvPr id="826" name="【庁舎】&#10;一人当たり面積最大値テキスト">
          <a:extLst>
            <a:ext uri="{FF2B5EF4-FFF2-40B4-BE49-F238E27FC236}">
              <a16:creationId xmlns:a16="http://schemas.microsoft.com/office/drawing/2014/main" id="{A62A6BB4-9DE5-4611-8D27-B3EA0E5C75A2}"/>
            </a:ext>
          </a:extLst>
        </xdr:cNvPr>
        <xdr:cNvSpPr txBox="1"/>
      </xdr:nvSpPr>
      <xdr:spPr>
        <a:xfrm>
          <a:off x="19985990" y="16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45176</xdr:rowOff>
    </xdr:from>
    <xdr:to>
      <xdr:col>116</xdr:col>
      <xdr:colOff>152400</xdr:colOff>
      <xdr:row>99</xdr:row>
      <xdr:rowOff>45176</xdr:rowOff>
    </xdr:to>
    <xdr:cxnSp macro="">
      <xdr:nvCxnSpPr>
        <xdr:cNvPr id="827" name="直線コネクタ 826">
          <a:extLst>
            <a:ext uri="{FF2B5EF4-FFF2-40B4-BE49-F238E27FC236}">
              <a16:creationId xmlns:a16="http://schemas.microsoft.com/office/drawing/2014/main" id="{DD7A855C-370B-4E80-B66E-C89B214F05DA}"/>
            </a:ext>
          </a:extLst>
        </xdr:cNvPr>
        <xdr:cNvCxnSpPr/>
      </xdr:nvCxnSpPr>
      <xdr:spPr>
        <a:xfrm>
          <a:off x="19885660" y="1702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74403</xdr:rowOff>
    </xdr:from>
    <xdr:ext cx="469744" cy="259045"/>
    <xdr:sp macro="" textlink="">
      <xdr:nvSpPr>
        <xdr:cNvPr id="828" name="【庁舎】&#10;一人当たり面積平均値テキスト">
          <a:extLst>
            <a:ext uri="{FF2B5EF4-FFF2-40B4-BE49-F238E27FC236}">
              <a16:creationId xmlns:a16="http://schemas.microsoft.com/office/drawing/2014/main" id="{7A775D10-9814-4E33-82E9-467E8B78729D}"/>
            </a:ext>
          </a:extLst>
        </xdr:cNvPr>
        <xdr:cNvSpPr txBox="1"/>
      </xdr:nvSpPr>
      <xdr:spPr>
        <a:xfrm>
          <a:off x="19985990" y="17905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51526</xdr:rowOff>
    </xdr:from>
    <xdr:to>
      <xdr:col>116</xdr:col>
      <xdr:colOff>114300</xdr:colOff>
      <xdr:row>105</xdr:row>
      <xdr:rowOff>153126</xdr:rowOff>
    </xdr:to>
    <xdr:sp macro="" textlink="">
      <xdr:nvSpPr>
        <xdr:cNvPr id="829" name="フローチャート: 判断 828">
          <a:extLst>
            <a:ext uri="{FF2B5EF4-FFF2-40B4-BE49-F238E27FC236}">
              <a16:creationId xmlns:a16="http://schemas.microsoft.com/office/drawing/2014/main" id="{B93298F6-2471-4C2E-8BCA-37CE20394D4B}"/>
            </a:ext>
          </a:extLst>
        </xdr:cNvPr>
        <xdr:cNvSpPr/>
      </xdr:nvSpPr>
      <xdr:spPr>
        <a:xfrm>
          <a:off x="19904710" y="180575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61323</xdr:rowOff>
    </xdr:from>
    <xdr:to>
      <xdr:col>112</xdr:col>
      <xdr:colOff>38100</xdr:colOff>
      <xdr:row>105</xdr:row>
      <xdr:rowOff>162923</xdr:rowOff>
    </xdr:to>
    <xdr:sp macro="" textlink="">
      <xdr:nvSpPr>
        <xdr:cNvPr id="830" name="フローチャート: 判断 829">
          <a:extLst>
            <a:ext uri="{FF2B5EF4-FFF2-40B4-BE49-F238E27FC236}">
              <a16:creationId xmlns:a16="http://schemas.microsoft.com/office/drawing/2014/main" id="{58BEE575-4915-4C97-ABAB-23AF2FEB5945}"/>
            </a:ext>
          </a:extLst>
        </xdr:cNvPr>
        <xdr:cNvSpPr/>
      </xdr:nvSpPr>
      <xdr:spPr>
        <a:xfrm>
          <a:off x="19161760" y="1805976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831" name="フローチャート: 判断 830">
          <a:extLst>
            <a:ext uri="{FF2B5EF4-FFF2-40B4-BE49-F238E27FC236}">
              <a16:creationId xmlns:a16="http://schemas.microsoft.com/office/drawing/2014/main" id="{D02F9D1A-48FB-45A9-8E57-FEFCF2171169}"/>
            </a:ext>
          </a:extLst>
        </xdr:cNvPr>
        <xdr:cNvSpPr/>
      </xdr:nvSpPr>
      <xdr:spPr>
        <a:xfrm>
          <a:off x="18345150" y="180592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80918</xdr:rowOff>
    </xdr:from>
    <xdr:to>
      <xdr:col>102</xdr:col>
      <xdr:colOff>165100</xdr:colOff>
      <xdr:row>106</xdr:row>
      <xdr:rowOff>11068</xdr:rowOff>
    </xdr:to>
    <xdr:sp macro="" textlink="">
      <xdr:nvSpPr>
        <xdr:cNvPr id="832" name="フローチャート: 判断 831">
          <a:extLst>
            <a:ext uri="{FF2B5EF4-FFF2-40B4-BE49-F238E27FC236}">
              <a16:creationId xmlns:a16="http://schemas.microsoft.com/office/drawing/2014/main" id="{584E1406-84C7-4B84-A69B-9D0DF86317B3}"/>
            </a:ext>
          </a:extLst>
        </xdr:cNvPr>
        <xdr:cNvSpPr/>
      </xdr:nvSpPr>
      <xdr:spPr>
        <a:xfrm>
          <a:off x="17547590" y="18085073"/>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90714</xdr:rowOff>
    </xdr:from>
    <xdr:to>
      <xdr:col>98</xdr:col>
      <xdr:colOff>38100</xdr:colOff>
      <xdr:row>106</xdr:row>
      <xdr:rowOff>20864</xdr:rowOff>
    </xdr:to>
    <xdr:sp macro="" textlink="">
      <xdr:nvSpPr>
        <xdr:cNvPr id="833" name="フローチャート: 判断 832">
          <a:extLst>
            <a:ext uri="{FF2B5EF4-FFF2-40B4-BE49-F238E27FC236}">
              <a16:creationId xmlns:a16="http://schemas.microsoft.com/office/drawing/2014/main" id="{C84035A9-10A5-4379-A77E-788C91DB865A}"/>
            </a:ext>
          </a:extLst>
        </xdr:cNvPr>
        <xdr:cNvSpPr/>
      </xdr:nvSpPr>
      <xdr:spPr>
        <a:xfrm>
          <a:off x="16761460" y="1809677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3BDABB1-979D-499D-A4EE-0D9F02563705}"/>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673278B-A9B5-46A0-8A98-E2BAC7BDEFEC}"/>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008F46D-F493-44F7-8FE9-0C11D46001B4}"/>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D9F77DC-24F0-4B2E-93D3-E79B7F2EDE9C}"/>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6E98215B-1870-4FAC-BE06-B2337A8438BA}"/>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839" name="楕円 838">
          <a:extLst>
            <a:ext uri="{FF2B5EF4-FFF2-40B4-BE49-F238E27FC236}">
              <a16:creationId xmlns:a16="http://schemas.microsoft.com/office/drawing/2014/main" id="{741D5A51-86C5-49D3-A485-8289447ACCB7}"/>
            </a:ext>
          </a:extLst>
        </xdr:cNvPr>
        <xdr:cNvSpPr/>
      </xdr:nvSpPr>
      <xdr:spPr>
        <a:xfrm>
          <a:off x="19904710" y="1828210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88735</xdr:rowOff>
    </xdr:from>
    <xdr:ext cx="469744" cy="259045"/>
    <xdr:sp macro="" textlink="">
      <xdr:nvSpPr>
        <xdr:cNvPr id="840" name="【庁舎】&#10;一人当たり面積該当値テキスト">
          <a:extLst>
            <a:ext uri="{FF2B5EF4-FFF2-40B4-BE49-F238E27FC236}">
              <a16:creationId xmlns:a16="http://schemas.microsoft.com/office/drawing/2014/main" id="{8C2A8B14-D63E-4723-B5B3-002FD6D8822A}"/>
            </a:ext>
          </a:extLst>
        </xdr:cNvPr>
        <xdr:cNvSpPr txBox="1"/>
      </xdr:nvSpPr>
      <xdr:spPr>
        <a:xfrm>
          <a:off x="19985990" y="1826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149498</xdr:rowOff>
    </xdr:from>
    <xdr:to>
      <xdr:col>112</xdr:col>
      <xdr:colOff>38100</xdr:colOff>
      <xdr:row>107</xdr:row>
      <xdr:rowOff>79648</xdr:rowOff>
    </xdr:to>
    <xdr:sp macro="" textlink="">
      <xdr:nvSpPr>
        <xdr:cNvPr id="841" name="楕円 840">
          <a:extLst>
            <a:ext uri="{FF2B5EF4-FFF2-40B4-BE49-F238E27FC236}">
              <a16:creationId xmlns:a16="http://schemas.microsoft.com/office/drawing/2014/main" id="{8AF78254-1807-4792-A75D-D6F34162241A}"/>
            </a:ext>
          </a:extLst>
        </xdr:cNvPr>
        <xdr:cNvSpPr/>
      </xdr:nvSpPr>
      <xdr:spPr>
        <a:xfrm>
          <a:off x="19161760" y="18323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161108</xdr:rowOff>
    </xdr:from>
    <xdr:to>
      <xdr:col>116</xdr:col>
      <xdr:colOff>63500</xdr:colOff>
      <xdr:row>107</xdr:row>
      <xdr:rowOff>28848</xdr:rowOff>
    </xdr:to>
    <xdr:cxnSp macro="">
      <xdr:nvCxnSpPr>
        <xdr:cNvPr id="842" name="直線コネクタ 841">
          <a:extLst>
            <a:ext uri="{FF2B5EF4-FFF2-40B4-BE49-F238E27FC236}">
              <a16:creationId xmlns:a16="http://schemas.microsoft.com/office/drawing/2014/main" id="{D9656078-9FDC-4DBC-ACEF-C91E1C41E5C9}"/>
            </a:ext>
          </a:extLst>
        </xdr:cNvPr>
        <xdr:cNvCxnSpPr/>
      </xdr:nvCxnSpPr>
      <xdr:spPr>
        <a:xfrm flipV="1">
          <a:off x="19204940" y="18336713"/>
          <a:ext cx="74295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149498</xdr:rowOff>
    </xdr:from>
    <xdr:to>
      <xdr:col>107</xdr:col>
      <xdr:colOff>101600</xdr:colOff>
      <xdr:row>107</xdr:row>
      <xdr:rowOff>79648</xdr:rowOff>
    </xdr:to>
    <xdr:sp macro="" textlink="">
      <xdr:nvSpPr>
        <xdr:cNvPr id="843" name="楕円 842">
          <a:extLst>
            <a:ext uri="{FF2B5EF4-FFF2-40B4-BE49-F238E27FC236}">
              <a16:creationId xmlns:a16="http://schemas.microsoft.com/office/drawing/2014/main" id="{0DBA2C31-3BC8-43EE-883B-02F9820E1CE6}"/>
            </a:ext>
          </a:extLst>
        </xdr:cNvPr>
        <xdr:cNvSpPr/>
      </xdr:nvSpPr>
      <xdr:spPr>
        <a:xfrm>
          <a:off x="18345150" y="183231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28848</xdr:rowOff>
    </xdr:from>
    <xdr:to>
      <xdr:col>111</xdr:col>
      <xdr:colOff>177800</xdr:colOff>
      <xdr:row>107</xdr:row>
      <xdr:rowOff>28848</xdr:rowOff>
    </xdr:to>
    <xdr:cxnSp macro="">
      <xdr:nvCxnSpPr>
        <xdr:cNvPr id="844" name="直線コネクタ 843">
          <a:extLst>
            <a:ext uri="{FF2B5EF4-FFF2-40B4-BE49-F238E27FC236}">
              <a16:creationId xmlns:a16="http://schemas.microsoft.com/office/drawing/2014/main" id="{F6FE9B21-ECEE-4500-97F6-4EDC81532802}"/>
            </a:ext>
          </a:extLst>
        </xdr:cNvPr>
        <xdr:cNvCxnSpPr/>
      </xdr:nvCxnSpPr>
      <xdr:spPr>
        <a:xfrm>
          <a:off x="18399760" y="18372093"/>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845" name="楕円 844">
          <a:extLst>
            <a:ext uri="{FF2B5EF4-FFF2-40B4-BE49-F238E27FC236}">
              <a16:creationId xmlns:a16="http://schemas.microsoft.com/office/drawing/2014/main" id="{E44B14C0-C859-4896-8743-E7DFF77E8B01}"/>
            </a:ext>
          </a:extLst>
        </xdr:cNvPr>
        <xdr:cNvSpPr/>
      </xdr:nvSpPr>
      <xdr:spPr>
        <a:xfrm>
          <a:off x="17547590" y="18323198"/>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28848</xdr:rowOff>
    </xdr:from>
    <xdr:to>
      <xdr:col>107</xdr:col>
      <xdr:colOff>50800</xdr:colOff>
      <xdr:row>107</xdr:row>
      <xdr:rowOff>28848</xdr:rowOff>
    </xdr:to>
    <xdr:cxnSp macro="">
      <xdr:nvCxnSpPr>
        <xdr:cNvPr id="846" name="直線コネクタ 845">
          <a:extLst>
            <a:ext uri="{FF2B5EF4-FFF2-40B4-BE49-F238E27FC236}">
              <a16:creationId xmlns:a16="http://schemas.microsoft.com/office/drawing/2014/main" id="{A8979BF3-B34D-4DA3-8936-7868C0C0FAAF}"/>
            </a:ext>
          </a:extLst>
        </xdr:cNvPr>
        <xdr:cNvCxnSpPr/>
      </xdr:nvCxnSpPr>
      <xdr:spPr>
        <a:xfrm>
          <a:off x="17602200" y="1837209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847" name="楕円 846">
          <a:extLst>
            <a:ext uri="{FF2B5EF4-FFF2-40B4-BE49-F238E27FC236}">
              <a16:creationId xmlns:a16="http://schemas.microsoft.com/office/drawing/2014/main" id="{BF15B54E-58F6-44B6-8F95-37112C67FCA8}"/>
            </a:ext>
          </a:extLst>
        </xdr:cNvPr>
        <xdr:cNvSpPr/>
      </xdr:nvSpPr>
      <xdr:spPr>
        <a:xfrm>
          <a:off x="16761460" y="18266591"/>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139881</xdr:rowOff>
    </xdr:from>
    <xdr:to>
      <xdr:col>102</xdr:col>
      <xdr:colOff>114300</xdr:colOff>
      <xdr:row>107</xdr:row>
      <xdr:rowOff>28848</xdr:rowOff>
    </xdr:to>
    <xdr:cxnSp macro="">
      <xdr:nvCxnSpPr>
        <xdr:cNvPr id="848" name="直線コネクタ 847">
          <a:extLst>
            <a:ext uri="{FF2B5EF4-FFF2-40B4-BE49-F238E27FC236}">
              <a16:creationId xmlns:a16="http://schemas.microsoft.com/office/drawing/2014/main" id="{8B7D4031-1D4D-4093-9FDF-3B45D6D6EAA0}"/>
            </a:ext>
          </a:extLst>
        </xdr:cNvPr>
        <xdr:cNvCxnSpPr/>
      </xdr:nvCxnSpPr>
      <xdr:spPr>
        <a:xfrm>
          <a:off x="16804640" y="18309771"/>
          <a:ext cx="797560" cy="6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8000</xdr:rowOff>
    </xdr:from>
    <xdr:ext cx="469744" cy="259045"/>
    <xdr:sp macro="" textlink="">
      <xdr:nvSpPr>
        <xdr:cNvPr id="849" name="n_1aveValue【庁舎】&#10;一人当たり面積">
          <a:extLst>
            <a:ext uri="{FF2B5EF4-FFF2-40B4-BE49-F238E27FC236}">
              <a16:creationId xmlns:a16="http://schemas.microsoft.com/office/drawing/2014/main" id="{9C3E41C2-F4CF-4A17-9038-3FF2CA6C1A21}"/>
            </a:ext>
          </a:extLst>
        </xdr:cNvPr>
        <xdr:cNvSpPr txBox="1"/>
      </xdr:nvSpPr>
      <xdr:spPr>
        <a:xfrm>
          <a:off x="18982132" y="1784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850" name="n_2aveValue【庁舎】&#10;一人当たり面積">
          <a:extLst>
            <a:ext uri="{FF2B5EF4-FFF2-40B4-BE49-F238E27FC236}">
              <a16:creationId xmlns:a16="http://schemas.microsoft.com/office/drawing/2014/main" id="{7B52F8D5-8C86-4EE6-830D-E707012F6250}"/>
            </a:ext>
          </a:extLst>
        </xdr:cNvPr>
        <xdr:cNvSpPr txBox="1"/>
      </xdr:nvSpPr>
      <xdr:spPr>
        <a:xfrm>
          <a:off x="18182032" y="1783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27595</xdr:rowOff>
    </xdr:from>
    <xdr:ext cx="469744" cy="259045"/>
    <xdr:sp macro="" textlink="">
      <xdr:nvSpPr>
        <xdr:cNvPr id="851" name="n_3aveValue【庁舎】&#10;一人当たり面積">
          <a:extLst>
            <a:ext uri="{FF2B5EF4-FFF2-40B4-BE49-F238E27FC236}">
              <a16:creationId xmlns:a16="http://schemas.microsoft.com/office/drawing/2014/main" id="{AB38BCE6-AC73-4949-8316-4931C43863B6}"/>
            </a:ext>
          </a:extLst>
        </xdr:cNvPr>
        <xdr:cNvSpPr txBox="1"/>
      </xdr:nvSpPr>
      <xdr:spPr>
        <a:xfrm>
          <a:off x="17384472" y="1785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37391</xdr:rowOff>
    </xdr:from>
    <xdr:ext cx="469744" cy="259045"/>
    <xdr:sp macro="" textlink="">
      <xdr:nvSpPr>
        <xdr:cNvPr id="852" name="n_4aveValue【庁舎】&#10;一人当たり面積">
          <a:extLst>
            <a:ext uri="{FF2B5EF4-FFF2-40B4-BE49-F238E27FC236}">
              <a16:creationId xmlns:a16="http://schemas.microsoft.com/office/drawing/2014/main" id="{29A173BB-DB17-4A83-86B1-4B63E093E67F}"/>
            </a:ext>
          </a:extLst>
        </xdr:cNvPr>
        <xdr:cNvSpPr txBox="1"/>
      </xdr:nvSpPr>
      <xdr:spPr>
        <a:xfrm>
          <a:off x="1658881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70775</xdr:rowOff>
    </xdr:from>
    <xdr:ext cx="469744" cy="259045"/>
    <xdr:sp macro="" textlink="">
      <xdr:nvSpPr>
        <xdr:cNvPr id="853" name="n_1mainValue【庁舎】&#10;一人当たり面積">
          <a:extLst>
            <a:ext uri="{FF2B5EF4-FFF2-40B4-BE49-F238E27FC236}">
              <a16:creationId xmlns:a16="http://schemas.microsoft.com/office/drawing/2014/main" id="{AC6D2407-13C3-40F0-BD61-6D8F7826CA9B}"/>
            </a:ext>
          </a:extLst>
        </xdr:cNvPr>
        <xdr:cNvSpPr txBox="1"/>
      </xdr:nvSpPr>
      <xdr:spPr>
        <a:xfrm>
          <a:off x="18982132" y="184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70775</xdr:rowOff>
    </xdr:from>
    <xdr:ext cx="469744" cy="259045"/>
    <xdr:sp macro="" textlink="">
      <xdr:nvSpPr>
        <xdr:cNvPr id="854" name="n_2mainValue【庁舎】&#10;一人当たり面積">
          <a:extLst>
            <a:ext uri="{FF2B5EF4-FFF2-40B4-BE49-F238E27FC236}">
              <a16:creationId xmlns:a16="http://schemas.microsoft.com/office/drawing/2014/main" id="{CFC92CA3-4A28-4EF1-AAE0-460B8556E306}"/>
            </a:ext>
          </a:extLst>
        </xdr:cNvPr>
        <xdr:cNvSpPr txBox="1"/>
      </xdr:nvSpPr>
      <xdr:spPr>
        <a:xfrm>
          <a:off x="18182032" y="184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855" name="n_3mainValue【庁舎】&#10;一人当たり面積">
          <a:extLst>
            <a:ext uri="{FF2B5EF4-FFF2-40B4-BE49-F238E27FC236}">
              <a16:creationId xmlns:a16="http://schemas.microsoft.com/office/drawing/2014/main" id="{B9D1B682-16F2-428A-A0A7-F04DD7CA9F76}"/>
            </a:ext>
          </a:extLst>
        </xdr:cNvPr>
        <xdr:cNvSpPr txBox="1"/>
      </xdr:nvSpPr>
      <xdr:spPr>
        <a:xfrm>
          <a:off x="17384472" y="1841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10358</xdr:rowOff>
    </xdr:from>
    <xdr:ext cx="469744" cy="259045"/>
    <xdr:sp macro="" textlink="">
      <xdr:nvSpPr>
        <xdr:cNvPr id="856" name="n_4mainValue【庁舎】&#10;一人当たり面積">
          <a:extLst>
            <a:ext uri="{FF2B5EF4-FFF2-40B4-BE49-F238E27FC236}">
              <a16:creationId xmlns:a16="http://schemas.microsoft.com/office/drawing/2014/main" id="{C7AA6C44-3BD9-4B83-8538-4E325AC69E25}"/>
            </a:ext>
          </a:extLst>
        </xdr:cNvPr>
        <xdr:cNvSpPr txBox="1"/>
      </xdr:nvSpPr>
      <xdr:spPr>
        <a:xfrm>
          <a:off x="16588817" y="1835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42F7D716-10F4-4819-B0FD-37E35D077684}"/>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5B6DF3F2-0F95-4C2C-BBDB-325FD463C0B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454FB80D-71C7-4B36-AA57-6B431FAF93BD}"/>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類似団体平均と比較し、特に有形固定資産減価償却率が高くなっている施設は消防施設であり、特に低くなっている施設は保健センターである。</a:t>
          </a:r>
        </a:p>
        <a:p>
          <a:r>
            <a:rPr kumimoji="1" lang="ja-JP" altLang="en-US" sz="1300">
              <a:latin typeface="ＭＳ Ｐゴシック" panose="020B0600070205080204" pitchFamily="50" charset="-128"/>
              <a:ea typeface="ＭＳ Ｐゴシック" panose="020B0600070205080204" pitchFamily="50" charset="-128"/>
            </a:rPr>
            <a:t>消防施設は、有形固定資産減価償却率が</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％となっており、類似団体平均である</a:t>
          </a:r>
          <a:r>
            <a:rPr kumimoji="1" lang="en-US" altLang="ja-JP" sz="1300">
              <a:latin typeface="ＭＳ Ｐゴシック" panose="020B0600070205080204" pitchFamily="50" charset="-128"/>
              <a:ea typeface="ＭＳ Ｐゴシック" panose="020B0600070205080204" pitchFamily="50" charset="-128"/>
            </a:rPr>
            <a:t>60.9</a:t>
          </a:r>
          <a:r>
            <a:rPr kumimoji="1" lang="ja-JP" altLang="en-US" sz="1300">
              <a:latin typeface="ＭＳ Ｐゴシック" panose="020B0600070205080204" pitchFamily="50" charset="-128"/>
              <a:ea typeface="ＭＳ Ｐゴシック" panose="020B0600070205080204" pitchFamily="50" charset="-128"/>
            </a:rPr>
            <a:t>％と比較して非常に高く老朽化がかなり進んでいる。</a:t>
          </a:r>
        </a:p>
        <a:p>
          <a:r>
            <a:rPr kumimoji="1" lang="ja-JP" altLang="en-US" sz="1300">
              <a:latin typeface="ＭＳ Ｐゴシック" panose="020B0600070205080204" pitchFamily="50" charset="-128"/>
              <a:ea typeface="ＭＳ Ｐゴシック" panose="020B0600070205080204" pitchFamily="50" charset="-128"/>
            </a:rPr>
            <a:t>また、保健センターについては、有形固定資産減価償却率が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％と類似団体平均である</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％と比較してかなり低いが、平成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年度に市役所敷地内に防災拠点施設を兼ね備えた新保健センターを建設したことによるものである。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今後も引き続き、施設の稼働状況や老朽化状況に注視しながら適切な施設の維持管理、計画的な改修について検討していく必要がある。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財政力指数については、類似団体内平均値を上回り、堅調に推移していたところ、令和３年度は、基準財政需要の増大に対し、基準財政収入が低減したことから、前年比０．０１ポイント低下している。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や公債費の高止まりなど今後も厳しい財政状況が継続することを十分に認識し、歳出の徹底的な見直しに取り組むとともに、税収の徴収率向上対策を中心とした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113030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2611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113030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261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170180</xdr:rowOff>
    </xdr:from>
    <xdr:to>
      <xdr:col>11</xdr:col>
      <xdr:colOff>82550</xdr:colOff>
      <xdr:row>42</xdr:row>
      <xdr:rowOff>100330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85107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62230</xdr:rowOff>
    </xdr:from>
    <xdr:to>
      <xdr:col>23</xdr:col>
      <xdr:colOff>184150</xdr:colOff>
      <xdr:row>36</xdr:row>
      <xdr:rowOff>163830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154957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15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62230</xdr:rowOff>
    </xdr:from>
    <xdr:to>
      <xdr:col>7</xdr:col>
      <xdr:colOff>31750</xdr:colOff>
      <xdr:row>36</xdr:row>
      <xdr:rowOff>163830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2557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00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経常収支比率については、令和３年度において、税収は減となったものの、地方交付税や臨時財政対策債の増などにより、経常一般財源が増となったことなどから、前年比６．５ポイント改善している。</a:t>
          </a:r>
        </a:p>
        <a:p>
          <a:r>
            <a:rPr kumimoji="1" lang="ja-JP" altLang="en-US" sz="1300">
              <a:latin typeface="ＭＳ Ｐゴシック" panose="020B0600070205080204" pitchFamily="50" charset="-128"/>
              <a:ea typeface="ＭＳ Ｐゴシック" panose="020B0600070205080204" pitchFamily="50" charset="-128"/>
            </a:rPr>
            <a:t>　なお、令和３年度においては、類似団体内平均値を下回ったが、扶助費など義務的経費が増加していることから、民間活力の活用などによるコスト縮減を図るとともに、自主財源の確保に努める。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144569</xdr:rowOff>
    </xdr:from>
    <xdr:to>
      <xdr:col>23</xdr:col>
      <xdr:colOff>133350</xdr:colOff>
      <xdr:row>61</xdr:row>
      <xdr:rowOff>63077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260119"/>
          <a:ext cx="8382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63077</xdr:rowOff>
    </xdr:from>
    <xdr:to>
      <xdr:col>19</xdr:col>
      <xdr:colOff>133350</xdr:colOff>
      <xdr:row>62</xdr:row>
      <xdr:rowOff>20320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2152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95902</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20320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019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32385</xdr:rowOff>
    </xdr:from>
    <xdr:to>
      <xdr:col>15</xdr:col>
      <xdr:colOff>133350</xdr:colOff>
      <xdr:row>61</xdr:row>
      <xdr:rowOff>133985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52494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0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4233</xdr:rowOff>
    </xdr:from>
    <xdr:to>
      <xdr:col>11</xdr:col>
      <xdr:colOff>82550</xdr:colOff>
      <xdr:row>61</xdr:row>
      <xdr:rowOff>105833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116010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93769</xdr:rowOff>
    </xdr:from>
    <xdr:to>
      <xdr:col>23</xdr:col>
      <xdr:colOff>184150</xdr:colOff>
      <xdr:row>60</xdr:row>
      <xdr:rowOff>23919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110296</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5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12277</xdr:rowOff>
    </xdr:from>
    <xdr:to>
      <xdr:col>19</xdr:col>
      <xdr:colOff>184150</xdr:colOff>
      <xdr:row>61</xdr:row>
      <xdr:rowOff>113877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98654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55897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92710</xdr:rowOff>
    </xdr:from>
    <xdr:to>
      <xdr:col>11</xdr:col>
      <xdr:colOff>82550</xdr:colOff>
      <xdr:row>62</xdr:row>
      <xdr:rowOff>22860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令和３年度における人件費は、職員数の増に伴う増額などにより前年比１，４４９円の増となっている。また、令和３年度における物件費等については、新型コロナウイルスワクチン接種にかかる委託料の増などにより同比６，４９８円の増となっているものの、全体として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今後も行政改革を推進し、市民サービスの向上を図りながら、経費の削減、組織と人事管理の適正化に努める。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143264</xdr:rowOff>
    </xdr:from>
    <xdr:to>
      <xdr:col>23</xdr:col>
      <xdr:colOff>133350</xdr:colOff>
      <xdr:row>81</xdr:row>
      <xdr:rowOff>159245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030714"/>
          <a:ext cx="838200" cy="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134426</xdr:rowOff>
    </xdr:from>
    <xdr:to>
      <xdr:col>19</xdr:col>
      <xdr:colOff>133350</xdr:colOff>
      <xdr:row>81</xdr:row>
      <xdr:rowOff>143264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021876"/>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132548</xdr:rowOff>
    </xdr:from>
    <xdr:to>
      <xdr:col>15</xdr:col>
      <xdr:colOff>82550</xdr:colOff>
      <xdr:row>81</xdr:row>
      <xdr:rowOff>134426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019998"/>
          <a:ext cx="889000" cy="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50358</xdr:rowOff>
    </xdr:from>
    <xdr:to>
      <xdr:col>15</xdr:col>
      <xdr:colOff>133350</xdr:colOff>
      <xdr:row>82</xdr:row>
      <xdr:rowOff>151958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1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136735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19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132548</xdr:rowOff>
    </xdr:from>
    <xdr:to>
      <xdr:col>11</xdr:col>
      <xdr:colOff>31750</xdr:colOff>
      <xdr:row>81</xdr:row>
      <xdr:rowOff>137672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4019998"/>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37649</xdr:rowOff>
    </xdr:from>
    <xdr:to>
      <xdr:col>11</xdr:col>
      <xdr:colOff>82550</xdr:colOff>
      <xdr:row>82</xdr:row>
      <xdr:rowOff>139249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124026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18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28933</xdr:rowOff>
    </xdr:from>
    <xdr:to>
      <xdr:col>7</xdr:col>
      <xdr:colOff>31750</xdr:colOff>
      <xdr:row>82</xdr:row>
      <xdr:rowOff>130533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115310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417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108445</xdr:rowOff>
    </xdr:from>
    <xdr:to>
      <xdr:col>23</xdr:col>
      <xdr:colOff>184150</xdr:colOff>
      <xdr:row>82</xdr:row>
      <xdr:rowOff>38595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9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29722</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9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92464</xdr:rowOff>
    </xdr:from>
    <xdr:to>
      <xdr:col>19</xdr:col>
      <xdr:colOff>184150</xdr:colOff>
      <xdr:row>82</xdr:row>
      <xdr:rowOff>22614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9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32791</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4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83626</xdr:rowOff>
    </xdr:from>
    <xdr:to>
      <xdr:col>15</xdr:col>
      <xdr:colOff>133350</xdr:colOff>
      <xdr:row>82</xdr:row>
      <xdr:rowOff>13776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23953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7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81748</xdr:rowOff>
    </xdr:from>
    <xdr:to>
      <xdr:col>11</xdr:col>
      <xdr:colOff>82550</xdr:colOff>
      <xdr:row>82</xdr:row>
      <xdr:rowOff>11898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9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22075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73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86872</xdr:rowOff>
    </xdr:from>
    <xdr:to>
      <xdr:col>7</xdr:col>
      <xdr:colOff>31750</xdr:colOff>
      <xdr:row>82</xdr:row>
      <xdr:rowOff>17022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97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27199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4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ラスパイレス指数については、令和３年度において、職種区分間の人事異動や職員構成の変動に伴い、前年比０．３ポイントの増となっている。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今後においても民間給与の状況を踏まえ、継続して給与水準の適正化に努めていく。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a:extLst>
            <a:ext uri="{FF2B5EF4-FFF2-40B4-BE49-F238E27FC236}">
              <a16:creationId xmlns:a16="http://schemas.microsoft.com/office/drawing/2014/main" id="{00000000-0008-0000-0300-0000F8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a:extLst>
            <a:ext uri="{FF2B5EF4-FFF2-40B4-BE49-F238E27FC236}">
              <a16:creationId xmlns:a16="http://schemas.microsoft.com/office/drawing/2014/main" id="{00000000-0008-0000-0300-0000FA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a:extLst>
            <a:ext uri="{FF2B5EF4-FFF2-40B4-BE49-F238E27FC236}">
              <a16:creationId xmlns:a16="http://schemas.microsoft.com/office/drawing/2014/main" id="{00000000-0008-0000-0300-0000FC00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104422</xdr:rowOff>
    </xdr:from>
    <xdr:to>
      <xdr:col>81</xdr:col>
      <xdr:colOff>44450</xdr:colOff>
      <xdr:row>87</xdr:row>
      <xdr:rowOff>104422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179800" y="1502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a:extLst>
            <a:ext uri="{FF2B5EF4-FFF2-40B4-BE49-F238E27FC236}">
              <a16:creationId xmlns:a16="http://schemas.microsoft.com/office/drawing/2014/main" id="{00000000-0008-0000-0300-0000FF000000}"/>
            </a:ext>
          </a:extLst>
        </xdr:cNvPr>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104422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90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64205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4401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512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4" name="給与水準   （国との比較）該当値テキスト">
          <a:extLst>
            <a:ext uri="{FF2B5EF4-FFF2-40B4-BE49-F238E27FC236}">
              <a16:creationId xmlns:a16="http://schemas.microsoft.com/office/drawing/2014/main" id="{00000000-0008-0000-0300-000012010000}"/>
            </a:ext>
          </a:extLst>
        </xdr:cNvPr>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人口１，０００人当たり職員数については、増大する行政需要に対応する体制づくりのため、令和３年度において、元年比０．４４人の増となるものの、類似団体内平均値を下回る状況となっている。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今後も、行政の合理化、能率化を図るとともに、行政課題に的確に対応できるよう、地域課題を踏まえつつ、定員適正化計画に基づき、適正な定員管理を進めていく。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73902</xdr:rowOff>
    </xdr:from>
    <xdr:to>
      <xdr:col>81</xdr:col>
      <xdr:colOff>44450</xdr:colOff>
      <xdr:row>59</xdr:row>
      <xdr:rowOff>86541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189452"/>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35983</xdr:rowOff>
    </xdr:from>
    <xdr:to>
      <xdr:col>77</xdr:col>
      <xdr:colOff>44450</xdr:colOff>
      <xdr:row>59</xdr:row>
      <xdr:rowOff>73902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5153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57815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15153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75716</xdr:rowOff>
    </xdr:from>
    <xdr:to>
      <xdr:col>73</xdr:col>
      <xdr:colOff>44450</xdr:colOff>
      <xdr:row>61</xdr:row>
      <xdr:rowOff>5866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162093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57815</xdr:rowOff>
    </xdr:from>
    <xdr:to>
      <xdr:col>68</xdr:col>
      <xdr:colOff>152400</xdr:colOff>
      <xdr:row>59</xdr:row>
      <xdr:rowOff>72753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17336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148305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35741</xdr:rowOff>
    </xdr:from>
    <xdr:to>
      <xdr:col>81</xdr:col>
      <xdr:colOff>95250</xdr:colOff>
      <xdr:row>59</xdr:row>
      <xdr:rowOff>137341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52268</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9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23102</xdr:rowOff>
    </xdr:from>
    <xdr:to>
      <xdr:col>77</xdr:col>
      <xdr:colOff>95250</xdr:colOff>
      <xdr:row>59</xdr:row>
      <xdr:rowOff>124702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134879</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156633</xdr:rowOff>
    </xdr:from>
    <xdr:to>
      <xdr:col>73</xdr:col>
      <xdr:colOff>44450</xdr:colOff>
      <xdr:row>59</xdr:row>
      <xdr:rowOff>86783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96960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7015</xdr:rowOff>
    </xdr:from>
    <xdr:to>
      <xdr:col>68</xdr:col>
      <xdr:colOff>203200</xdr:colOff>
      <xdr:row>59</xdr:row>
      <xdr:rowOff>108615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118792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21953</xdr:rowOff>
    </xdr:from>
    <xdr:to>
      <xdr:col>64</xdr:col>
      <xdr:colOff>152400</xdr:colOff>
      <xdr:row>59</xdr:row>
      <xdr:rowOff>123553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133730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令和元年度までは上昇傾向にあったところ、令和３年度においては、元利償還金が減となった上、普通交付税や臨時財政対策債発行可能額が増となったことから、前年比０．３ポイント改善している。</a:t>
          </a:r>
        </a:p>
        <a:p>
          <a:r>
            <a:rPr kumimoji="1" lang="ja-JP" altLang="en-US" sz="1300">
              <a:latin typeface="ＭＳ Ｐゴシック" panose="020B0600070205080204" pitchFamily="50" charset="-128"/>
              <a:ea typeface="ＭＳ Ｐゴシック" panose="020B0600070205080204" pitchFamily="50" charset="-128"/>
            </a:rPr>
            <a:t>　なお、類似団体内平均値を下回っているものの、今後も公債費の高止まりが見込まれることから、新規起債に当たっては、事業効果の精査とともに、一定の起債抑制により、市債の適正化を図る。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157268</xdr:rowOff>
    </xdr:from>
    <xdr:to>
      <xdr:col>81</xdr:col>
      <xdr:colOff>44450</xdr:colOff>
      <xdr:row>36</xdr:row>
      <xdr:rowOff>163301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32946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36</xdr:row>
      <xdr:rowOff>165312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147214</xdr:rowOff>
    </xdr:from>
    <xdr:to>
      <xdr:col>72</xdr:col>
      <xdr:colOff>203200</xdr:colOff>
      <xdr:row>36</xdr:row>
      <xdr:rowOff>165312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31941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148696</xdr:rowOff>
    </xdr:from>
    <xdr:to>
      <xdr:col>73</xdr:col>
      <xdr:colOff>44450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63623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129117</xdr:rowOff>
    </xdr:from>
    <xdr:to>
      <xdr:col>68</xdr:col>
      <xdr:colOff>152400</xdr:colOff>
      <xdr:row>36</xdr:row>
      <xdr:rowOff>147214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30131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150707</xdr:rowOff>
    </xdr:from>
    <xdr:to>
      <xdr:col>68</xdr:col>
      <xdr:colOff>203200</xdr:colOff>
      <xdr:row>37</xdr:row>
      <xdr:rowOff>80857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65634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154728</xdr:rowOff>
    </xdr:from>
    <xdr:to>
      <xdr:col>64</xdr:col>
      <xdr:colOff>152400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106468</xdr:rowOff>
    </xdr:from>
    <xdr:to>
      <xdr:col>81</xdr:col>
      <xdr:colOff>95250</xdr:colOff>
      <xdr:row>37</xdr:row>
      <xdr:rowOff>36618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122995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12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112501</xdr:rowOff>
    </xdr:from>
    <xdr:to>
      <xdr:col>77</xdr:col>
      <xdr:colOff>95250</xdr:colOff>
      <xdr:row>37</xdr:row>
      <xdr:rowOff>42651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52828</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05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96414</xdr:rowOff>
    </xdr:from>
    <xdr:to>
      <xdr:col>68</xdr:col>
      <xdr:colOff>203200</xdr:colOff>
      <xdr:row>37</xdr:row>
      <xdr:rowOff>26564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36741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78317</xdr:rowOff>
    </xdr:from>
    <xdr:to>
      <xdr:col>64</xdr:col>
      <xdr:colOff>152400</xdr:colOff>
      <xdr:row>37</xdr:row>
      <xdr:rowOff>8467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18644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令和３年度においては、退職手当負担見込額が増となったものの、起債の抑制に伴う地方債現在高の減や財政調整基金などの充当可能基金の増などにより、前年比１９．５ポイント低下している。</a:t>
          </a:r>
        </a:p>
        <a:p>
          <a:r>
            <a:rPr kumimoji="1" lang="ja-JP" altLang="en-US" sz="1300">
              <a:latin typeface="ＭＳ Ｐゴシック" panose="020B0600070205080204" pitchFamily="50" charset="-128"/>
              <a:ea typeface="ＭＳ Ｐゴシック" panose="020B0600070205080204" pitchFamily="50" charset="-128"/>
            </a:rPr>
            <a:t>　なお、今後、施設老朽化による将来負担増も見込まれることから、起債抑制の適正化を図るとともに、施設老朽化による将来負担に備える基金積立を計画的に行うよう努める。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74930</xdr:rowOff>
    </xdr:from>
    <xdr:to>
      <xdr:col>81</xdr:col>
      <xdr:colOff>44450</xdr:colOff>
      <xdr:row>14</xdr:row>
      <xdr:rowOff>169037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47523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93692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9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169037</xdr:rowOff>
    </xdr:from>
    <xdr:to>
      <xdr:col>77</xdr:col>
      <xdr:colOff>44450</xdr:colOff>
      <xdr:row>15</xdr:row>
      <xdr:rowOff>122580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69337"/>
          <a:ext cx="889000" cy="12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115206</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8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122580</xdr:rowOff>
    </xdr:from>
    <xdr:to>
      <xdr:col>72</xdr:col>
      <xdr:colOff>203200</xdr:colOff>
      <xdr:row>15</xdr:row>
      <xdr:rowOff>131267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69433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65507</xdr:rowOff>
    </xdr:from>
    <xdr:to>
      <xdr:col>73</xdr:col>
      <xdr:colOff>44450</xdr:colOff>
      <xdr:row>15</xdr:row>
      <xdr:rowOff>167107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6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5834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40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131267</xdr:rowOff>
    </xdr:from>
    <xdr:to>
      <xdr:col>68</xdr:col>
      <xdr:colOff>152400</xdr:colOff>
      <xdr:row>16</xdr:row>
      <xdr:rowOff>28829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03017"/>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60198</xdr:rowOff>
    </xdr:from>
    <xdr:to>
      <xdr:col>68</xdr:col>
      <xdr:colOff>203200</xdr:colOff>
      <xdr:row>15</xdr:row>
      <xdr:rowOff>161798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525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86258</xdr:rowOff>
    </xdr:from>
    <xdr:to>
      <xdr:col>64</xdr:col>
      <xdr:colOff>152400</xdr:colOff>
      <xdr:row>16</xdr:row>
      <xdr:rowOff>16408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5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26585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24130</xdr:rowOff>
    </xdr:from>
    <xdr:to>
      <xdr:col>81</xdr:col>
      <xdr:colOff>95250</xdr:colOff>
      <xdr:row>14</xdr:row>
      <xdr:rowOff>125730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116857</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34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118237</xdr:rowOff>
    </xdr:from>
    <xdr:to>
      <xdr:col>77</xdr:col>
      <xdr:colOff>95250</xdr:colOff>
      <xdr:row>15</xdr:row>
      <xdr:rowOff>48387</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58564</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71780</xdr:rowOff>
    </xdr:from>
    <xdr:to>
      <xdr:col>73</xdr:col>
      <xdr:colOff>44450</xdr:colOff>
      <xdr:row>16</xdr:row>
      <xdr:rowOff>1930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6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158157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72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80467</xdr:rowOff>
    </xdr:from>
    <xdr:to>
      <xdr:col>68</xdr:col>
      <xdr:colOff>203200</xdr:colOff>
      <xdr:row>16</xdr:row>
      <xdr:rowOff>10617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166844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149479</xdr:rowOff>
    </xdr:from>
    <xdr:to>
      <xdr:col>64</xdr:col>
      <xdr:colOff>152400</xdr:colOff>
      <xdr:row>16</xdr:row>
      <xdr:rowOff>79629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64406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単独で消防本部・署を設置していることから、類似団体内平均値を上回る結果となるものの、令和３年度においては、経常一般財源の増などにより前年比１．９ポイント低下している。</a:t>
          </a:r>
        </a:p>
        <a:p>
          <a:r>
            <a:rPr kumimoji="1" lang="ja-JP" altLang="en-US" sz="1300">
              <a:latin typeface="ＭＳ Ｐゴシック" panose="020B0600070205080204" pitchFamily="50" charset="-128"/>
              <a:ea typeface="ＭＳ Ｐゴシック" panose="020B0600070205080204" pitchFamily="50" charset="-128"/>
            </a:rPr>
            <a:t>　定員適正化計画、集中改革プラン及び行政改革により、適正な定員管理及び計画的な職員採用を行い、業務量と定員数のバランスに配慮しながら、定員管理と給与水準の適正化に努めていく。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306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161290</xdr:rowOff>
    </xdr:from>
    <xdr:to>
      <xdr:col>19</xdr:col>
      <xdr:colOff>187325</xdr:colOff>
      <xdr:row>41</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47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96520</xdr:rowOff>
    </xdr:from>
    <xdr:to>
      <xdr:col>15</xdr:col>
      <xdr:colOff>98425</xdr:colOff>
      <xdr:row>41</xdr:row>
      <xdr:rowOff>1270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5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96520</xdr:rowOff>
    </xdr:from>
    <xdr:to>
      <xdr:col>11</xdr:col>
      <xdr:colOff>9525</xdr:colOff>
      <xdr:row>41</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54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110490</xdr:rowOff>
    </xdr:from>
    <xdr:to>
      <xdr:col>20</xdr:col>
      <xdr:colOff>38100</xdr:colOff>
      <xdr:row>40</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121920</xdr:rowOff>
    </xdr:from>
    <xdr:to>
      <xdr:col>15</xdr:col>
      <xdr:colOff>149225</xdr:colOff>
      <xdr:row>41</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45720</xdr:rowOff>
    </xdr:from>
    <xdr:to>
      <xdr:col>11</xdr:col>
      <xdr:colOff>60325</xdr:colOff>
      <xdr:row>40</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132097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160020</xdr:rowOff>
    </xdr:from>
    <xdr:to>
      <xdr:col>6</xdr:col>
      <xdr:colOff>171450</xdr:colOff>
      <xdr:row>41</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0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物件費に係る経常収支比率については、近年ほぼ横ばいにて推移しているところ、令和３年度においては、前年比１．３ポイント低下している。</a:t>
          </a:r>
        </a:p>
        <a:p>
          <a:r>
            <a:rPr kumimoji="1" lang="ja-JP" altLang="en-US" sz="1300">
              <a:latin typeface="ＭＳ Ｐゴシック" panose="020B0600070205080204" pitchFamily="50" charset="-128"/>
              <a:ea typeface="ＭＳ Ｐゴシック" panose="020B0600070205080204" pitchFamily="50" charset="-128"/>
            </a:rPr>
            <a:t>　要因としては、廃棄物処理委託料の減や地方交付税の増などによる経常一般財源の増が挙げられるが、類似団体内平均値を上回っていることから、今後も業務の効率化、低コスト化を推進することにより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101600</xdr:rowOff>
    </xdr:from>
    <xdr:to>
      <xdr:col>82</xdr:col>
      <xdr:colOff>107950</xdr:colOff>
      <xdr:row>19</xdr:row>
      <xdr:rowOff>95250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87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60977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95250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2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69850</xdr:rowOff>
    </xdr:from>
    <xdr:to>
      <xdr:col>73</xdr:col>
      <xdr:colOff>180975</xdr:colOff>
      <xdr:row>19</xdr:row>
      <xdr:rowOff>120650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32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120650</xdr:rowOff>
    </xdr:from>
    <xdr:to>
      <xdr:col>69</xdr:col>
      <xdr:colOff>92075</xdr:colOff>
      <xdr:row>20</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37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50800</xdr:rowOff>
    </xdr:from>
    <xdr:to>
      <xdr:col>69</xdr:col>
      <xdr:colOff>142875</xdr:colOff>
      <xdr:row>18</xdr:row>
      <xdr:rowOff>152400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22877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69850</xdr:rowOff>
    </xdr:from>
    <xdr:to>
      <xdr:col>69</xdr:col>
      <xdr:colOff>142875</xdr:colOff>
      <xdr:row>20</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扶助費に係る経常収支比率については、類似団体内平均値を上回る状況にあるものの、近年改善傾向にあり、令和３年度においても、前年比０．５ポイント低下している。</a:t>
          </a:r>
        </a:p>
        <a:p>
          <a:r>
            <a:rPr kumimoji="1" lang="ja-JP" altLang="en-US" sz="1300">
              <a:latin typeface="ＭＳ Ｐゴシック" panose="020B0600070205080204" pitchFamily="50" charset="-128"/>
              <a:ea typeface="ＭＳ Ｐゴシック" panose="020B0600070205080204" pitchFamily="50" charset="-128"/>
            </a:rPr>
            <a:t>　要因としては、介護扶助費や生活扶助費の減、地方交付税など経常一般財源の増が挙げられる。今後も扶助費の増大が見込まれることから、給付水準や市単独事業の見直しの検討など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82550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34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82550</xdr:rowOff>
    </xdr:from>
    <xdr:to>
      <xdr:col>19</xdr:col>
      <xdr:colOff>187325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158750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82550</xdr:rowOff>
    </xdr:from>
    <xdr:to>
      <xdr:col>15</xdr:col>
      <xdr:colOff>149225</xdr:colOff>
      <xdr:row>58</xdr:row>
      <xdr:rowOff>12700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6350</xdr:rowOff>
    </xdr:from>
    <xdr:to>
      <xdr:col>11</xdr:col>
      <xdr:colOff>9525</xdr:colOff>
      <xdr:row>59</xdr:row>
      <xdr:rowOff>158750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21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31750</xdr:rowOff>
    </xdr:from>
    <xdr:to>
      <xdr:col>11</xdr:col>
      <xdr:colOff>60325</xdr:colOff>
      <xdr:row>57</xdr:row>
      <xdr:rowOff>133350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31750</xdr:rowOff>
    </xdr:from>
    <xdr:to>
      <xdr:col>20</xdr:col>
      <xdr:colOff>38100</xdr:colOff>
      <xdr:row>59</xdr:row>
      <xdr:rowOff>133350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107950</xdr:rowOff>
    </xdr:from>
    <xdr:to>
      <xdr:col>11</xdr:col>
      <xdr:colOff>60325</xdr:colOff>
      <xdr:row>60</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127000</xdr:rowOff>
    </xdr:from>
    <xdr:to>
      <xdr:col>6</xdr:col>
      <xdr:colOff>171450</xdr:colOff>
      <xdr:row>59</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41927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その他に係る経常収支比率については、令和３年度において、前年比１．２ポイント減少し、類似団体内平均値を下回っている。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国民健康保険特別会計や後期高齢者医療特別会計に係る繰出金の減などが挙げられ、今後も繰出基準に基づく適正な繰出しと、特別会計の独立採算の原則に沿った運営により、一般会計の負担軽減に努める。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100874</xdr:rowOff>
    </xdr:from>
    <xdr:to>
      <xdr:col>82</xdr:col>
      <xdr:colOff>107950</xdr:colOff>
      <xdr:row>55</xdr:row>
      <xdr:rowOff>7801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5917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133531</xdr:rowOff>
    </xdr:from>
    <xdr:to>
      <xdr:col>78</xdr:col>
      <xdr:colOff>69850</xdr:colOff>
      <xdr:row>55</xdr:row>
      <xdr:rowOff>7801</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391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133531</xdr:rowOff>
    </xdr:from>
    <xdr:to>
      <xdr:col>73</xdr:col>
      <xdr:colOff>180975</xdr:colOff>
      <xdr:row>55</xdr:row>
      <xdr:rowOff>158024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39183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107060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6169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87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53340</xdr:rowOff>
    </xdr:from>
    <xdr:to>
      <xdr:col>69</xdr:col>
      <xdr:colOff>142875</xdr:colOff>
      <xdr:row>56</xdr:row>
      <xdr:rowOff>154940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139717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50074</xdr:rowOff>
    </xdr:from>
    <xdr:to>
      <xdr:col>82</xdr:col>
      <xdr:colOff>158750</xdr:colOff>
      <xdr:row>54</xdr:row>
      <xdr:rowOff>151674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66601</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5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128451</xdr:rowOff>
    </xdr:from>
    <xdr:to>
      <xdr:col>78</xdr:col>
      <xdr:colOff>120650</xdr:colOff>
      <xdr:row>55</xdr:row>
      <xdr:rowOff>58601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68778</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82731</xdr:rowOff>
    </xdr:from>
    <xdr:to>
      <xdr:col>74</xdr:col>
      <xdr:colOff>31750</xdr:colOff>
      <xdr:row>55</xdr:row>
      <xdr:rowOff>12881</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23058</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補助費等に係る経常収支比率については、令和３年度において、前年比０．１ポイント上昇したものの、類似団体内平均値を下回っている。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要因としては、生活困窮者自立相談支援事業費等負担金返還金の増などが挙げられ、今後も補助の必要性や事業の見直しを行い、経費の節減に努める。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35</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523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104140</xdr:rowOff>
    </xdr:from>
    <xdr:to>
      <xdr:col>73</xdr:col>
      <xdr:colOff>180975</xdr:colOff>
      <xdr:row>35</xdr:row>
      <xdr:rowOff>78994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334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35</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334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53340</xdr:rowOff>
    </xdr:from>
    <xdr:to>
      <xdr:col>69</xdr:col>
      <xdr:colOff>142875</xdr:colOff>
      <xdr:row>34</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165117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令和元年度までは上昇傾向にあるところ、令和３年度においては、前年に償還終了となる市債が多かったこと、また、地方交付税の増などにより経常一般財源が増加したことから、前年比１．７ポイント低下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なお、類似団体内平均値を下回っているものの、今後も公債費の高止まりが見込まれることから、新規起債に当たっては、事業効果の精査とともに、一定の起債抑制により市債の適正化を図る。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85852</xdr:rowOff>
    </xdr:from>
    <xdr:to>
      <xdr:col>24</xdr:col>
      <xdr:colOff>25400</xdr:colOff>
      <xdr:row>75</xdr:row>
      <xdr:rowOff>124714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4460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138430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85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115062</xdr:rowOff>
    </xdr:from>
    <xdr:to>
      <xdr:col>15</xdr:col>
      <xdr:colOff>149225</xdr:colOff>
      <xdr:row>76</xdr:row>
      <xdr:rowOff>45213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29990</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110998</xdr:rowOff>
    </xdr:from>
    <xdr:to>
      <xdr:col>11</xdr:col>
      <xdr:colOff>9525</xdr:colOff>
      <xdr:row>75</xdr:row>
      <xdr:rowOff>127000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29697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115062</xdr:rowOff>
    </xdr:from>
    <xdr:to>
      <xdr:col>11</xdr:col>
      <xdr:colOff>60325</xdr:colOff>
      <xdr:row>76</xdr:row>
      <xdr:rowOff>45213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119634</xdr:rowOff>
    </xdr:from>
    <xdr:to>
      <xdr:col>6</xdr:col>
      <xdr:colOff>171450</xdr:colOff>
      <xdr:row>76</xdr:row>
      <xdr:rowOff>49783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34562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35052</xdr:rowOff>
    </xdr:from>
    <xdr:to>
      <xdr:col>24</xdr:col>
      <xdr:colOff>76200</xdr:colOff>
      <xdr:row>75</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115079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0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76200</xdr:rowOff>
    </xdr:from>
    <xdr:to>
      <xdr:col>11</xdr:col>
      <xdr:colOff>60325</xdr:colOff>
      <xdr:row>76</xdr:row>
      <xdr:rowOff>6350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60198</xdr:rowOff>
    </xdr:from>
    <xdr:to>
      <xdr:col>6</xdr:col>
      <xdr:colOff>171450</xdr:colOff>
      <xdr:row>75</xdr:row>
      <xdr:rowOff>161798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525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公債費以外における経常収支比率については、令和３年度において、前年比４．８ポイント減少したものの、類似団体内平均値を上回っている。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要因としては、地方交付税の増などによる経常一般財源の増などが挙げられる。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45820"/>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92727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49276</xdr:rowOff>
    </xdr:from>
    <xdr:to>
      <xdr:col>78</xdr:col>
      <xdr:colOff>69850</xdr:colOff>
      <xdr:row>80</xdr:row>
      <xdr:rowOff>168148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652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525</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373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136144</xdr:rowOff>
    </xdr:from>
    <xdr:to>
      <xdr:col>73</xdr:col>
      <xdr:colOff>180975</xdr:colOff>
      <xdr:row>80</xdr:row>
      <xdr:rowOff>168148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852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110489</xdr:rowOff>
    </xdr:from>
    <xdr:to>
      <xdr:col>74</xdr:col>
      <xdr:colOff>31750</xdr:colOff>
      <xdr:row>80</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65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136144</xdr:rowOff>
    </xdr:from>
    <xdr:to>
      <xdr:col>69</xdr:col>
      <xdr:colOff>92075</xdr:colOff>
      <xdr:row>81</xdr:row>
      <xdr:rowOff>88137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8521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78487</xdr:rowOff>
    </xdr:from>
    <xdr:to>
      <xdr:col>69</xdr:col>
      <xdr:colOff>142875</xdr:colOff>
      <xdr:row>80</xdr:row>
      <xdr:rowOff>8637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6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18814</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32765</xdr:rowOff>
    </xdr:from>
    <xdr:to>
      <xdr:col>65</xdr:col>
      <xdr:colOff>53975</xdr:colOff>
      <xdr:row>79</xdr:row>
      <xdr:rowOff>134365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7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144542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169926</xdr:rowOff>
    </xdr:from>
    <xdr:to>
      <xdr:col>78</xdr:col>
      <xdr:colOff>120650</xdr:colOff>
      <xdr:row>80</xdr:row>
      <xdr:rowOff>100076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84853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0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117348</xdr:rowOff>
    </xdr:from>
    <xdr:to>
      <xdr:col>74</xdr:col>
      <xdr:colOff>31750</xdr:colOff>
      <xdr:row>81</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32275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85344</xdr:rowOff>
    </xdr:from>
    <xdr:to>
      <xdr:col>69</xdr:col>
      <xdr:colOff>142875</xdr:colOff>
      <xdr:row>81</xdr:row>
      <xdr:rowOff>15494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8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271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88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37337</xdr:rowOff>
    </xdr:from>
    <xdr:to>
      <xdr:col>65</xdr:col>
      <xdr:colOff>53975</xdr:colOff>
      <xdr:row>81</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123714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91745</xdr:rowOff>
    </xdr:from>
    <xdr:to>
      <xdr:col>29</xdr:col>
      <xdr:colOff>127000</xdr:colOff>
      <xdr:row>19</xdr:row>
      <xdr:rowOff>108382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96920"/>
          <a:ext cx="647700" cy="16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92278</xdr:rowOff>
    </xdr:from>
    <xdr:to>
      <xdr:col>26</xdr:col>
      <xdr:colOff>50800</xdr:colOff>
      <xdr:row>19</xdr:row>
      <xdr:rowOff>108382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97453"/>
          <a:ext cx="698500" cy="16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92278</xdr:rowOff>
    </xdr:from>
    <xdr:to>
      <xdr:col>22</xdr:col>
      <xdr:colOff>114300</xdr:colOff>
      <xdr:row>19</xdr:row>
      <xdr:rowOff>99073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97453"/>
          <a:ext cx="698500" cy="6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113386</xdr:rowOff>
    </xdr:from>
    <xdr:to>
      <xdr:col>22</xdr:col>
      <xdr:colOff>165100</xdr:colOff>
      <xdr:row>17</xdr:row>
      <xdr:rowOff>43536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53713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71628</xdr:rowOff>
    </xdr:from>
    <xdr:to>
      <xdr:col>18</xdr:col>
      <xdr:colOff>177800</xdr:colOff>
      <xdr:row>19</xdr:row>
      <xdr:rowOff>99073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76803"/>
          <a:ext cx="698500" cy="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133807</xdr:rowOff>
    </xdr:from>
    <xdr:to>
      <xdr:col>19</xdr:col>
      <xdr:colOff>38100</xdr:colOff>
      <xdr:row>17</xdr:row>
      <xdr:rowOff>63957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74134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9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147879</xdr:rowOff>
    </xdr:from>
    <xdr:to>
      <xdr:col>15</xdr:col>
      <xdr:colOff>101600</xdr:colOff>
      <xdr:row>17</xdr:row>
      <xdr:rowOff>78029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40945</xdr:rowOff>
    </xdr:from>
    <xdr:to>
      <xdr:col>29</xdr:col>
      <xdr:colOff>177800</xdr:colOff>
      <xdr:row>19</xdr:row>
      <xdr:rowOff>142545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4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120972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57582</xdr:rowOff>
    </xdr:from>
    <xdr:to>
      <xdr:col>26</xdr:col>
      <xdr:colOff>101600</xdr:colOff>
      <xdr:row>19</xdr:row>
      <xdr:rowOff>159182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6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143959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4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41478</xdr:rowOff>
    </xdr:from>
    <xdr:to>
      <xdr:col>22</xdr:col>
      <xdr:colOff>165100</xdr:colOff>
      <xdr:row>19</xdr:row>
      <xdr:rowOff>143078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127855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48273</xdr:rowOff>
    </xdr:from>
    <xdr:to>
      <xdr:col>19</xdr:col>
      <xdr:colOff>38100</xdr:colOff>
      <xdr:row>19</xdr:row>
      <xdr:rowOff>149873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134650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3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20828</xdr:rowOff>
    </xdr:from>
    <xdr:to>
      <xdr:col>15</xdr:col>
      <xdr:colOff>101600</xdr:colOff>
      <xdr:row>19</xdr:row>
      <xdr:rowOff>122428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107205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39439</xdr:rowOff>
    </xdr:from>
    <xdr:to>
      <xdr:col>29</xdr:col>
      <xdr:colOff>127000</xdr:colOff>
      <xdr:row>38</xdr:row>
      <xdr:rowOff>40334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507039"/>
          <a:ext cx="6477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38639</xdr:rowOff>
    </xdr:from>
    <xdr:to>
      <xdr:col>26</xdr:col>
      <xdr:colOff>50800</xdr:colOff>
      <xdr:row>38</xdr:row>
      <xdr:rowOff>40334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506239"/>
          <a:ext cx="698500" cy="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38639</xdr:rowOff>
    </xdr:from>
    <xdr:to>
      <xdr:col>22</xdr:col>
      <xdr:colOff>114300</xdr:colOff>
      <xdr:row>38</xdr:row>
      <xdr:rowOff>40555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506239"/>
          <a:ext cx="6985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282927</xdr:rowOff>
    </xdr:from>
    <xdr:to>
      <xdr:col>22</xdr:col>
      <xdr:colOff>165100</xdr:colOff>
      <xdr:row>38</xdr:row>
      <xdr:rowOff>41627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51804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40555</xdr:rowOff>
    </xdr:from>
    <xdr:to>
      <xdr:col>18</xdr:col>
      <xdr:colOff>177800</xdr:colOff>
      <xdr:row>38</xdr:row>
      <xdr:rowOff>41725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508155"/>
          <a:ext cx="698500" cy="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282824</xdr:rowOff>
    </xdr:from>
    <xdr:to>
      <xdr:col>19</xdr:col>
      <xdr:colOff>38100</xdr:colOff>
      <xdr:row>38</xdr:row>
      <xdr:rowOff>41524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51701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279128</xdr:rowOff>
    </xdr:from>
    <xdr:to>
      <xdr:col>15</xdr:col>
      <xdr:colOff>101600</xdr:colOff>
      <xdr:row>38</xdr:row>
      <xdr:rowOff>37828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3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48005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331539</xdr:rowOff>
    </xdr:from>
    <xdr:to>
      <xdr:col>29</xdr:col>
      <xdr:colOff>177800</xdr:colOff>
      <xdr:row>38</xdr:row>
      <xdr:rowOff>90239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5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240116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332434</xdr:rowOff>
    </xdr:from>
    <xdr:to>
      <xdr:col>26</xdr:col>
      <xdr:colOff>101600</xdr:colOff>
      <xdr:row>38</xdr:row>
      <xdr:rowOff>91134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5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75911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4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330739</xdr:rowOff>
    </xdr:from>
    <xdr:to>
      <xdr:col>22</xdr:col>
      <xdr:colOff>165100</xdr:colOff>
      <xdr:row>38</xdr:row>
      <xdr:rowOff>89439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74216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332655</xdr:rowOff>
    </xdr:from>
    <xdr:to>
      <xdr:col>19</xdr:col>
      <xdr:colOff>38100</xdr:colOff>
      <xdr:row>38</xdr:row>
      <xdr:rowOff>91355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76132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333825</xdr:rowOff>
    </xdr:from>
    <xdr:to>
      <xdr:col>15</xdr:col>
      <xdr:colOff>101600</xdr:colOff>
      <xdr:row>38</xdr:row>
      <xdr:rowOff>92525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77302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4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98844</xdr:rowOff>
    </xdr:from>
    <xdr:to>
      <xdr:col>24</xdr:col>
      <xdr:colOff>63500</xdr:colOff>
      <xdr:row>38</xdr:row>
      <xdr:rowOff>123317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3944"/>
          <a:ext cx="8382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117919</xdr:rowOff>
    </xdr:from>
    <xdr:to>
      <xdr:col>19</xdr:col>
      <xdr:colOff>177800</xdr:colOff>
      <xdr:row>38</xdr:row>
      <xdr:rowOff>123317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633019"/>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117919</xdr:rowOff>
    </xdr:from>
    <xdr:to>
      <xdr:col>15</xdr:col>
      <xdr:colOff>50800</xdr:colOff>
      <xdr:row>38</xdr:row>
      <xdr:rowOff>145441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3019"/>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119215</xdr:rowOff>
    </xdr:from>
    <xdr:to>
      <xdr:col>15</xdr:col>
      <xdr:colOff>101600</xdr:colOff>
      <xdr:row>37</xdr:row>
      <xdr:rowOff>49365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65892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129946</xdr:rowOff>
    </xdr:from>
    <xdr:to>
      <xdr:col>10</xdr:col>
      <xdr:colOff>114300</xdr:colOff>
      <xdr:row>38</xdr:row>
      <xdr:rowOff>145441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45046"/>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121742</xdr:rowOff>
    </xdr:from>
    <xdr:to>
      <xdr:col>10</xdr:col>
      <xdr:colOff>165100</xdr:colOff>
      <xdr:row>37</xdr:row>
      <xdr:rowOff>51892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68419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132766</xdr:rowOff>
    </xdr:from>
    <xdr:to>
      <xdr:col>6</xdr:col>
      <xdr:colOff>38100</xdr:colOff>
      <xdr:row>37</xdr:row>
      <xdr:rowOff>62916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79443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48044</xdr:rowOff>
    </xdr:from>
    <xdr:to>
      <xdr:col>24</xdr:col>
      <xdr:colOff>114300</xdr:colOff>
      <xdr:row>38</xdr:row>
      <xdr:rowOff>149644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134421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72517</xdr:rowOff>
    </xdr:from>
    <xdr:to>
      <xdr:col>20</xdr:col>
      <xdr:colOff>38100</xdr:colOff>
      <xdr:row>39</xdr:row>
      <xdr:rowOff>2667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165244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67119</xdr:rowOff>
    </xdr:from>
    <xdr:to>
      <xdr:col>15</xdr:col>
      <xdr:colOff>101600</xdr:colOff>
      <xdr:row>38</xdr:row>
      <xdr:rowOff>168719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159846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94641</xdr:rowOff>
    </xdr:from>
    <xdr:to>
      <xdr:col>10</xdr:col>
      <xdr:colOff>165100</xdr:colOff>
      <xdr:row>39</xdr:row>
      <xdr:rowOff>24791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15918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79146</xdr:rowOff>
    </xdr:from>
    <xdr:to>
      <xdr:col>6</xdr:col>
      <xdr:colOff>38100</xdr:colOff>
      <xdr:row>39</xdr:row>
      <xdr:rowOff>9296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14361</xdr:rowOff>
    </xdr:from>
    <xdr:to>
      <xdr:col>24</xdr:col>
      <xdr:colOff>63500</xdr:colOff>
      <xdr:row>58</xdr:row>
      <xdr:rowOff>29410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58461"/>
          <a:ext cx="8382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29410</xdr:rowOff>
    </xdr:from>
    <xdr:to>
      <xdr:col>19</xdr:col>
      <xdr:colOff>177800</xdr:colOff>
      <xdr:row>58</xdr:row>
      <xdr:rowOff>38597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73510"/>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38597</xdr:rowOff>
    </xdr:from>
    <xdr:to>
      <xdr:col>15</xdr:col>
      <xdr:colOff>50800</xdr:colOff>
      <xdr:row>58</xdr:row>
      <xdr:rowOff>42106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82697"/>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60640</xdr:rowOff>
    </xdr:from>
    <xdr:to>
      <xdr:col>15</xdr:col>
      <xdr:colOff>101600</xdr:colOff>
      <xdr:row>57</xdr:row>
      <xdr:rowOff>162240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0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40591</xdr:rowOff>
    </xdr:from>
    <xdr:to>
      <xdr:col>10</xdr:col>
      <xdr:colOff>114300</xdr:colOff>
      <xdr:row>58</xdr:row>
      <xdr:rowOff>42106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84691"/>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75106</xdr:rowOff>
    </xdr:from>
    <xdr:to>
      <xdr:col>10</xdr:col>
      <xdr:colOff>165100</xdr:colOff>
      <xdr:row>58</xdr:row>
      <xdr:rowOff>5256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21783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83709</xdr:rowOff>
    </xdr:from>
    <xdr:to>
      <xdr:col>6</xdr:col>
      <xdr:colOff>38100</xdr:colOff>
      <xdr:row>58</xdr:row>
      <xdr:rowOff>13859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5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30386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135011</xdr:rowOff>
    </xdr:from>
    <xdr:to>
      <xdr:col>24</xdr:col>
      <xdr:colOff>114300</xdr:colOff>
      <xdr:row>58</xdr:row>
      <xdr:rowOff>65161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49938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150060</xdr:rowOff>
    </xdr:from>
    <xdr:to>
      <xdr:col>20</xdr:col>
      <xdr:colOff>38100</xdr:colOff>
      <xdr:row>58</xdr:row>
      <xdr:rowOff>80210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71337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159247</xdr:rowOff>
    </xdr:from>
    <xdr:to>
      <xdr:col>15</xdr:col>
      <xdr:colOff>101600</xdr:colOff>
      <xdr:row>58</xdr:row>
      <xdr:rowOff>89397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80524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2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162756</xdr:rowOff>
    </xdr:from>
    <xdr:to>
      <xdr:col>10</xdr:col>
      <xdr:colOff>165100</xdr:colOff>
      <xdr:row>58</xdr:row>
      <xdr:rowOff>92906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84033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161241</xdr:rowOff>
    </xdr:from>
    <xdr:to>
      <xdr:col>6</xdr:col>
      <xdr:colOff>38100</xdr:colOff>
      <xdr:row>58</xdr:row>
      <xdr:rowOff>91391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82518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2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83807</xdr:rowOff>
    </xdr:from>
    <xdr:to>
      <xdr:col>24</xdr:col>
      <xdr:colOff>63500</xdr:colOff>
      <xdr:row>79</xdr:row>
      <xdr:rowOff>85195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628357"/>
          <a:ext cx="8382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83807</xdr:rowOff>
    </xdr:from>
    <xdr:to>
      <xdr:col>19</xdr:col>
      <xdr:colOff>177800</xdr:colOff>
      <xdr:row>79</xdr:row>
      <xdr:rowOff>88379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628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86044</xdr:rowOff>
    </xdr:from>
    <xdr:to>
      <xdr:col>15</xdr:col>
      <xdr:colOff>50800</xdr:colOff>
      <xdr:row>79</xdr:row>
      <xdr:rowOff>88379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630594"/>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110274</xdr:rowOff>
    </xdr:from>
    <xdr:to>
      <xdr:col>15</xdr:col>
      <xdr:colOff>101600</xdr:colOff>
      <xdr:row>79</xdr:row>
      <xdr:rowOff>40424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56951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83432</xdr:rowOff>
    </xdr:from>
    <xdr:to>
      <xdr:col>10</xdr:col>
      <xdr:colOff>114300</xdr:colOff>
      <xdr:row>79</xdr:row>
      <xdr:rowOff>86044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627982"/>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94501</xdr:rowOff>
    </xdr:from>
    <xdr:to>
      <xdr:col>10</xdr:col>
      <xdr:colOff>165100</xdr:colOff>
      <xdr:row>79</xdr:row>
      <xdr:rowOff>24651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88753</xdr:rowOff>
    </xdr:from>
    <xdr:to>
      <xdr:col>6</xdr:col>
      <xdr:colOff>38100</xdr:colOff>
      <xdr:row>79</xdr:row>
      <xdr:rowOff>18903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6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35430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34395</xdr:rowOff>
    </xdr:from>
    <xdr:to>
      <xdr:col>24</xdr:col>
      <xdr:colOff>114300</xdr:colOff>
      <xdr:row>79</xdr:row>
      <xdr:rowOff>135995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120772</xdr:rowOff>
    </xdr:from>
    <xdr:ext cx="378565"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9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33007</xdr:rowOff>
    </xdr:from>
    <xdr:to>
      <xdr:col>20</xdr:col>
      <xdr:colOff>38100</xdr:colOff>
      <xdr:row>79</xdr:row>
      <xdr:rowOff>134607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125734</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7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37579</xdr:rowOff>
    </xdr:from>
    <xdr:to>
      <xdr:col>15</xdr:col>
      <xdr:colOff>101600</xdr:colOff>
      <xdr:row>79</xdr:row>
      <xdr:rowOff>139179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130306</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74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35244</xdr:rowOff>
    </xdr:from>
    <xdr:to>
      <xdr:col>10</xdr:col>
      <xdr:colOff>165100</xdr:colOff>
      <xdr:row>79</xdr:row>
      <xdr:rowOff>136844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127971</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32632</xdr:rowOff>
    </xdr:from>
    <xdr:to>
      <xdr:col>6</xdr:col>
      <xdr:colOff>38100</xdr:colOff>
      <xdr:row>79</xdr:row>
      <xdr:rowOff>134232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125359</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941017" y="1366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143723</xdr:rowOff>
    </xdr:from>
    <xdr:to>
      <xdr:col>24</xdr:col>
      <xdr:colOff>63500</xdr:colOff>
      <xdr:row>97</xdr:row>
      <xdr:rowOff>155321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02923"/>
          <a:ext cx="838200" cy="18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155321</xdr:rowOff>
    </xdr:from>
    <xdr:to>
      <xdr:col>19</xdr:col>
      <xdr:colOff>177800</xdr:colOff>
      <xdr:row>98</xdr:row>
      <xdr:rowOff>21048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85971"/>
          <a:ext cx="889000" cy="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21048</xdr:rowOff>
    </xdr:from>
    <xdr:to>
      <xdr:col>15</xdr:col>
      <xdr:colOff>50800</xdr:colOff>
      <xdr:row>98</xdr:row>
      <xdr:rowOff>35809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82314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107668</xdr:rowOff>
    </xdr:from>
    <xdr:to>
      <xdr:col>15</xdr:col>
      <xdr:colOff>101600</xdr:colOff>
      <xdr:row>97</xdr:row>
      <xdr:rowOff>37818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54345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35809</xdr:rowOff>
    </xdr:from>
    <xdr:to>
      <xdr:col>10</xdr:col>
      <xdr:colOff>114300</xdr:colOff>
      <xdr:row>98</xdr:row>
      <xdr:rowOff>52268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83790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139565</xdr:rowOff>
    </xdr:from>
    <xdr:to>
      <xdr:col>10</xdr:col>
      <xdr:colOff>165100</xdr:colOff>
      <xdr:row>97</xdr:row>
      <xdr:rowOff>69715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86242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145731</xdr:rowOff>
    </xdr:from>
    <xdr:to>
      <xdr:col>6</xdr:col>
      <xdr:colOff>38100</xdr:colOff>
      <xdr:row>97</xdr:row>
      <xdr:rowOff>75881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60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92408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8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92923</xdr:rowOff>
    </xdr:from>
    <xdr:to>
      <xdr:col>24</xdr:col>
      <xdr:colOff>114300</xdr:colOff>
      <xdr:row>97</xdr:row>
      <xdr:rowOff>23073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5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71350</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3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104521</xdr:rowOff>
    </xdr:from>
    <xdr:to>
      <xdr:col>20</xdr:col>
      <xdr:colOff>38100</xdr:colOff>
      <xdr:row>98</xdr:row>
      <xdr:rowOff>34671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25798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141698</xdr:rowOff>
    </xdr:from>
    <xdr:to>
      <xdr:col>15</xdr:col>
      <xdr:colOff>101600</xdr:colOff>
      <xdr:row>98</xdr:row>
      <xdr:rowOff>71848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62975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8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156459</xdr:rowOff>
    </xdr:from>
    <xdr:to>
      <xdr:col>10</xdr:col>
      <xdr:colOff>165100</xdr:colOff>
      <xdr:row>98</xdr:row>
      <xdr:rowOff>86609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77736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xdr:rowOff>
    </xdr:from>
    <xdr:to>
      <xdr:col>6</xdr:col>
      <xdr:colOff>38100</xdr:colOff>
      <xdr:row>98</xdr:row>
      <xdr:rowOff>103068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94195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85293</xdr:rowOff>
    </xdr:from>
    <xdr:to>
      <xdr:col>55</xdr:col>
      <xdr:colOff>0</xdr:colOff>
      <xdr:row>38</xdr:row>
      <xdr:rowOff>80260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57493"/>
          <a:ext cx="838200" cy="3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85293</xdr:rowOff>
    </xdr:from>
    <xdr:to>
      <xdr:col>50</xdr:col>
      <xdr:colOff>114300</xdr:colOff>
      <xdr:row>38</xdr:row>
      <xdr:rowOff>141780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57493"/>
          <a:ext cx="889000" cy="39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141780</xdr:rowOff>
    </xdr:from>
    <xdr:to>
      <xdr:col>45</xdr:col>
      <xdr:colOff>177800</xdr:colOff>
      <xdr:row>38</xdr:row>
      <xdr:rowOff>162926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5688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47032</xdr:rowOff>
    </xdr:from>
    <xdr:to>
      <xdr:col>46</xdr:col>
      <xdr:colOff>38100</xdr:colOff>
      <xdr:row>37</xdr:row>
      <xdr:rowOff>148632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165159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16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139586</xdr:rowOff>
    </xdr:from>
    <xdr:to>
      <xdr:col>41</xdr:col>
      <xdr:colOff>50800</xdr:colOff>
      <xdr:row>38</xdr:row>
      <xdr:rowOff>162926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54686"/>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70102</xdr:rowOff>
    </xdr:from>
    <xdr:to>
      <xdr:col>41</xdr:col>
      <xdr:colOff>101600</xdr:colOff>
      <xdr:row>38</xdr:row>
      <xdr:rowOff>251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1375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16779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8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74750</xdr:rowOff>
    </xdr:from>
    <xdr:to>
      <xdr:col>36</xdr:col>
      <xdr:colOff>165100</xdr:colOff>
      <xdr:row>38</xdr:row>
      <xdr:rowOff>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9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29460</xdr:rowOff>
    </xdr:from>
    <xdr:to>
      <xdr:col>55</xdr:col>
      <xdr:colOff>50800</xdr:colOff>
      <xdr:row>38</xdr:row>
      <xdr:rowOff>131060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115837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34493</xdr:rowOff>
    </xdr:from>
    <xdr:to>
      <xdr:col>50</xdr:col>
      <xdr:colOff>165100</xdr:colOff>
      <xdr:row>36</xdr:row>
      <xdr:rowOff>136093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127220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29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90980</xdr:rowOff>
    </xdr:from>
    <xdr:to>
      <xdr:col>46</xdr:col>
      <xdr:colOff>38100</xdr:colOff>
      <xdr:row>39</xdr:row>
      <xdr:rowOff>21130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12257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112126</xdr:rowOff>
    </xdr:from>
    <xdr:to>
      <xdr:col>41</xdr:col>
      <xdr:colOff>101600</xdr:colOff>
      <xdr:row>39</xdr:row>
      <xdr:rowOff>42276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2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33403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71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88786</xdr:rowOff>
    </xdr:from>
    <xdr:to>
      <xdr:col>36</xdr:col>
      <xdr:colOff>165100</xdr:colOff>
      <xdr:row>39</xdr:row>
      <xdr:rowOff>18936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10063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1196</xdr:rowOff>
    </xdr:from>
    <xdr:to>
      <xdr:col>55</xdr:col>
      <xdr:colOff>0</xdr:colOff>
      <xdr:row>58</xdr:row>
      <xdr:rowOff>2608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45296"/>
          <a:ext cx="8382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2608</xdr:rowOff>
    </xdr:from>
    <xdr:to>
      <xdr:col>50</xdr:col>
      <xdr:colOff>114300</xdr:colOff>
      <xdr:row>58</xdr:row>
      <xdr:rowOff>37868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46708"/>
          <a:ext cx="889000" cy="3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126413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37868</xdr:rowOff>
    </xdr:from>
    <xdr:to>
      <xdr:col>45</xdr:col>
      <xdr:colOff>177800</xdr:colOff>
      <xdr:row>58</xdr:row>
      <xdr:rowOff>72130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981968"/>
          <a:ext cx="889000" cy="3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1662</xdr:rowOff>
    </xdr:from>
    <xdr:to>
      <xdr:col>46</xdr:col>
      <xdr:colOff>38100</xdr:colOff>
      <xdr:row>56</xdr:row>
      <xdr:rowOff>103262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119789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46207</xdr:rowOff>
    </xdr:from>
    <xdr:to>
      <xdr:col>41</xdr:col>
      <xdr:colOff>50800</xdr:colOff>
      <xdr:row>58</xdr:row>
      <xdr:rowOff>72130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90307"/>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42389</xdr:rowOff>
    </xdr:from>
    <xdr:to>
      <xdr:col>41</xdr:col>
      <xdr:colOff>101600</xdr:colOff>
      <xdr:row>56</xdr:row>
      <xdr:rowOff>143989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160516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25038</xdr:rowOff>
    </xdr:from>
    <xdr:to>
      <xdr:col>36</xdr:col>
      <xdr:colOff>165100</xdr:colOff>
      <xdr:row>56</xdr:row>
      <xdr:rowOff>126638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143165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121846</xdr:rowOff>
    </xdr:from>
    <xdr:to>
      <xdr:col>55</xdr:col>
      <xdr:colOff>50800</xdr:colOff>
      <xdr:row>58</xdr:row>
      <xdr:rowOff>51996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36773</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123258</xdr:rowOff>
    </xdr:from>
    <xdr:to>
      <xdr:col>50</xdr:col>
      <xdr:colOff>165100</xdr:colOff>
      <xdr:row>58</xdr:row>
      <xdr:rowOff>53408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44535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158518</xdr:rowOff>
    </xdr:from>
    <xdr:to>
      <xdr:col>46</xdr:col>
      <xdr:colOff>38100</xdr:colOff>
      <xdr:row>58</xdr:row>
      <xdr:rowOff>88668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3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79795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21330</xdr:rowOff>
    </xdr:from>
    <xdr:to>
      <xdr:col>41</xdr:col>
      <xdr:colOff>101600</xdr:colOff>
      <xdr:row>58</xdr:row>
      <xdr:rowOff>122930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114057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166857</xdr:rowOff>
    </xdr:from>
    <xdr:to>
      <xdr:col>36</xdr:col>
      <xdr:colOff>165100</xdr:colOff>
      <xdr:row>58</xdr:row>
      <xdr:rowOff>97007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88134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5107</xdr:rowOff>
    </xdr:from>
    <xdr:to>
      <xdr:col>55</xdr:col>
      <xdr:colOff>0</xdr:colOff>
      <xdr:row>78</xdr:row>
      <xdr:rowOff>24389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78207"/>
          <a:ext cx="838200" cy="1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127212</xdr:rowOff>
    </xdr:from>
    <xdr:to>
      <xdr:col>50</xdr:col>
      <xdr:colOff>114300</xdr:colOff>
      <xdr:row>78</xdr:row>
      <xdr:rowOff>24389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28862"/>
          <a:ext cx="889000" cy="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111232</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127212</xdr:rowOff>
    </xdr:from>
    <xdr:to>
      <xdr:col>45</xdr:col>
      <xdr:colOff>177800</xdr:colOff>
      <xdr:row>78</xdr:row>
      <xdr:rowOff>3575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28862"/>
          <a:ext cx="889000" cy="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168841</xdr:rowOff>
    </xdr:from>
    <xdr:to>
      <xdr:col>46</xdr:col>
      <xdr:colOff>38100</xdr:colOff>
      <xdr:row>77</xdr:row>
      <xdr:rowOff>98991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19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115518</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3575</xdr:rowOff>
    </xdr:from>
    <xdr:to>
      <xdr:col>41</xdr:col>
      <xdr:colOff>50800</xdr:colOff>
      <xdr:row>78</xdr:row>
      <xdr:rowOff>7164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376675"/>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5855</xdr:rowOff>
    </xdr:from>
    <xdr:to>
      <xdr:col>41</xdr:col>
      <xdr:colOff>101600</xdr:colOff>
      <xdr:row>77</xdr:row>
      <xdr:rowOff>107455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2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123982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163126</xdr:rowOff>
    </xdr:from>
    <xdr:to>
      <xdr:col>36</xdr:col>
      <xdr:colOff>165100</xdr:colOff>
      <xdr:row>77</xdr:row>
      <xdr:rowOff>93276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9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109803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6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125757</xdr:rowOff>
    </xdr:from>
    <xdr:to>
      <xdr:col>55</xdr:col>
      <xdr:colOff>50800</xdr:colOff>
      <xdr:row>78</xdr:row>
      <xdr:rowOff>55907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2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40684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4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145039</xdr:rowOff>
    </xdr:from>
    <xdr:to>
      <xdr:col>50</xdr:col>
      <xdr:colOff>165100</xdr:colOff>
      <xdr:row>78</xdr:row>
      <xdr:rowOff>75189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4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66316</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439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76412</xdr:rowOff>
    </xdr:from>
    <xdr:to>
      <xdr:col>46</xdr:col>
      <xdr:colOff>38100</xdr:colOff>
      <xdr:row>78</xdr:row>
      <xdr:rowOff>6562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27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169139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37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124225</xdr:rowOff>
    </xdr:from>
    <xdr:to>
      <xdr:col>41</xdr:col>
      <xdr:colOff>101600</xdr:colOff>
      <xdr:row>78</xdr:row>
      <xdr:rowOff>54375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2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45502</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41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127814</xdr:rowOff>
    </xdr:from>
    <xdr:to>
      <xdr:col>36</xdr:col>
      <xdr:colOff>165100</xdr:colOff>
      <xdr:row>78</xdr:row>
      <xdr:rowOff>57964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49091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42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87840</xdr:rowOff>
    </xdr:from>
    <xdr:to>
      <xdr:col>55</xdr:col>
      <xdr:colOff>0</xdr:colOff>
      <xdr:row>98</xdr:row>
      <xdr:rowOff>102453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89940"/>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30766</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8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102453</xdr:rowOff>
    </xdr:from>
    <xdr:to>
      <xdr:col>50</xdr:col>
      <xdr:colOff>114300</xdr:colOff>
      <xdr:row>98</xdr:row>
      <xdr:rowOff>108716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904553"/>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99933</xdr:rowOff>
    </xdr:from>
    <xdr:to>
      <xdr:col>45</xdr:col>
      <xdr:colOff>177800</xdr:colOff>
      <xdr:row>98</xdr:row>
      <xdr:rowOff>108716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902033"/>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20580</xdr:rowOff>
    </xdr:from>
    <xdr:to>
      <xdr:col>46</xdr:col>
      <xdr:colOff>38100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70622</xdr:rowOff>
    </xdr:from>
    <xdr:to>
      <xdr:col>41</xdr:col>
      <xdr:colOff>50800</xdr:colOff>
      <xdr:row>98</xdr:row>
      <xdr:rowOff>99933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872722"/>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57152</xdr:rowOff>
    </xdr:from>
    <xdr:to>
      <xdr:col>41</xdr:col>
      <xdr:colOff>101600</xdr:colOff>
      <xdr:row>97</xdr:row>
      <xdr:rowOff>158752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3829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52205</xdr:rowOff>
    </xdr:from>
    <xdr:to>
      <xdr:col>36</xdr:col>
      <xdr:colOff>165100</xdr:colOff>
      <xdr:row>97</xdr:row>
      <xdr:rowOff>153805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6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170332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45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37040</xdr:rowOff>
    </xdr:from>
    <xdr:to>
      <xdr:col>55</xdr:col>
      <xdr:colOff>50800</xdr:colOff>
      <xdr:row>98</xdr:row>
      <xdr:rowOff>138640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123417</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51653</xdr:rowOff>
    </xdr:from>
    <xdr:to>
      <xdr:col>50</xdr:col>
      <xdr:colOff>165100</xdr:colOff>
      <xdr:row>98</xdr:row>
      <xdr:rowOff>153253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144380</xdr:rowOff>
    </xdr:from>
    <xdr:ext cx="469744"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04428" y="1694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57916</xdr:rowOff>
    </xdr:from>
    <xdr:to>
      <xdr:col>46</xdr:col>
      <xdr:colOff>38100</xdr:colOff>
      <xdr:row>98</xdr:row>
      <xdr:rowOff>159516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6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150643</xdr:rowOff>
    </xdr:from>
    <xdr:ext cx="469744"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15428" y="1695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49133</xdr:rowOff>
    </xdr:from>
    <xdr:to>
      <xdr:col>41</xdr:col>
      <xdr:colOff>101600</xdr:colOff>
      <xdr:row>98</xdr:row>
      <xdr:rowOff>150733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141860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694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19822</xdr:rowOff>
    </xdr:from>
    <xdr:to>
      <xdr:col>36</xdr:col>
      <xdr:colOff>165100</xdr:colOff>
      <xdr:row>98</xdr:row>
      <xdr:rowOff>121422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8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112549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9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14027</xdr:rowOff>
    </xdr:from>
    <xdr:to>
      <xdr:col>85</xdr:col>
      <xdr:colOff>127000</xdr:colOff>
      <xdr:row>38</xdr:row>
      <xdr:rowOff>25097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29127"/>
          <a:ext cx="8382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11204</xdr:rowOff>
    </xdr:from>
    <xdr:to>
      <xdr:col>81</xdr:col>
      <xdr:colOff>50800</xdr:colOff>
      <xdr:row>38</xdr:row>
      <xdr:rowOff>14027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526304"/>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11204</xdr:rowOff>
    </xdr:from>
    <xdr:to>
      <xdr:col>76</xdr:col>
      <xdr:colOff>114300</xdr:colOff>
      <xdr:row>38</xdr:row>
      <xdr:rowOff>24805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26304"/>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88231</xdr:rowOff>
    </xdr:from>
    <xdr:to>
      <xdr:col>76</xdr:col>
      <xdr:colOff>165100</xdr:colOff>
      <xdr:row>38</xdr:row>
      <xdr:rowOff>18382</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318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34908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20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23954</xdr:rowOff>
    </xdr:from>
    <xdr:to>
      <xdr:col>71</xdr:col>
      <xdr:colOff>177800</xdr:colOff>
      <xdr:row>38</xdr:row>
      <xdr:rowOff>24805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539054"/>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93987</xdr:rowOff>
    </xdr:from>
    <xdr:to>
      <xdr:col>72</xdr:col>
      <xdr:colOff>38100</xdr:colOff>
      <xdr:row>38</xdr:row>
      <xdr:rowOff>24137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4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40664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21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115560</xdr:rowOff>
    </xdr:from>
    <xdr:to>
      <xdr:col>67</xdr:col>
      <xdr:colOff>101600</xdr:colOff>
      <xdr:row>38</xdr:row>
      <xdr:rowOff>45710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45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62237</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2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145747</xdr:rowOff>
    </xdr:from>
    <xdr:to>
      <xdr:col>85</xdr:col>
      <xdr:colOff>177800</xdr:colOff>
      <xdr:row>38</xdr:row>
      <xdr:rowOff>75897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313932"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106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134677</xdr:rowOff>
    </xdr:from>
    <xdr:to>
      <xdr:col>81</xdr:col>
      <xdr:colOff>101600</xdr:colOff>
      <xdr:row>38</xdr:row>
      <xdr:rowOff>64827</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7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55954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7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131854</xdr:rowOff>
    </xdr:from>
    <xdr:to>
      <xdr:col>76</xdr:col>
      <xdr:colOff>165100</xdr:colOff>
      <xdr:row>38</xdr:row>
      <xdr:rowOff>62004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7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53131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5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145455</xdr:rowOff>
    </xdr:from>
    <xdr:to>
      <xdr:col>72</xdr:col>
      <xdr:colOff>38100</xdr:colOff>
      <xdr:row>38</xdr:row>
      <xdr:rowOff>75605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66732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581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144604</xdr:rowOff>
    </xdr:from>
    <xdr:to>
      <xdr:col>67</xdr:col>
      <xdr:colOff>101600</xdr:colOff>
      <xdr:row>38</xdr:row>
      <xdr:rowOff>74754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4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65881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80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157122</xdr:rowOff>
    </xdr:from>
    <xdr:to>
      <xdr:col>85</xdr:col>
      <xdr:colOff>127000</xdr:colOff>
      <xdr:row>78</xdr:row>
      <xdr:rowOff>158517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530222"/>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158113</xdr:rowOff>
    </xdr:from>
    <xdr:to>
      <xdr:col>81</xdr:col>
      <xdr:colOff>50800</xdr:colOff>
      <xdr:row>78</xdr:row>
      <xdr:rowOff>158517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531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158113</xdr:rowOff>
    </xdr:from>
    <xdr:to>
      <xdr:col>76</xdr:col>
      <xdr:colOff>114300</xdr:colOff>
      <xdr:row>78</xdr:row>
      <xdr:rowOff>161150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531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165066</xdr:rowOff>
    </xdr:from>
    <xdr:to>
      <xdr:col>76</xdr:col>
      <xdr:colOff>165100</xdr:colOff>
      <xdr:row>78</xdr:row>
      <xdr:rowOff>95216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111743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161150</xdr:rowOff>
    </xdr:from>
    <xdr:to>
      <xdr:col>71</xdr:col>
      <xdr:colOff>177800</xdr:colOff>
      <xdr:row>78</xdr:row>
      <xdr:rowOff>167687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534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162920</xdr:rowOff>
    </xdr:from>
    <xdr:to>
      <xdr:col>72</xdr:col>
      <xdr:colOff>38100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162185</xdr:rowOff>
    </xdr:from>
    <xdr:to>
      <xdr:col>67</xdr:col>
      <xdr:colOff>101600</xdr:colOff>
      <xdr:row>78</xdr:row>
      <xdr:rowOff>92335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108862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106322</xdr:rowOff>
    </xdr:from>
    <xdr:to>
      <xdr:col>85</xdr:col>
      <xdr:colOff>177800</xdr:colOff>
      <xdr:row>79</xdr:row>
      <xdr:rowOff>36472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4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21249</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107717</xdr:rowOff>
    </xdr:from>
    <xdr:to>
      <xdr:col>81</xdr:col>
      <xdr:colOff>101600</xdr:colOff>
      <xdr:row>79</xdr:row>
      <xdr:rowOff>37867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4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28994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5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107313</xdr:rowOff>
    </xdr:from>
    <xdr:to>
      <xdr:col>76</xdr:col>
      <xdr:colOff>165100</xdr:colOff>
      <xdr:row>79</xdr:row>
      <xdr:rowOff>37463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28590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5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110350</xdr:rowOff>
    </xdr:from>
    <xdr:to>
      <xdr:col>72</xdr:col>
      <xdr:colOff>38100</xdr:colOff>
      <xdr:row>79</xdr:row>
      <xdr:rowOff>40500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31627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116887</xdr:rowOff>
    </xdr:from>
    <xdr:to>
      <xdr:col>67</xdr:col>
      <xdr:colOff>101600</xdr:colOff>
      <xdr:row>79</xdr:row>
      <xdr:rowOff>47037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4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38164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58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69735</xdr:rowOff>
    </xdr:from>
    <xdr:to>
      <xdr:col>85</xdr:col>
      <xdr:colOff>127000</xdr:colOff>
      <xdr:row>98</xdr:row>
      <xdr:rowOff>98341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871835"/>
          <a:ext cx="838200" cy="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98341</xdr:rowOff>
    </xdr:from>
    <xdr:to>
      <xdr:col>81</xdr:col>
      <xdr:colOff>50800</xdr:colOff>
      <xdr:row>98</xdr:row>
      <xdr:rowOff>120957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900441"/>
          <a:ext cx="889000" cy="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116670</xdr:rowOff>
    </xdr:from>
    <xdr:to>
      <xdr:col>76</xdr:col>
      <xdr:colOff>114300</xdr:colOff>
      <xdr:row>98</xdr:row>
      <xdr:rowOff>120957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91877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30578</xdr:rowOff>
    </xdr:from>
    <xdr:to>
      <xdr:col>76</xdr:col>
      <xdr:colOff>165100</xdr:colOff>
      <xdr:row>98</xdr:row>
      <xdr:rowOff>132178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148705</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116670</xdr:rowOff>
    </xdr:from>
    <xdr:to>
      <xdr:col>71</xdr:col>
      <xdr:colOff>177800</xdr:colOff>
      <xdr:row>98</xdr:row>
      <xdr:rowOff>119931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918770"/>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39653</xdr:rowOff>
    </xdr:from>
    <xdr:to>
      <xdr:col>72</xdr:col>
      <xdr:colOff>38100</xdr:colOff>
      <xdr:row>98</xdr:row>
      <xdr:rowOff>141253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157780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42686</xdr:rowOff>
    </xdr:from>
    <xdr:to>
      <xdr:col>67</xdr:col>
      <xdr:colOff>101600</xdr:colOff>
      <xdr:row>98</xdr:row>
      <xdr:rowOff>144286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160813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18935</xdr:rowOff>
    </xdr:from>
    <xdr:to>
      <xdr:col>85</xdr:col>
      <xdr:colOff>177800</xdr:colOff>
      <xdr:row>98</xdr:row>
      <xdr:rowOff>120535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47541</xdr:rowOff>
    </xdr:from>
    <xdr:to>
      <xdr:col>81</xdr:col>
      <xdr:colOff>101600</xdr:colOff>
      <xdr:row>98</xdr:row>
      <xdr:rowOff>149141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140268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4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70157</xdr:rowOff>
    </xdr:from>
    <xdr:to>
      <xdr:col>76</xdr:col>
      <xdr:colOff>165100</xdr:colOff>
      <xdr:row>99</xdr:row>
      <xdr:rowOff>307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7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162884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6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65870</xdr:rowOff>
    </xdr:from>
    <xdr:to>
      <xdr:col>72</xdr:col>
      <xdr:colOff>38100</xdr:colOff>
      <xdr:row>98</xdr:row>
      <xdr:rowOff>167470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6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158597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6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69131</xdr:rowOff>
    </xdr:from>
    <xdr:to>
      <xdr:col>67</xdr:col>
      <xdr:colOff>101600</xdr:colOff>
      <xdr:row>98</xdr:row>
      <xdr:rowOff>170731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161858</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9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41859</xdr:rowOff>
    </xdr:from>
    <xdr:to>
      <xdr:col>116</xdr:col>
      <xdr:colOff>63500</xdr:colOff>
      <xdr:row>39</xdr:row>
      <xdr:rowOff>43307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1323300" y="6728409"/>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36525</xdr:rowOff>
    </xdr:from>
    <xdr:to>
      <xdr:col>111</xdr:col>
      <xdr:colOff>177800</xdr:colOff>
      <xdr:row>39</xdr:row>
      <xdr:rowOff>43307</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72307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19533</xdr:rowOff>
    </xdr:from>
    <xdr:to>
      <xdr:col>107</xdr:col>
      <xdr:colOff>50800</xdr:colOff>
      <xdr:row>39</xdr:row>
      <xdr:rowOff>36525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706083"/>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68517</xdr:rowOff>
    </xdr:from>
    <xdr:to>
      <xdr:col>107</xdr:col>
      <xdr:colOff>101600</xdr:colOff>
      <xdr:row>38</xdr:row>
      <xdr:rowOff>170117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15193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19533</xdr:rowOff>
    </xdr:from>
    <xdr:to>
      <xdr:col>102</xdr:col>
      <xdr:colOff>114300</xdr:colOff>
      <xdr:row>39</xdr:row>
      <xdr:rowOff>21513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706083"/>
          <a:ext cx="8890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74841</xdr:rowOff>
    </xdr:from>
    <xdr:to>
      <xdr:col>102</xdr:col>
      <xdr:colOff>165100</xdr:colOff>
      <xdr:row>39</xdr:row>
      <xdr:rowOff>4991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21518</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82461</xdr:rowOff>
    </xdr:from>
    <xdr:to>
      <xdr:col>98</xdr:col>
      <xdr:colOff>38100</xdr:colOff>
      <xdr:row>39</xdr:row>
      <xdr:rowOff>12611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29138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162509</xdr:rowOff>
    </xdr:from>
    <xdr:to>
      <xdr:col>116</xdr:col>
      <xdr:colOff>114300</xdr:colOff>
      <xdr:row>39</xdr:row>
      <xdr:rowOff>92659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7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77436</xdr:rowOff>
    </xdr:from>
    <xdr:ext cx="313932"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9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163957</xdr:rowOff>
    </xdr:from>
    <xdr:to>
      <xdr:col>112</xdr:col>
      <xdr:colOff>38100</xdr:colOff>
      <xdr:row>39</xdr:row>
      <xdr:rowOff>94107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85234</xdr:rowOff>
    </xdr:from>
    <xdr:ext cx="313932"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66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157175</xdr:rowOff>
    </xdr:from>
    <xdr:to>
      <xdr:col>107</xdr:col>
      <xdr:colOff>101600</xdr:colOff>
      <xdr:row>39</xdr:row>
      <xdr:rowOff>87325</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78452</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765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140183</xdr:rowOff>
    </xdr:from>
    <xdr:to>
      <xdr:col>102</xdr:col>
      <xdr:colOff>165100</xdr:colOff>
      <xdr:row>39</xdr:row>
      <xdr:rowOff>70333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61460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63440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27095</xdr:rowOff>
    </xdr:from>
    <xdr:to>
      <xdr:col>116</xdr:col>
      <xdr:colOff>63500</xdr:colOff>
      <xdr:row>59</xdr:row>
      <xdr:rowOff>27324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14264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27324</xdr:rowOff>
    </xdr:from>
    <xdr:to>
      <xdr:col>111</xdr:col>
      <xdr:colOff>177800</xdr:colOff>
      <xdr:row>59</xdr:row>
      <xdr:rowOff>27381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142874"/>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25476</xdr:rowOff>
    </xdr:from>
    <xdr:to>
      <xdr:col>107</xdr:col>
      <xdr:colOff>50800</xdr:colOff>
      <xdr:row>59</xdr:row>
      <xdr:rowOff>27381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14102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60801</xdr:rowOff>
    </xdr:from>
    <xdr:to>
      <xdr:col>107</xdr:col>
      <xdr:colOff>101600</xdr:colOff>
      <xdr:row>58</xdr:row>
      <xdr:rowOff>162401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7478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25153</xdr:rowOff>
    </xdr:from>
    <xdr:to>
      <xdr:col>102</xdr:col>
      <xdr:colOff>114300</xdr:colOff>
      <xdr:row>59</xdr:row>
      <xdr:rowOff>25476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40703"/>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58668</xdr:rowOff>
    </xdr:from>
    <xdr:to>
      <xdr:col>102</xdr:col>
      <xdr:colOff>165100</xdr:colOff>
      <xdr:row>58</xdr:row>
      <xdr:rowOff>160268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5345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62592</xdr:rowOff>
    </xdr:from>
    <xdr:to>
      <xdr:col>98</xdr:col>
      <xdr:colOff>38100</xdr:colOff>
      <xdr:row>58</xdr:row>
      <xdr:rowOff>164192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0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9269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78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147745</xdr:rowOff>
    </xdr:from>
    <xdr:to>
      <xdr:col>116</xdr:col>
      <xdr:colOff>114300</xdr:colOff>
      <xdr:row>59</xdr:row>
      <xdr:rowOff>77895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0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62672</xdr:rowOff>
    </xdr:from>
    <xdr:ext cx="378565"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0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147974</xdr:rowOff>
    </xdr:from>
    <xdr:to>
      <xdr:col>112</xdr:col>
      <xdr:colOff>38100</xdr:colOff>
      <xdr:row>59</xdr:row>
      <xdr:rowOff>78124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69251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4017" y="10184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148031</xdr:rowOff>
    </xdr:from>
    <xdr:to>
      <xdr:col>107</xdr:col>
      <xdr:colOff>101600</xdr:colOff>
      <xdr:row>59</xdr:row>
      <xdr:rowOff>78181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69308</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5017" y="1018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146126</xdr:rowOff>
    </xdr:from>
    <xdr:to>
      <xdr:col>102</xdr:col>
      <xdr:colOff>165100</xdr:colOff>
      <xdr:row>59</xdr:row>
      <xdr:rowOff>76276</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09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67403</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6017" y="1018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145803</xdr:rowOff>
    </xdr:from>
    <xdr:to>
      <xdr:col>98</xdr:col>
      <xdr:colOff>38100</xdr:colOff>
      <xdr:row>59</xdr:row>
      <xdr:rowOff>75953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0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67080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8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137691</xdr:rowOff>
    </xdr:from>
    <xdr:to>
      <xdr:col>116</xdr:col>
      <xdr:colOff>63500</xdr:colOff>
      <xdr:row>78</xdr:row>
      <xdr:rowOff>144827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10791"/>
          <a:ext cx="8382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144827</xdr:rowOff>
    </xdr:from>
    <xdr:to>
      <xdr:col>111</xdr:col>
      <xdr:colOff>177800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1792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82697</xdr:rowOff>
    </xdr:from>
    <xdr:to>
      <xdr:col>107</xdr:col>
      <xdr:colOff>50800</xdr:colOff>
      <xdr:row>79</xdr:row>
      <xdr:rowOff>2752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455797"/>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66073</xdr:rowOff>
    </xdr:from>
    <xdr:to>
      <xdr:col>107</xdr:col>
      <xdr:colOff>101600</xdr:colOff>
      <xdr:row>75</xdr:row>
      <xdr:rowOff>167673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12750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82697</xdr:rowOff>
    </xdr:from>
    <xdr:to>
      <xdr:col>102</xdr:col>
      <xdr:colOff>114300</xdr:colOff>
      <xdr:row>78</xdr:row>
      <xdr:rowOff>83545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45579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44715</xdr:rowOff>
    </xdr:from>
    <xdr:to>
      <xdr:col>102</xdr:col>
      <xdr:colOff>165100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29480</xdr:rowOff>
    </xdr:from>
    <xdr:to>
      <xdr:col>98</xdr:col>
      <xdr:colOff>38100</xdr:colOff>
      <xdr:row>75</xdr:row>
      <xdr:rowOff>131080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147607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86891</xdr:rowOff>
    </xdr:from>
    <xdr:to>
      <xdr:col>116</xdr:col>
      <xdr:colOff>114300</xdr:colOff>
      <xdr:row>79</xdr:row>
      <xdr:rowOff>17041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1818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3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94027</xdr:rowOff>
    </xdr:from>
    <xdr:to>
      <xdr:col>112</xdr:col>
      <xdr:colOff>38100</xdr:colOff>
      <xdr:row>79</xdr:row>
      <xdr:rowOff>24177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15304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123402</xdr:rowOff>
    </xdr:from>
    <xdr:to>
      <xdr:col>107</xdr:col>
      <xdr:colOff>101600</xdr:colOff>
      <xdr:row>79</xdr:row>
      <xdr:rowOff>53552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44679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31897</xdr:rowOff>
    </xdr:from>
    <xdr:to>
      <xdr:col>102</xdr:col>
      <xdr:colOff>165100</xdr:colOff>
      <xdr:row>78</xdr:row>
      <xdr:rowOff>133497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124624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32745</xdr:rowOff>
    </xdr:from>
    <xdr:to>
      <xdr:col>98</xdr:col>
      <xdr:colOff>38100</xdr:colOff>
      <xdr:row>78</xdr:row>
      <xdr:rowOff>134345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125472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156972</xdr:rowOff>
    </xdr:from>
    <xdr:to>
      <xdr:col>107</xdr:col>
      <xdr:colOff>101600</xdr:colOff>
      <xdr:row>99</xdr:row>
      <xdr:rowOff>87122</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103649</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156718</xdr:rowOff>
    </xdr:from>
    <xdr:to>
      <xdr:col>102</xdr:col>
      <xdr:colOff>165100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157353</xdr:rowOff>
    </xdr:from>
    <xdr:to>
      <xdr:col>98</xdr:col>
      <xdr:colOff>38100</xdr:colOff>
      <xdr:row>99</xdr:row>
      <xdr:rowOff>87503</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104030</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令和３年度における歳出決算総額は、住民一人当たり３８９，６７７円、前年比４４，４３２円の減となった。</a:t>
          </a:r>
        </a:p>
        <a:p>
          <a:r>
            <a:rPr kumimoji="1" lang="ja-JP" altLang="en-US" sz="1300">
              <a:latin typeface="ＭＳ Ｐゴシック" panose="020B0600070205080204" pitchFamily="50" charset="-128"/>
              <a:ea typeface="ＭＳ Ｐゴシック" panose="020B0600070205080204" pitchFamily="50" charset="-128"/>
            </a:rPr>
            <a:t>　主な構成項目では、扶助費については、保育関係委託料や給付費負担金、障害関係扶助費の増などにより、住民一人当たり１０４，４７２ 円となっており、前年比２４，０２２円の増となった。</a:t>
          </a:r>
        </a:p>
        <a:p>
          <a:r>
            <a:rPr kumimoji="1" lang="ja-JP" altLang="en-US" sz="1300">
              <a:latin typeface="ＭＳ Ｐゴシック" panose="020B0600070205080204" pitchFamily="50" charset="-128"/>
              <a:ea typeface="ＭＳ Ｐゴシック" panose="020B0600070205080204" pitchFamily="50" charset="-128"/>
            </a:rPr>
            <a:t>補助費等については、令和２年度に大型国庫補助事業の特別定額給付金給付事業があったため、住民一人当たり３５，６０１ 円となっており、前年比８８，６７９円の減となった。</a:t>
          </a:r>
        </a:p>
        <a:p>
          <a:r>
            <a:rPr kumimoji="1" lang="ja-JP" altLang="en-US" sz="1300">
              <a:latin typeface="ＭＳ Ｐゴシック" panose="020B0600070205080204" pitchFamily="50" charset="-128"/>
              <a:ea typeface="ＭＳ Ｐゴシック" panose="020B0600070205080204" pitchFamily="50" charset="-128"/>
            </a:rPr>
            <a:t>　人件費については、住民一人当たり６９，２１７円となっており、職員数の増などにより前年比１，９２７円の増となったが、類似団体内平均値を下回っていることから、</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今後も引き続き、定員適正化計画に基づく定員管理を推進し、人件費の抑制を図っていくこととする。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46,885
53.88
20,640,303
19,251,610
1,170,554
10,306,635
14,033,931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109220</xdr:rowOff>
    </xdr:from>
    <xdr:to>
      <xdr:col>24</xdr:col>
      <xdr:colOff>63500</xdr:colOff>
      <xdr:row>37</xdr:row>
      <xdr:rowOff>123889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52870"/>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109220</xdr:rowOff>
    </xdr:from>
    <xdr:to>
      <xdr:col>19</xdr:col>
      <xdr:colOff>177800</xdr:colOff>
      <xdr:row>37</xdr:row>
      <xdr:rowOff>123889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287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98742</xdr:rowOff>
    </xdr:from>
    <xdr:to>
      <xdr:col>15</xdr:col>
      <xdr:colOff>50800</xdr:colOff>
      <xdr:row>37</xdr:row>
      <xdr:rowOff>109220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23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86233</xdr:rowOff>
    </xdr:from>
    <xdr:to>
      <xdr:col>15</xdr:col>
      <xdr:colOff>101600</xdr:colOff>
      <xdr:row>36</xdr:row>
      <xdr:rowOff>16383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32910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85217</xdr:rowOff>
    </xdr:from>
    <xdr:to>
      <xdr:col>10</xdr:col>
      <xdr:colOff>114300</xdr:colOff>
      <xdr:row>37</xdr:row>
      <xdr:rowOff>98742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28867"/>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81280</xdr:rowOff>
    </xdr:from>
    <xdr:to>
      <xdr:col>10</xdr:col>
      <xdr:colOff>165100</xdr:colOff>
      <xdr:row>36</xdr:row>
      <xdr:rowOff>11430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27957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58420</xdr:rowOff>
    </xdr:from>
    <xdr:to>
      <xdr:col>24</xdr:col>
      <xdr:colOff>114300</xdr:colOff>
      <xdr:row>37</xdr:row>
      <xdr:rowOff>160020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1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73089</xdr:rowOff>
    </xdr:from>
    <xdr:to>
      <xdr:col>20</xdr:col>
      <xdr:colOff>38100</xdr:colOff>
      <xdr:row>38</xdr:row>
      <xdr:rowOff>3239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165816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58420</xdr:rowOff>
    </xdr:from>
    <xdr:to>
      <xdr:col>15</xdr:col>
      <xdr:colOff>101600</xdr:colOff>
      <xdr:row>37</xdr:row>
      <xdr:rowOff>160020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151147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47942</xdr:rowOff>
    </xdr:from>
    <xdr:to>
      <xdr:col>10</xdr:col>
      <xdr:colOff>165100</xdr:colOff>
      <xdr:row>37</xdr:row>
      <xdr:rowOff>149542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140670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34417</xdr:rowOff>
    </xdr:from>
    <xdr:to>
      <xdr:col>6</xdr:col>
      <xdr:colOff>38100</xdr:colOff>
      <xdr:row>37</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25855</xdr:rowOff>
    </xdr:from>
    <xdr:to>
      <xdr:col>24</xdr:col>
      <xdr:colOff>63500</xdr:colOff>
      <xdr:row>58</xdr:row>
      <xdr:rowOff>135906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69955"/>
          <a:ext cx="838200" cy="1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25855</xdr:rowOff>
    </xdr:from>
    <xdr:to>
      <xdr:col>19</xdr:col>
      <xdr:colOff>177800</xdr:colOff>
      <xdr:row>58</xdr:row>
      <xdr:rowOff>166415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69955"/>
          <a:ext cx="889000" cy="14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166415</xdr:rowOff>
    </xdr:from>
    <xdr:to>
      <xdr:col>15</xdr:col>
      <xdr:colOff>50800</xdr:colOff>
      <xdr:row>58</xdr:row>
      <xdr:rowOff>169035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10515"/>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36071</xdr:rowOff>
    </xdr:from>
    <xdr:to>
      <xdr:col>15</xdr:col>
      <xdr:colOff>101600</xdr:colOff>
      <xdr:row>58</xdr:row>
      <xdr:rowOff>137671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154198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169035</xdr:rowOff>
    </xdr:from>
    <xdr:to>
      <xdr:col>10</xdr:col>
      <xdr:colOff>114300</xdr:colOff>
      <xdr:row>58</xdr:row>
      <xdr:rowOff>169250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1313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51643</xdr:rowOff>
    </xdr:from>
    <xdr:to>
      <xdr:col>10</xdr:col>
      <xdr:colOff>165100</xdr:colOff>
      <xdr:row>58</xdr:row>
      <xdr:rowOff>153243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169770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7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52535</xdr:rowOff>
    </xdr:from>
    <xdr:to>
      <xdr:col>6</xdr:col>
      <xdr:colOff>38100</xdr:colOff>
      <xdr:row>58</xdr:row>
      <xdr:rowOff>154135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170662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85106</xdr:rowOff>
    </xdr:from>
    <xdr:to>
      <xdr:col>24</xdr:col>
      <xdr:colOff>114300</xdr:colOff>
      <xdr:row>59</xdr:row>
      <xdr:rowOff>15256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146505</xdr:rowOff>
    </xdr:from>
    <xdr:to>
      <xdr:col>20</xdr:col>
      <xdr:colOff>38100</xdr:colOff>
      <xdr:row>58</xdr:row>
      <xdr:rowOff>76655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1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67782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115615</xdr:rowOff>
    </xdr:from>
    <xdr:to>
      <xdr:col>15</xdr:col>
      <xdr:colOff>101600</xdr:colOff>
      <xdr:row>59</xdr:row>
      <xdr:rowOff>45765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36892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118235</xdr:rowOff>
    </xdr:from>
    <xdr:to>
      <xdr:col>10</xdr:col>
      <xdr:colOff>165100</xdr:colOff>
      <xdr:row>59</xdr:row>
      <xdr:rowOff>48385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39512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118450</xdr:rowOff>
    </xdr:from>
    <xdr:to>
      <xdr:col>6</xdr:col>
      <xdr:colOff>38100</xdr:colOff>
      <xdr:row>59</xdr:row>
      <xdr:rowOff>48600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5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55145</xdr:rowOff>
    </xdr:from>
    <xdr:to>
      <xdr:col>24</xdr:col>
      <xdr:colOff>63500</xdr:colOff>
      <xdr:row>78</xdr:row>
      <xdr:rowOff>12233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6795"/>
          <a:ext cx="838200" cy="1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12233</xdr:rowOff>
    </xdr:from>
    <xdr:to>
      <xdr:col>19</xdr:col>
      <xdr:colOff>177800</xdr:colOff>
      <xdr:row>78</xdr:row>
      <xdr:rowOff>51493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85333"/>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51493</xdr:rowOff>
    </xdr:from>
    <xdr:to>
      <xdr:col>15</xdr:col>
      <xdr:colOff>50800</xdr:colOff>
      <xdr:row>78</xdr:row>
      <xdr:rowOff>64336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24593"/>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40798</xdr:rowOff>
    </xdr:from>
    <xdr:to>
      <xdr:col>15</xdr:col>
      <xdr:colOff>101600</xdr:colOff>
      <xdr:row>76</xdr:row>
      <xdr:rowOff>142398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158925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61099</xdr:rowOff>
    </xdr:from>
    <xdr:to>
      <xdr:col>10</xdr:col>
      <xdr:colOff>114300</xdr:colOff>
      <xdr:row>78</xdr:row>
      <xdr:rowOff>64336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434199"/>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63946</xdr:rowOff>
    </xdr:from>
    <xdr:to>
      <xdr:col>10</xdr:col>
      <xdr:colOff>165100</xdr:colOff>
      <xdr:row>76</xdr:row>
      <xdr:rowOff>165546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10623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73740</xdr:rowOff>
    </xdr:from>
    <xdr:to>
      <xdr:col>6</xdr:col>
      <xdr:colOff>38100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20416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4345</xdr:rowOff>
    </xdr:from>
    <xdr:to>
      <xdr:col>24</xdr:col>
      <xdr:colOff>114300</xdr:colOff>
      <xdr:row>77</xdr:row>
      <xdr:rowOff>105945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90722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132883</xdr:rowOff>
    </xdr:from>
    <xdr:to>
      <xdr:col>20</xdr:col>
      <xdr:colOff>38100</xdr:colOff>
      <xdr:row>78</xdr:row>
      <xdr:rowOff>63033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54160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693</xdr:rowOff>
    </xdr:from>
    <xdr:to>
      <xdr:col>15</xdr:col>
      <xdr:colOff>101600</xdr:colOff>
      <xdr:row>78</xdr:row>
      <xdr:rowOff>102293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93420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13536</xdr:rowOff>
    </xdr:from>
    <xdr:to>
      <xdr:col>10</xdr:col>
      <xdr:colOff>165100</xdr:colOff>
      <xdr:row>78</xdr:row>
      <xdr:rowOff>115136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106263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7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10299</xdr:rowOff>
    </xdr:from>
    <xdr:to>
      <xdr:col>6</xdr:col>
      <xdr:colOff>38100</xdr:colOff>
      <xdr:row>78</xdr:row>
      <xdr:rowOff>111899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103026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130518</xdr:rowOff>
    </xdr:from>
    <xdr:to>
      <xdr:col>24</xdr:col>
      <xdr:colOff>63500</xdr:colOff>
      <xdr:row>98</xdr:row>
      <xdr:rowOff>27023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1168"/>
          <a:ext cx="838200" cy="6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27023</xdr:rowOff>
    </xdr:from>
    <xdr:to>
      <xdr:col>19</xdr:col>
      <xdr:colOff>177800</xdr:colOff>
      <xdr:row>98</xdr:row>
      <xdr:rowOff>36060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29123"/>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20283</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36060</xdr:rowOff>
    </xdr:from>
    <xdr:to>
      <xdr:col>15</xdr:col>
      <xdr:colOff>50800</xdr:colOff>
      <xdr:row>98</xdr:row>
      <xdr:rowOff>42393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38160"/>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84023</xdr:rowOff>
    </xdr:from>
    <xdr:to>
      <xdr:col>15</xdr:col>
      <xdr:colOff>101600</xdr:colOff>
      <xdr:row>97</xdr:row>
      <xdr:rowOff>14173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30700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29804</xdr:rowOff>
    </xdr:from>
    <xdr:to>
      <xdr:col>10</xdr:col>
      <xdr:colOff>114300</xdr:colOff>
      <xdr:row>98</xdr:row>
      <xdr:rowOff>42393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31904"/>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102243</xdr:rowOff>
    </xdr:from>
    <xdr:to>
      <xdr:col>10</xdr:col>
      <xdr:colOff>165100</xdr:colOff>
      <xdr:row>97</xdr:row>
      <xdr:rowOff>32393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6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48920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3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101274</xdr:rowOff>
    </xdr:from>
    <xdr:to>
      <xdr:col>6</xdr:col>
      <xdr:colOff>38100</xdr:colOff>
      <xdr:row>97</xdr:row>
      <xdr:rowOff>31424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79718</xdr:rowOff>
    </xdr:from>
    <xdr:to>
      <xdr:col>24</xdr:col>
      <xdr:colOff>114300</xdr:colOff>
      <xdr:row>98</xdr:row>
      <xdr:rowOff>9868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166095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147673</xdr:rowOff>
    </xdr:from>
    <xdr:to>
      <xdr:col>20</xdr:col>
      <xdr:colOff>38100</xdr:colOff>
      <xdr:row>98</xdr:row>
      <xdr:rowOff>77823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7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68950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156710</xdr:rowOff>
    </xdr:from>
    <xdr:to>
      <xdr:col>15</xdr:col>
      <xdr:colOff>101600</xdr:colOff>
      <xdr:row>98</xdr:row>
      <xdr:rowOff>86860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8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77987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163043</xdr:rowOff>
    </xdr:from>
    <xdr:to>
      <xdr:col>10</xdr:col>
      <xdr:colOff>165100</xdr:colOff>
      <xdr:row>98</xdr:row>
      <xdr:rowOff>93193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9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84320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150454</xdr:rowOff>
    </xdr:from>
    <xdr:to>
      <xdr:col>6</xdr:col>
      <xdr:colOff>38100</xdr:colOff>
      <xdr:row>98</xdr:row>
      <xdr:rowOff>80604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71731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94843</xdr:rowOff>
    </xdr:from>
    <xdr:to>
      <xdr:col>46</xdr:col>
      <xdr:colOff>38100</xdr:colOff>
      <xdr:row>38</xdr:row>
      <xdr:rowOff>24994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41520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96215</xdr:rowOff>
    </xdr:from>
    <xdr:to>
      <xdr:col>41</xdr:col>
      <xdr:colOff>101600</xdr:colOff>
      <xdr:row>38</xdr:row>
      <xdr:rowOff>26365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42892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86385</xdr:rowOff>
    </xdr:from>
    <xdr:to>
      <xdr:col>36</xdr:col>
      <xdr:colOff>165100</xdr:colOff>
      <xdr:row>38</xdr:row>
      <xdr:rowOff>16535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33062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56591</xdr:rowOff>
    </xdr:from>
    <xdr:to>
      <xdr:col>55</xdr:col>
      <xdr:colOff>0</xdr:colOff>
      <xdr:row>57</xdr:row>
      <xdr:rowOff>113322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29241"/>
          <a:ext cx="8382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113322</xdr:rowOff>
    </xdr:from>
    <xdr:to>
      <xdr:col>50</xdr:col>
      <xdr:colOff>114300</xdr:colOff>
      <xdr:row>58</xdr:row>
      <xdr:rowOff>156845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85972"/>
          <a:ext cx="889000" cy="2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152553</xdr:rowOff>
    </xdr:from>
    <xdr:to>
      <xdr:col>45</xdr:col>
      <xdr:colOff>177800</xdr:colOff>
      <xdr:row>58</xdr:row>
      <xdr:rowOff>156845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96653"/>
          <a:ext cx="889000" cy="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58662</xdr:rowOff>
    </xdr:from>
    <xdr:to>
      <xdr:col>46</xdr:col>
      <xdr:colOff>38100</xdr:colOff>
      <xdr:row>56</xdr:row>
      <xdr:rowOff>160262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5339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109538</xdr:rowOff>
    </xdr:from>
    <xdr:to>
      <xdr:col>41</xdr:col>
      <xdr:colOff>50800</xdr:colOff>
      <xdr:row>58</xdr:row>
      <xdr:rowOff>152553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53638"/>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49326</xdr:rowOff>
    </xdr:from>
    <xdr:to>
      <xdr:col>41</xdr:col>
      <xdr:colOff>101600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167453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59398</xdr:rowOff>
    </xdr:from>
    <xdr:to>
      <xdr:col>36</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5791</xdr:rowOff>
    </xdr:from>
    <xdr:to>
      <xdr:col>55</xdr:col>
      <xdr:colOff>50800</xdr:colOff>
      <xdr:row>57</xdr:row>
      <xdr:rowOff>107391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155668</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5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62522</xdr:rowOff>
    </xdr:from>
    <xdr:to>
      <xdr:col>50</xdr:col>
      <xdr:colOff>165100</xdr:colOff>
      <xdr:row>57</xdr:row>
      <xdr:rowOff>164122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155249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106045</xdr:rowOff>
    </xdr:from>
    <xdr:to>
      <xdr:col>46</xdr:col>
      <xdr:colOff>38100</xdr:colOff>
      <xdr:row>59</xdr:row>
      <xdr:rowOff>36195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27322</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4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101753</xdr:rowOff>
    </xdr:from>
    <xdr:to>
      <xdr:col>41</xdr:col>
      <xdr:colOff>101600</xdr:colOff>
      <xdr:row>59</xdr:row>
      <xdr:rowOff>31903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23030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3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58738</xdr:rowOff>
    </xdr:from>
    <xdr:to>
      <xdr:col>36</xdr:col>
      <xdr:colOff>165100</xdr:colOff>
      <xdr:row>58</xdr:row>
      <xdr:rowOff>160338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151465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0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104139</xdr:rowOff>
    </xdr:from>
    <xdr:to>
      <xdr:col>55</xdr:col>
      <xdr:colOff>0</xdr:colOff>
      <xdr:row>78</xdr:row>
      <xdr:rowOff>114416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7239"/>
          <a:ext cx="8382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114416</xdr:rowOff>
    </xdr:from>
    <xdr:to>
      <xdr:col>50</xdr:col>
      <xdr:colOff>114300</xdr:colOff>
      <xdr:row>78</xdr:row>
      <xdr:rowOff>119858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8751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119858</xdr:rowOff>
    </xdr:from>
    <xdr:to>
      <xdr:col>45</xdr:col>
      <xdr:colOff>177800</xdr:colOff>
      <xdr:row>78</xdr:row>
      <xdr:rowOff>121892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9295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161348</xdr:rowOff>
    </xdr:from>
    <xdr:to>
      <xdr:col>46</xdr:col>
      <xdr:colOff>38100</xdr:colOff>
      <xdr:row>78</xdr:row>
      <xdr:rowOff>91498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108025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121892</xdr:rowOff>
    </xdr:from>
    <xdr:to>
      <xdr:col>41</xdr:col>
      <xdr:colOff>50800</xdr:colOff>
      <xdr:row>78</xdr:row>
      <xdr:rowOff>121929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94992"/>
          <a:ext cx="8890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1423</xdr:rowOff>
    </xdr:from>
    <xdr:to>
      <xdr:col>41</xdr:col>
      <xdr:colOff>101600</xdr:colOff>
      <xdr:row>78</xdr:row>
      <xdr:rowOff>103023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119550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2741</xdr:rowOff>
    </xdr:from>
    <xdr:to>
      <xdr:col>36</xdr:col>
      <xdr:colOff>165100</xdr:colOff>
      <xdr:row>78</xdr:row>
      <xdr:rowOff>104341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120868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53339</xdr:rowOff>
    </xdr:from>
    <xdr:to>
      <xdr:col>55</xdr:col>
      <xdr:colOff>50800</xdr:colOff>
      <xdr:row>78</xdr:row>
      <xdr:rowOff>154939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139716</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63616</xdr:rowOff>
    </xdr:from>
    <xdr:to>
      <xdr:col>50</xdr:col>
      <xdr:colOff>165100</xdr:colOff>
      <xdr:row>78</xdr:row>
      <xdr:rowOff>165216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156343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5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69058</xdr:rowOff>
    </xdr:from>
    <xdr:to>
      <xdr:col>46</xdr:col>
      <xdr:colOff>38100</xdr:colOff>
      <xdr:row>78</xdr:row>
      <xdr:rowOff>170658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161785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71092</xdr:rowOff>
    </xdr:from>
    <xdr:to>
      <xdr:col>41</xdr:col>
      <xdr:colOff>101600</xdr:colOff>
      <xdr:row>79</xdr:row>
      <xdr:rowOff>1242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163819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71129</xdr:rowOff>
    </xdr:from>
    <xdr:to>
      <xdr:col>36</xdr:col>
      <xdr:colOff>165100</xdr:colOff>
      <xdr:row>79</xdr:row>
      <xdr:rowOff>1279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163856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3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40794</xdr:rowOff>
    </xdr:from>
    <xdr:to>
      <xdr:col>55</xdr:col>
      <xdr:colOff>0</xdr:colOff>
      <xdr:row>98</xdr:row>
      <xdr:rowOff>50354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42894"/>
          <a:ext cx="838200" cy="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50248</xdr:rowOff>
    </xdr:from>
    <xdr:to>
      <xdr:col>50</xdr:col>
      <xdr:colOff>114300</xdr:colOff>
      <xdr:row>98</xdr:row>
      <xdr:rowOff>50354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52348"/>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105757</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29784</xdr:rowOff>
    </xdr:from>
    <xdr:to>
      <xdr:col>45</xdr:col>
      <xdr:colOff>177800</xdr:colOff>
      <xdr:row>98</xdr:row>
      <xdr:rowOff>50248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31884"/>
          <a:ext cx="889000" cy="2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11692</xdr:rowOff>
    </xdr:from>
    <xdr:to>
      <xdr:col>46</xdr:col>
      <xdr:colOff>38100</xdr:colOff>
      <xdr:row>97</xdr:row>
      <xdr:rowOff>113292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4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129819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10066</xdr:rowOff>
    </xdr:from>
    <xdr:to>
      <xdr:col>41</xdr:col>
      <xdr:colOff>50800</xdr:colOff>
      <xdr:row>98</xdr:row>
      <xdr:rowOff>29784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2166"/>
          <a:ext cx="889000" cy="1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7088</xdr:rowOff>
    </xdr:from>
    <xdr:to>
      <xdr:col>41</xdr:col>
      <xdr:colOff>101600</xdr:colOff>
      <xdr:row>97</xdr:row>
      <xdr:rowOff>108688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3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125215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1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5000</xdr:rowOff>
    </xdr:from>
    <xdr:to>
      <xdr:col>36</xdr:col>
      <xdr:colOff>165100</xdr:colOff>
      <xdr:row>97</xdr:row>
      <xdr:rowOff>106600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123127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161444</xdr:rowOff>
    </xdr:from>
    <xdr:to>
      <xdr:col>55</xdr:col>
      <xdr:colOff>50800</xdr:colOff>
      <xdr:row>98</xdr:row>
      <xdr:rowOff>91594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76371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171004</xdr:rowOff>
    </xdr:from>
    <xdr:to>
      <xdr:col>50</xdr:col>
      <xdr:colOff>165100</xdr:colOff>
      <xdr:row>98</xdr:row>
      <xdr:rowOff>101154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92281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170898</xdr:rowOff>
    </xdr:from>
    <xdr:to>
      <xdr:col>46</xdr:col>
      <xdr:colOff>38100</xdr:colOff>
      <xdr:row>98</xdr:row>
      <xdr:rowOff>101048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150434</xdr:rowOff>
    </xdr:from>
    <xdr:to>
      <xdr:col>41</xdr:col>
      <xdr:colOff>101600</xdr:colOff>
      <xdr:row>98</xdr:row>
      <xdr:rowOff>80584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8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71711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7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130716</xdr:rowOff>
    </xdr:from>
    <xdr:to>
      <xdr:col>36</xdr:col>
      <xdr:colOff>165100</xdr:colOff>
      <xdr:row>98</xdr:row>
      <xdr:rowOff>60866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51993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132461</xdr:rowOff>
    </xdr:from>
    <xdr:to>
      <xdr:col>85</xdr:col>
      <xdr:colOff>127000</xdr:colOff>
      <xdr:row>37</xdr:row>
      <xdr:rowOff>135052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76111"/>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85941</xdr:rowOff>
    </xdr:from>
    <xdr:to>
      <xdr:col>81</xdr:col>
      <xdr:colOff>50800</xdr:colOff>
      <xdr:row>37</xdr:row>
      <xdr:rowOff>135052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429591"/>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85941</xdr:rowOff>
    </xdr:from>
    <xdr:to>
      <xdr:col>76</xdr:col>
      <xdr:colOff>114300</xdr:colOff>
      <xdr:row>37</xdr:row>
      <xdr:rowOff>118440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29591"/>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33388</xdr:rowOff>
    </xdr:from>
    <xdr:to>
      <xdr:col>76</xdr:col>
      <xdr:colOff>165100</xdr:colOff>
      <xdr:row>36</xdr:row>
      <xdr:rowOff>134988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151515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93066</xdr:rowOff>
    </xdr:from>
    <xdr:to>
      <xdr:col>71</xdr:col>
      <xdr:colOff>177800</xdr:colOff>
      <xdr:row>37</xdr:row>
      <xdr:rowOff>118440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36716"/>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37274</xdr:rowOff>
    </xdr:from>
    <xdr:to>
      <xdr:col>72</xdr:col>
      <xdr:colOff>38100</xdr:colOff>
      <xdr:row>36</xdr:row>
      <xdr:rowOff>138874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155401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53086</xdr:rowOff>
    </xdr:from>
    <xdr:to>
      <xdr:col>67</xdr:col>
      <xdr:colOff>101600</xdr:colOff>
      <xdr:row>36</xdr:row>
      <xdr:rowOff>154686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171213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81661</xdr:rowOff>
    </xdr:from>
    <xdr:to>
      <xdr:col>85</xdr:col>
      <xdr:colOff>177800</xdr:colOff>
      <xdr:row>38</xdr:row>
      <xdr:rowOff>11811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168038</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4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84252</xdr:rowOff>
    </xdr:from>
    <xdr:to>
      <xdr:col>81</xdr:col>
      <xdr:colOff>101600</xdr:colOff>
      <xdr:row>38</xdr:row>
      <xdr:rowOff>14402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4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5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35141</xdr:rowOff>
    </xdr:from>
    <xdr:to>
      <xdr:col>76</xdr:col>
      <xdr:colOff>165100</xdr:colOff>
      <xdr:row>37</xdr:row>
      <xdr:rowOff>136741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3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127868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67640</xdr:rowOff>
    </xdr:from>
    <xdr:to>
      <xdr:col>72</xdr:col>
      <xdr:colOff>38100</xdr:colOff>
      <xdr:row>37</xdr:row>
      <xdr:rowOff>169240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160367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42266</xdr:rowOff>
    </xdr:from>
    <xdr:to>
      <xdr:col>67</xdr:col>
      <xdr:colOff>101600</xdr:colOff>
      <xdr:row>37</xdr:row>
      <xdr:rowOff>143866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134993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23693</xdr:rowOff>
    </xdr:from>
    <xdr:to>
      <xdr:col>85</xdr:col>
      <xdr:colOff>126364</xdr:colOff>
      <xdr:row>58</xdr:row>
      <xdr:rowOff>166690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596193"/>
          <a:ext cx="1269" cy="151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170517</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166690</xdr:rowOff>
    </xdr:from>
    <xdr:to>
      <xdr:col>86</xdr:col>
      <xdr:colOff>25400</xdr:colOff>
      <xdr:row>58</xdr:row>
      <xdr:rowOff>166690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1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141820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37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23693</xdr:rowOff>
    </xdr:from>
    <xdr:to>
      <xdr:col>86</xdr:col>
      <xdr:colOff>25400</xdr:colOff>
      <xdr:row>50</xdr:row>
      <xdr:rowOff>23693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59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104724</xdr:rowOff>
    </xdr:from>
    <xdr:to>
      <xdr:col>85</xdr:col>
      <xdr:colOff>127000</xdr:colOff>
      <xdr:row>58</xdr:row>
      <xdr:rowOff>140050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10048824"/>
          <a:ext cx="838200" cy="3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80977</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339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58100</xdr:rowOff>
    </xdr:from>
    <xdr:to>
      <xdr:col>85</xdr:col>
      <xdr:colOff>177800</xdr:colOff>
      <xdr:row>55</xdr:row>
      <xdr:rowOff>159700</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4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57724</xdr:rowOff>
    </xdr:from>
    <xdr:to>
      <xdr:col>81</xdr:col>
      <xdr:colOff>50800</xdr:colOff>
      <xdr:row>58</xdr:row>
      <xdr:rowOff>104724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10001824"/>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152649</xdr:rowOff>
    </xdr:from>
    <xdr:to>
      <xdr:col>81</xdr:col>
      <xdr:colOff>101600</xdr:colOff>
      <xdr:row>55</xdr:row>
      <xdr:rowOff>82799</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41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99326</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18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57724</xdr:rowOff>
    </xdr:from>
    <xdr:to>
      <xdr:col>76</xdr:col>
      <xdr:colOff>114300</xdr:colOff>
      <xdr:row>59</xdr:row>
      <xdr:rowOff>1062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10001824"/>
          <a:ext cx="889000" cy="1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44841</xdr:rowOff>
    </xdr:from>
    <xdr:to>
      <xdr:col>76</xdr:col>
      <xdr:colOff>165100</xdr:colOff>
      <xdr:row>55</xdr:row>
      <xdr:rowOff>146441</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74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162968</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24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1062</xdr:rowOff>
    </xdr:from>
    <xdr:to>
      <xdr:col>71</xdr:col>
      <xdr:colOff>177800</xdr:colOff>
      <xdr:row>59</xdr:row>
      <xdr:rowOff>18100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10116612"/>
          <a:ext cx="8890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148351</xdr:rowOff>
    </xdr:from>
    <xdr:to>
      <xdr:col>72</xdr:col>
      <xdr:colOff>38100</xdr:colOff>
      <xdr:row>56</xdr:row>
      <xdr:rowOff>78501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7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95028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3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139253</xdr:rowOff>
    </xdr:from>
    <xdr:to>
      <xdr:col>67</xdr:col>
      <xdr:colOff>101600</xdr:colOff>
      <xdr:row>56</xdr:row>
      <xdr:rowOff>69403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6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85930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3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89250</xdr:rowOff>
    </xdr:from>
    <xdr:to>
      <xdr:col>85</xdr:col>
      <xdr:colOff>177800</xdr:colOff>
      <xdr:row>59</xdr:row>
      <xdr:rowOff>19400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0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4177</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94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53924</xdr:rowOff>
    </xdr:from>
    <xdr:to>
      <xdr:col>81</xdr:col>
      <xdr:colOff>101600</xdr:colOff>
      <xdr:row>58</xdr:row>
      <xdr:rowOff>155524</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146651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100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6924</xdr:rowOff>
    </xdr:from>
    <xdr:to>
      <xdr:col>76</xdr:col>
      <xdr:colOff>165100</xdr:colOff>
      <xdr:row>58</xdr:row>
      <xdr:rowOff>108524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99651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4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121712</xdr:rowOff>
    </xdr:from>
    <xdr:to>
      <xdr:col>72</xdr:col>
      <xdr:colOff>38100</xdr:colOff>
      <xdr:row>59</xdr:row>
      <xdr:rowOff>51862</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1006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42989</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1015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138750</xdr:rowOff>
    </xdr:from>
    <xdr:to>
      <xdr:col>67</xdr:col>
      <xdr:colOff>101600</xdr:colOff>
      <xdr:row>59</xdr:row>
      <xdr:rowOff>68900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1008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60027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1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14027</xdr:rowOff>
    </xdr:from>
    <xdr:to>
      <xdr:col>85</xdr:col>
      <xdr:colOff>127000</xdr:colOff>
      <xdr:row>78</xdr:row>
      <xdr:rowOff>25098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5481300" y="13387127"/>
          <a:ext cx="838200" cy="1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11204</xdr:rowOff>
    </xdr:from>
    <xdr:to>
      <xdr:col>81</xdr:col>
      <xdr:colOff>50800</xdr:colOff>
      <xdr:row>78</xdr:row>
      <xdr:rowOff>14027</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4592300" y="13384304"/>
          <a:ext cx="889000" cy="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11204</xdr:rowOff>
    </xdr:from>
    <xdr:to>
      <xdr:col>76</xdr:col>
      <xdr:colOff>114300</xdr:colOff>
      <xdr:row>78</xdr:row>
      <xdr:rowOff>24806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384304"/>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88232</xdr:rowOff>
    </xdr:from>
    <xdr:to>
      <xdr:col>76</xdr:col>
      <xdr:colOff>165100</xdr:colOff>
      <xdr:row>78</xdr:row>
      <xdr:rowOff>18382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34909</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25111" y="1306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23954</xdr:rowOff>
    </xdr:from>
    <xdr:to>
      <xdr:col>71</xdr:col>
      <xdr:colOff>177800</xdr:colOff>
      <xdr:row>78</xdr:row>
      <xdr:rowOff>24806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397054"/>
          <a:ext cx="889000" cy="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93987</xdr:rowOff>
    </xdr:from>
    <xdr:to>
      <xdr:col>72</xdr:col>
      <xdr:colOff>38100</xdr:colOff>
      <xdr:row>78</xdr:row>
      <xdr:rowOff>24137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40664</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115560</xdr:rowOff>
    </xdr:from>
    <xdr:to>
      <xdr:col>67</xdr:col>
      <xdr:colOff>101600</xdr:colOff>
      <xdr:row>78</xdr:row>
      <xdr:rowOff>45710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3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62237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9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145748</xdr:rowOff>
    </xdr:from>
    <xdr:to>
      <xdr:col>85</xdr:col>
      <xdr:colOff>177800</xdr:colOff>
      <xdr:row>78</xdr:row>
      <xdr:rowOff>75898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3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66962</xdr:rowOff>
    </xdr:from>
    <xdr:ext cx="313932"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268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134677</xdr:rowOff>
    </xdr:from>
    <xdr:to>
      <xdr:col>81</xdr:col>
      <xdr:colOff>101600</xdr:colOff>
      <xdr:row>78</xdr:row>
      <xdr:rowOff>64827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3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55954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131854</xdr:rowOff>
    </xdr:from>
    <xdr:to>
      <xdr:col>76</xdr:col>
      <xdr:colOff>165100</xdr:colOff>
      <xdr:row>78</xdr:row>
      <xdr:rowOff>62004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33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53131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42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145456</xdr:rowOff>
    </xdr:from>
    <xdr:to>
      <xdr:col>72</xdr:col>
      <xdr:colOff>38100</xdr:colOff>
      <xdr:row>78</xdr:row>
      <xdr:rowOff>75606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3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66733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439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144604</xdr:rowOff>
    </xdr:from>
    <xdr:to>
      <xdr:col>67</xdr:col>
      <xdr:colOff>101600</xdr:colOff>
      <xdr:row>78</xdr:row>
      <xdr:rowOff>74754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3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65881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438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157122</xdr:rowOff>
    </xdr:from>
    <xdr:to>
      <xdr:col>85</xdr:col>
      <xdr:colOff>127000</xdr:colOff>
      <xdr:row>98</xdr:row>
      <xdr:rowOff>158517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959222"/>
          <a:ext cx="8382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158113</xdr:rowOff>
    </xdr:from>
    <xdr:to>
      <xdr:col>81</xdr:col>
      <xdr:colOff>50800</xdr:colOff>
      <xdr:row>98</xdr:row>
      <xdr:rowOff>158517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960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158113</xdr:rowOff>
    </xdr:from>
    <xdr:to>
      <xdr:col>76</xdr:col>
      <xdr:colOff>114300</xdr:colOff>
      <xdr:row>98</xdr:row>
      <xdr:rowOff>161150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3703300" y="16960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165060</xdr:rowOff>
    </xdr:from>
    <xdr:to>
      <xdr:col>76</xdr:col>
      <xdr:colOff>165100</xdr:colOff>
      <xdr:row>98</xdr:row>
      <xdr:rowOff>95210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111737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161150</xdr:rowOff>
    </xdr:from>
    <xdr:to>
      <xdr:col>71</xdr:col>
      <xdr:colOff>177800</xdr:colOff>
      <xdr:row>98</xdr:row>
      <xdr:rowOff>167687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2814300" y="16963250"/>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162902</xdr:rowOff>
    </xdr:from>
    <xdr:to>
      <xdr:col>72</xdr:col>
      <xdr:colOff>38100</xdr:colOff>
      <xdr:row>98</xdr:row>
      <xdr:rowOff>93052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109579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162140</xdr:rowOff>
    </xdr:from>
    <xdr:to>
      <xdr:col>67</xdr:col>
      <xdr:colOff>101600</xdr:colOff>
      <xdr:row>98</xdr:row>
      <xdr:rowOff>92290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108817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106322</xdr:rowOff>
    </xdr:from>
    <xdr:to>
      <xdr:col>85</xdr:col>
      <xdr:colOff>177800</xdr:colOff>
      <xdr:row>99</xdr:row>
      <xdr:rowOff>36472</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21249</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8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107717</xdr:rowOff>
    </xdr:from>
    <xdr:to>
      <xdr:col>81</xdr:col>
      <xdr:colOff>101600</xdr:colOff>
      <xdr:row>99</xdr:row>
      <xdr:rowOff>37867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28994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7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107313</xdr:rowOff>
    </xdr:from>
    <xdr:to>
      <xdr:col>76</xdr:col>
      <xdr:colOff>165100</xdr:colOff>
      <xdr:row>99</xdr:row>
      <xdr:rowOff>37463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28590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70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110350</xdr:rowOff>
    </xdr:from>
    <xdr:to>
      <xdr:col>72</xdr:col>
      <xdr:colOff>38100</xdr:colOff>
      <xdr:row>99</xdr:row>
      <xdr:rowOff>40500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31627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116887</xdr:rowOff>
    </xdr:from>
    <xdr:to>
      <xdr:col>67</xdr:col>
      <xdr:colOff>101600</xdr:colOff>
      <xdr:row>99</xdr:row>
      <xdr:rowOff>47037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9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38164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701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8145</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1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52095</xdr:rowOff>
    </xdr:from>
    <xdr:to>
      <xdr:col>102</xdr:col>
      <xdr:colOff>165100</xdr:colOff>
      <xdr:row>38</xdr:row>
      <xdr:rowOff>153695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170222</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169139</xdr:rowOff>
    </xdr:from>
    <xdr:to>
      <xdr:col>98</xdr:col>
      <xdr:colOff>38100</xdr:colOff>
      <xdr:row>38</xdr:row>
      <xdr:rowOff>99289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1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115816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28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156972</xdr:rowOff>
    </xdr:from>
    <xdr:to>
      <xdr:col>107</xdr:col>
      <xdr:colOff>101600</xdr:colOff>
      <xdr:row>59</xdr:row>
      <xdr:rowOff>87122</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103649</xdr:rowOff>
    </xdr:from>
    <xdr:ext cx="313932"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77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156718</xdr:rowOff>
    </xdr:from>
    <xdr:to>
      <xdr:col>102</xdr:col>
      <xdr:colOff>165100</xdr:colOff>
      <xdr:row>59</xdr:row>
      <xdr:rowOff>86868</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103395</xdr:rowOff>
    </xdr:from>
    <xdr:ext cx="313932"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88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157353</xdr:rowOff>
    </xdr:from>
    <xdr:to>
      <xdr:col>98</xdr:col>
      <xdr:colOff>38100</xdr:colOff>
      <xdr:row>59</xdr:row>
      <xdr:rowOff>87503</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104030</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99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主な構成項目である民生費については、住民一人当たり１５５，９９４円となった。令和３年度においては、障害者福祉や児童福祉に係る扶助費の増などにより、前年比２８，１１４円の増となった。</a:t>
          </a:r>
        </a:p>
        <a:p>
          <a:r>
            <a:rPr kumimoji="1" lang="ja-JP" altLang="en-US" sz="1300">
              <a:latin typeface="ＭＳ Ｐゴシック" panose="020B0600070205080204" pitchFamily="50" charset="-128"/>
              <a:ea typeface="ＭＳ Ｐゴシック" panose="020B0600070205080204" pitchFamily="50" charset="-128"/>
            </a:rPr>
            <a:t>　今後においても、少子高齢化対策や障害者福祉に係るニーズの増大が見込まれることから、給付水準や市単独事業の見直し等の検討により適正水準を維持できるよう努める。</a:t>
          </a:r>
        </a:p>
        <a:p>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３４，６６５円となっており、近年上昇傾向にあったところ、令和３年度においては、公債費の減より人口の減少率が大きかったことから、前年比４２７円の増となった。</a:t>
          </a:r>
        </a:p>
        <a:p>
          <a:r>
            <a:rPr kumimoji="1" lang="ja-JP" altLang="en-US" sz="1300">
              <a:latin typeface="ＭＳ Ｐゴシック" panose="020B0600070205080204" pitchFamily="50" charset="-128"/>
              <a:ea typeface="ＭＳ Ｐゴシック" panose="020B0600070205080204" pitchFamily="50" charset="-128"/>
            </a:rPr>
            <a:t>　今後も大口の償還が続くことにより、公債費の高止まりが見込まれることから、新規起債に当たっては、事業効果の精査とともに、一定の起債抑制により、市債の適正化を図っていくこととする。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令和３年度において、財政調整基金残高は７８０，９８９千円増加し、標準財政規模比でも６．８３ポイント上昇している。今後、災害などに備え、適正な基金残高の確保を図る。</a:t>
          </a:r>
        </a:p>
        <a:p>
          <a:r>
            <a:rPr kumimoji="1" lang="ja-JP" altLang="en-US" sz="1400">
              <a:latin typeface="ＭＳ ゴシック" pitchFamily="49" charset="-128"/>
              <a:ea typeface="ＭＳ ゴシック" pitchFamily="49" charset="-128"/>
            </a:rPr>
            <a:t>　実質収支額は、前年比２７７，２３１千円の増、同割合では２．１５ポイント上昇しており、実質単年度収支は前年比４２５，５６４千円の増、同割合３．７５ポイント上昇している。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令和３年度決算は、いずれの会計も赤字は無く、全て黒字決算で推移している。</a:t>
          </a:r>
        </a:p>
        <a:p>
          <a:r>
            <a:rPr kumimoji="1" lang="ja-JP" altLang="en-US" sz="1400">
              <a:latin typeface="ＭＳ ゴシック" pitchFamily="49" charset="-128"/>
              <a:ea typeface="ＭＳ ゴシック" pitchFamily="49" charset="-128"/>
            </a:rPr>
            <a:t>　各特別会計にあっては、財政状況及び事業全体の見直しを実施することで一般会計からの法定内繰入を縮減するような運営に努めている。</a:t>
          </a:r>
        </a:p>
        <a:p>
          <a:r>
            <a:rPr kumimoji="1" lang="ja-JP" altLang="en-US" sz="1400">
              <a:latin typeface="ＭＳ ゴシック" pitchFamily="49" charset="-128"/>
              <a:ea typeface="ＭＳ ゴシック" pitchFamily="49" charset="-128"/>
            </a:rPr>
            <a:t>　今後も特別会計独立採算の原則に立った適正な運営をすることを目指し、一般会計の負担を減らしていくことが重要である。</a:t>
          </a:r>
        </a:p>
        <a:p>
          <a:r>
            <a:rPr kumimoji="1" lang="ja-JP" altLang="en-US" sz="1400">
              <a:latin typeface="ＭＳ ゴシック" pitchFamily="49" charset="-128"/>
              <a:ea typeface="ＭＳ ゴシック" pitchFamily="49" charset="-128"/>
            </a:rPr>
            <a:t>　また、各会計ともに適量、適切な事業実施に努め、毎年のプライマリーバランスの黒字化を維持し、更なる財政の健全化を図っていく。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35_&#23500;&#37324;&#24066;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2335_&#23500;&#3732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66.5</v>
          </cell>
          <cell r="BX51">
            <v>52.2</v>
          </cell>
          <cell r="CF51">
            <v>50.4</v>
          </cell>
          <cell r="CN51">
            <v>24.5</v>
          </cell>
          <cell r="CV51">
            <v>5</v>
          </cell>
        </row>
        <row r="53">
          <cell r="BP53">
            <v>64.400000000000006</v>
          </cell>
          <cell r="BX53">
            <v>65.599999999999994</v>
          </cell>
          <cell r="CF53">
            <v>67.3</v>
          </cell>
          <cell r="CN53">
            <v>69.099999999999994</v>
          </cell>
          <cell r="CV53">
            <v>70.8</v>
          </cell>
        </row>
        <row r="55">
          <cell r="AN55" t="str">
            <v>類似団体内平均値</v>
          </cell>
          <cell r="BP55">
            <v>53.4</v>
          </cell>
          <cell r="BX55">
            <v>48</v>
          </cell>
          <cell r="CF55">
            <v>49.1</v>
          </cell>
          <cell r="CN55">
            <v>41.5</v>
          </cell>
          <cell r="CV55">
            <v>25.2</v>
          </cell>
        </row>
        <row r="57">
          <cell r="BP57">
            <v>59.6</v>
          </cell>
          <cell r="BX57">
            <v>60.8</v>
          </cell>
          <cell r="CF57">
            <v>61</v>
          </cell>
          <cell r="CN57">
            <v>61.7</v>
          </cell>
          <cell r="CV57">
            <v>62.4</v>
          </cell>
        </row>
        <row r="72">
          <cell r="BP72" t="str">
            <v>H29</v>
          </cell>
          <cell r="BX72" t="str">
            <v>H30</v>
          </cell>
          <cell r="CF72" t="str">
            <v>R01</v>
          </cell>
          <cell r="CN72" t="str">
            <v>R02</v>
          </cell>
          <cell r="CV72" t="str">
            <v>R03</v>
          </cell>
        </row>
        <row r="73">
          <cell r="AN73" t="str">
            <v>当該団体値</v>
          </cell>
          <cell r="BP73">
            <v>66.5</v>
          </cell>
          <cell r="BX73">
            <v>52.2</v>
          </cell>
          <cell r="CF73">
            <v>50.4</v>
          </cell>
          <cell r="CN73">
            <v>24.5</v>
          </cell>
          <cell r="CV73">
            <v>5</v>
          </cell>
        </row>
        <row r="75">
          <cell r="BP75">
            <v>6</v>
          </cell>
          <cell r="BX75">
            <v>6.9</v>
          </cell>
          <cell r="CF75">
            <v>7.8</v>
          </cell>
          <cell r="CN75">
            <v>7.7</v>
          </cell>
          <cell r="CV75">
            <v>7.4</v>
          </cell>
        </row>
        <row r="77">
          <cell r="AN77" t="str">
            <v>類似団体内平均値</v>
          </cell>
          <cell r="BP77">
            <v>53.4</v>
          </cell>
          <cell r="BX77">
            <v>48</v>
          </cell>
          <cell r="CF77">
            <v>49.1</v>
          </cell>
          <cell r="CN77">
            <v>41.5</v>
          </cell>
          <cell r="CV77">
            <v>25.2</v>
          </cell>
        </row>
        <row r="79">
          <cell r="BP79">
            <v>9.8000000000000007</v>
          </cell>
          <cell r="BX79">
            <v>9.6</v>
          </cell>
          <cell r="CF79">
            <v>9.5</v>
          </cell>
          <cell r="CN79">
            <v>9.1999999999999993</v>
          </cell>
          <cell r="CV79">
            <v>8.9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80</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81</v>
      </c>
      <c r="C2" s="173"/>
      <c r="D2" s="174"/>
    </row>
    <row r="3" spans="1:119" ht="18.75" customHeight="1" thickBot="1" x14ac:dyDescent="0.25">
      <c r="A3" s="172"/>
      <c r="B3" s="576" t="s">
        <v>82</v>
      </c>
      <c r="C3" s="577"/>
      <c r="D3" s="577"/>
      <c r="E3" s="578"/>
      <c r="F3" s="578"/>
      <c r="G3" s="578"/>
      <c r="H3" s="578"/>
      <c r="I3" s="578"/>
      <c r="J3" s="578"/>
      <c r="K3" s="578"/>
      <c r="L3" s="578" t="s">
        <v>83</v>
      </c>
      <c r="M3" s="578"/>
      <c r="N3" s="578"/>
      <c r="O3" s="578"/>
      <c r="P3" s="578"/>
      <c r="Q3" s="578"/>
      <c r="R3" s="581"/>
      <c r="S3" s="581"/>
      <c r="T3" s="581"/>
      <c r="U3" s="581"/>
      <c r="V3" s="582"/>
      <c r="W3" s="472" t="s">
        <v>84</v>
      </c>
      <c r="X3" s="473"/>
      <c r="Y3" s="473"/>
      <c r="Z3" s="473"/>
      <c r="AA3" s="473"/>
      <c r="AB3" s="577"/>
      <c r="AC3" s="581" t="s">
        <v>85</v>
      </c>
      <c r="AD3" s="473"/>
      <c r="AE3" s="473"/>
      <c r="AF3" s="473"/>
      <c r="AG3" s="473"/>
      <c r="AH3" s="473"/>
      <c r="AI3" s="473"/>
      <c r="AJ3" s="473"/>
      <c r="AK3" s="473"/>
      <c r="AL3" s="543"/>
      <c r="AM3" s="472" t="s">
        <v>86</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87</v>
      </c>
      <c r="BO3" s="473"/>
      <c r="BP3" s="473"/>
      <c r="BQ3" s="473"/>
      <c r="BR3" s="473"/>
      <c r="BS3" s="473"/>
      <c r="BT3" s="473"/>
      <c r="BU3" s="543"/>
      <c r="BV3" s="472" t="s">
        <v>88</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89</v>
      </c>
      <c r="CU3" s="473"/>
      <c r="CV3" s="473"/>
      <c r="CW3" s="473"/>
      <c r="CX3" s="473"/>
      <c r="CY3" s="473"/>
      <c r="CZ3" s="473"/>
      <c r="DA3" s="543"/>
      <c r="DB3" s="472" t="s">
        <v>90</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91</v>
      </c>
      <c r="AZ4" s="430"/>
      <c r="BA4" s="430"/>
      <c r="BB4" s="430"/>
      <c r="BC4" s="430"/>
      <c r="BD4" s="430"/>
      <c r="BE4" s="430"/>
      <c r="BF4" s="430"/>
      <c r="BG4" s="430"/>
      <c r="BH4" s="430"/>
      <c r="BI4" s="430"/>
      <c r="BJ4" s="430"/>
      <c r="BK4" s="430"/>
      <c r="BL4" s="430"/>
      <c r="BM4" s="431"/>
      <c r="BN4" s="432">
        <v>20640303</v>
      </c>
      <c r="BO4" s="433"/>
      <c r="BP4" s="433"/>
      <c r="BQ4" s="433"/>
      <c r="BR4" s="433"/>
      <c r="BS4" s="433"/>
      <c r="BT4" s="433"/>
      <c r="BU4" s="434"/>
      <c r="BV4" s="432">
        <v>23021106</v>
      </c>
      <c r="BW4" s="433"/>
      <c r="BX4" s="433"/>
      <c r="BY4" s="433"/>
      <c r="BZ4" s="433"/>
      <c r="CA4" s="433"/>
      <c r="CB4" s="433"/>
      <c r="CC4" s="434"/>
      <c r="CD4" s="569" t="s">
        <v>92</v>
      </c>
      <c r="CE4" s="570"/>
      <c r="CF4" s="570"/>
      <c r="CG4" s="570"/>
      <c r="CH4" s="570"/>
      <c r="CI4" s="570"/>
      <c r="CJ4" s="570"/>
      <c r="CK4" s="570"/>
      <c r="CL4" s="570"/>
      <c r="CM4" s="570"/>
      <c r="CN4" s="570"/>
      <c r="CO4" s="570"/>
      <c r="CP4" s="570"/>
      <c r="CQ4" s="570"/>
      <c r="CR4" s="570"/>
      <c r="CS4" s="571"/>
      <c r="CT4" s="572">
        <v>11.4</v>
      </c>
      <c r="CU4" s="573"/>
      <c r="CV4" s="573"/>
      <c r="CW4" s="573"/>
      <c r="CX4" s="573"/>
      <c r="CY4" s="573"/>
      <c r="CZ4" s="573"/>
      <c r="DA4" s="574"/>
      <c r="DB4" s="572">
        <v>9.1999999999999993</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93</v>
      </c>
      <c r="AN5" s="360"/>
      <c r="AO5" s="360"/>
      <c r="AP5" s="360"/>
      <c r="AQ5" s="360"/>
      <c r="AR5" s="360"/>
      <c r="AS5" s="360"/>
      <c r="AT5" s="361"/>
      <c r="AU5" s="461" t="s">
        <v>94</v>
      </c>
      <c r="AV5" s="462"/>
      <c r="AW5" s="462"/>
      <c r="AX5" s="462"/>
      <c r="AY5" s="417" t="s">
        <v>95</v>
      </c>
      <c r="AZ5" s="418"/>
      <c r="BA5" s="418"/>
      <c r="BB5" s="418"/>
      <c r="BC5" s="418"/>
      <c r="BD5" s="418"/>
      <c r="BE5" s="418"/>
      <c r="BF5" s="418"/>
      <c r="BG5" s="418"/>
      <c r="BH5" s="418"/>
      <c r="BI5" s="418"/>
      <c r="BJ5" s="418"/>
      <c r="BK5" s="418"/>
      <c r="BL5" s="418"/>
      <c r="BM5" s="419"/>
      <c r="BN5" s="403">
        <v>19251610</v>
      </c>
      <c r="BO5" s="404"/>
      <c r="BP5" s="404"/>
      <c r="BQ5" s="404"/>
      <c r="BR5" s="404"/>
      <c r="BS5" s="404"/>
      <c r="BT5" s="404"/>
      <c r="BU5" s="405"/>
      <c r="BV5" s="403">
        <v>21738778</v>
      </c>
      <c r="BW5" s="404"/>
      <c r="BX5" s="404"/>
      <c r="BY5" s="404"/>
      <c r="BZ5" s="404"/>
      <c r="CA5" s="404"/>
      <c r="CB5" s="404"/>
      <c r="CC5" s="405"/>
      <c r="CD5" s="443" t="s">
        <v>96</v>
      </c>
      <c r="CE5" s="363"/>
      <c r="CF5" s="363"/>
      <c r="CG5" s="363"/>
      <c r="CH5" s="363"/>
      <c r="CI5" s="363"/>
      <c r="CJ5" s="363"/>
      <c r="CK5" s="363"/>
      <c r="CL5" s="363"/>
      <c r="CM5" s="363"/>
      <c r="CN5" s="363"/>
      <c r="CO5" s="363"/>
      <c r="CP5" s="363"/>
      <c r="CQ5" s="363"/>
      <c r="CR5" s="363"/>
      <c r="CS5" s="444"/>
      <c r="CT5" s="400">
        <v>86.7</v>
      </c>
      <c r="CU5" s="401"/>
      <c r="CV5" s="401"/>
      <c r="CW5" s="401"/>
      <c r="CX5" s="401"/>
      <c r="CY5" s="401"/>
      <c r="CZ5" s="401"/>
      <c r="DA5" s="402"/>
      <c r="DB5" s="400">
        <v>93.2</v>
      </c>
      <c r="DC5" s="401"/>
      <c r="DD5" s="401"/>
      <c r="DE5" s="401"/>
      <c r="DF5" s="401"/>
      <c r="DG5" s="401"/>
      <c r="DH5" s="401"/>
      <c r="DI5" s="402"/>
    </row>
    <row r="6" spans="1:119" ht="18.75" customHeight="1" x14ac:dyDescent="0.2">
      <c r="A6" s="172"/>
      <c r="B6" s="549" t="s">
        <v>97</v>
      </c>
      <c r="C6" s="390"/>
      <c r="D6" s="390"/>
      <c r="E6" s="550"/>
      <c r="F6" s="550"/>
      <c r="G6" s="550"/>
      <c r="H6" s="550"/>
      <c r="I6" s="550"/>
      <c r="J6" s="550"/>
      <c r="K6" s="550"/>
      <c r="L6" s="550" t="s">
        <v>98</v>
      </c>
      <c r="M6" s="550"/>
      <c r="N6" s="550"/>
      <c r="O6" s="550"/>
      <c r="P6" s="550"/>
      <c r="Q6" s="550"/>
      <c r="R6" s="388"/>
      <c r="S6" s="388"/>
      <c r="T6" s="388"/>
      <c r="U6" s="388"/>
      <c r="V6" s="556"/>
      <c r="W6" s="493" t="s">
        <v>99</v>
      </c>
      <c r="X6" s="389"/>
      <c r="Y6" s="389"/>
      <c r="Z6" s="389"/>
      <c r="AA6" s="389"/>
      <c r="AB6" s="390"/>
      <c r="AC6" s="561" t="s">
        <v>100</v>
      </c>
      <c r="AD6" s="562"/>
      <c r="AE6" s="562"/>
      <c r="AF6" s="562"/>
      <c r="AG6" s="562"/>
      <c r="AH6" s="562"/>
      <c r="AI6" s="562"/>
      <c r="AJ6" s="562"/>
      <c r="AK6" s="562"/>
      <c r="AL6" s="563"/>
      <c r="AM6" s="460" t="s">
        <v>101</v>
      </c>
      <c r="AN6" s="360"/>
      <c r="AO6" s="360"/>
      <c r="AP6" s="360"/>
      <c r="AQ6" s="360"/>
      <c r="AR6" s="360"/>
      <c r="AS6" s="360"/>
      <c r="AT6" s="361"/>
      <c r="AU6" s="461" t="s">
        <v>94</v>
      </c>
      <c r="AV6" s="462"/>
      <c r="AW6" s="462"/>
      <c r="AX6" s="462"/>
      <c r="AY6" s="417" t="s">
        <v>102</v>
      </c>
      <c r="AZ6" s="418"/>
      <c r="BA6" s="418"/>
      <c r="BB6" s="418"/>
      <c r="BC6" s="418"/>
      <c r="BD6" s="418"/>
      <c r="BE6" s="418"/>
      <c r="BF6" s="418"/>
      <c r="BG6" s="418"/>
      <c r="BH6" s="418"/>
      <c r="BI6" s="418"/>
      <c r="BJ6" s="418"/>
      <c r="BK6" s="418"/>
      <c r="BL6" s="418"/>
      <c r="BM6" s="419"/>
      <c r="BN6" s="403">
        <v>1388693</v>
      </c>
      <c r="BO6" s="404"/>
      <c r="BP6" s="404"/>
      <c r="BQ6" s="404"/>
      <c r="BR6" s="404"/>
      <c r="BS6" s="404"/>
      <c r="BT6" s="404"/>
      <c r="BU6" s="405"/>
      <c r="BV6" s="403">
        <v>1282328</v>
      </c>
      <c r="BW6" s="404"/>
      <c r="BX6" s="404"/>
      <c r="BY6" s="404"/>
      <c r="BZ6" s="404"/>
      <c r="CA6" s="404"/>
      <c r="CB6" s="404"/>
      <c r="CC6" s="405"/>
      <c r="CD6" s="443" t="s">
        <v>103</v>
      </c>
      <c r="CE6" s="363"/>
      <c r="CF6" s="363"/>
      <c r="CG6" s="363"/>
      <c r="CH6" s="363"/>
      <c r="CI6" s="363"/>
      <c r="CJ6" s="363"/>
      <c r="CK6" s="363"/>
      <c r="CL6" s="363"/>
      <c r="CM6" s="363"/>
      <c r="CN6" s="363"/>
      <c r="CO6" s="363"/>
      <c r="CP6" s="363"/>
      <c r="CQ6" s="363"/>
      <c r="CR6" s="363"/>
      <c r="CS6" s="444"/>
      <c r="CT6" s="546">
        <v>94.6</v>
      </c>
      <c r="CU6" s="547"/>
      <c r="CV6" s="547"/>
      <c r="CW6" s="547"/>
      <c r="CX6" s="547"/>
      <c r="CY6" s="547"/>
      <c r="CZ6" s="547"/>
      <c r="DA6" s="548"/>
      <c r="DB6" s="546">
        <v>99.2</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104</v>
      </c>
      <c r="AN7" s="360"/>
      <c r="AO7" s="360"/>
      <c r="AP7" s="360"/>
      <c r="AQ7" s="360"/>
      <c r="AR7" s="360"/>
      <c r="AS7" s="360"/>
      <c r="AT7" s="361"/>
      <c r="AU7" s="461" t="s">
        <v>105</v>
      </c>
      <c r="AV7" s="462"/>
      <c r="AW7" s="462"/>
      <c r="AX7" s="462"/>
      <c r="AY7" s="417" t="s">
        <v>106</v>
      </c>
      <c r="AZ7" s="418"/>
      <c r="BA7" s="418"/>
      <c r="BB7" s="418"/>
      <c r="BC7" s="418"/>
      <c r="BD7" s="418"/>
      <c r="BE7" s="418"/>
      <c r="BF7" s="418"/>
      <c r="BG7" s="418"/>
      <c r="BH7" s="418"/>
      <c r="BI7" s="418"/>
      <c r="BJ7" s="418"/>
      <c r="BK7" s="418"/>
      <c r="BL7" s="418"/>
      <c r="BM7" s="419"/>
      <c r="BN7" s="403">
        <v>218139</v>
      </c>
      <c r="BO7" s="404"/>
      <c r="BP7" s="404"/>
      <c r="BQ7" s="404"/>
      <c r="BR7" s="404"/>
      <c r="BS7" s="404"/>
      <c r="BT7" s="404"/>
      <c r="BU7" s="405"/>
      <c r="BV7" s="403">
        <v>389005</v>
      </c>
      <c r="BW7" s="404"/>
      <c r="BX7" s="404"/>
      <c r="BY7" s="404"/>
      <c r="BZ7" s="404"/>
      <c r="CA7" s="404"/>
      <c r="CB7" s="404"/>
      <c r="CC7" s="405"/>
      <c r="CD7" s="443" t="s">
        <v>107</v>
      </c>
      <c r="CE7" s="363"/>
      <c r="CF7" s="363"/>
      <c r="CG7" s="363"/>
      <c r="CH7" s="363"/>
      <c r="CI7" s="363"/>
      <c r="CJ7" s="363"/>
      <c r="CK7" s="363"/>
      <c r="CL7" s="363"/>
      <c r="CM7" s="363"/>
      <c r="CN7" s="363"/>
      <c r="CO7" s="363"/>
      <c r="CP7" s="363"/>
      <c r="CQ7" s="363"/>
      <c r="CR7" s="363"/>
      <c r="CS7" s="444"/>
      <c r="CT7" s="403">
        <v>10306635</v>
      </c>
      <c r="CU7" s="404"/>
      <c r="CV7" s="404"/>
      <c r="CW7" s="404"/>
      <c r="CX7" s="404"/>
      <c r="CY7" s="404"/>
      <c r="CZ7" s="404"/>
      <c r="DA7" s="405"/>
      <c r="DB7" s="403">
        <v>9700034</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108</v>
      </c>
      <c r="AN8" s="360"/>
      <c r="AO8" s="360"/>
      <c r="AP8" s="360"/>
      <c r="AQ8" s="360"/>
      <c r="AR8" s="360"/>
      <c r="AS8" s="360"/>
      <c r="AT8" s="361"/>
      <c r="AU8" s="461" t="s">
        <v>109</v>
      </c>
      <c r="AV8" s="462"/>
      <c r="AW8" s="462"/>
      <c r="AX8" s="462"/>
      <c r="AY8" s="417" t="s">
        <v>110</v>
      </c>
      <c r="AZ8" s="418"/>
      <c r="BA8" s="418"/>
      <c r="BB8" s="418"/>
      <c r="BC8" s="418"/>
      <c r="BD8" s="418"/>
      <c r="BE8" s="418"/>
      <c r="BF8" s="418"/>
      <c r="BG8" s="418"/>
      <c r="BH8" s="418"/>
      <c r="BI8" s="418"/>
      <c r="BJ8" s="418"/>
      <c r="BK8" s="418"/>
      <c r="BL8" s="418"/>
      <c r="BM8" s="419"/>
      <c r="BN8" s="403">
        <v>1170554</v>
      </c>
      <c r="BO8" s="404"/>
      <c r="BP8" s="404"/>
      <c r="BQ8" s="404"/>
      <c r="BR8" s="404"/>
      <c r="BS8" s="404"/>
      <c r="BT8" s="404"/>
      <c r="BU8" s="405"/>
      <c r="BV8" s="403">
        <v>893323</v>
      </c>
      <c r="BW8" s="404"/>
      <c r="BX8" s="404"/>
      <c r="BY8" s="404"/>
      <c r="BZ8" s="404"/>
      <c r="CA8" s="404"/>
      <c r="CB8" s="404"/>
      <c r="CC8" s="405"/>
      <c r="CD8" s="443" t="s">
        <v>111</v>
      </c>
      <c r="CE8" s="363"/>
      <c r="CF8" s="363"/>
      <c r="CG8" s="363"/>
      <c r="CH8" s="363"/>
      <c r="CI8" s="363"/>
      <c r="CJ8" s="363"/>
      <c r="CK8" s="363"/>
      <c r="CL8" s="363"/>
      <c r="CM8" s="363"/>
      <c r="CN8" s="363"/>
      <c r="CO8" s="363"/>
      <c r="CP8" s="363"/>
      <c r="CQ8" s="363"/>
      <c r="CR8" s="363"/>
      <c r="CS8" s="444"/>
      <c r="CT8" s="506">
        <v>0.79</v>
      </c>
      <c r="CU8" s="507"/>
      <c r="CV8" s="507"/>
      <c r="CW8" s="507"/>
      <c r="CX8" s="507"/>
      <c r="CY8" s="507"/>
      <c r="CZ8" s="507"/>
      <c r="DA8" s="508"/>
      <c r="DB8" s="506">
        <v>0.8</v>
      </c>
      <c r="DC8" s="507"/>
      <c r="DD8" s="507"/>
      <c r="DE8" s="507"/>
      <c r="DF8" s="507"/>
      <c r="DG8" s="507"/>
      <c r="DH8" s="507"/>
      <c r="DI8" s="508"/>
    </row>
    <row r="9" spans="1:119" ht="18.75" customHeight="1" thickBot="1" x14ac:dyDescent="0.25">
      <c r="A9" s="172"/>
      <c r="B9" s="535" t="s">
        <v>112</v>
      </c>
      <c r="C9" s="536"/>
      <c r="D9" s="536"/>
      <c r="E9" s="536"/>
      <c r="F9" s="536"/>
      <c r="G9" s="536"/>
      <c r="H9" s="536"/>
      <c r="I9" s="536"/>
      <c r="J9" s="536"/>
      <c r="K9" s="454"/>
      <c r="L9" s="537" t="s">
        <v>113</v>
      </c>
      <c r="M9" s="538"/>
      <c r="N9" s="538"/>
      <c r="O9" s="538"/>
      <c r="P9" s="538"/>
      <c r="Q9" s="539"/>
      <c r="R9" s="540">
        <v>49735</v>
      </c>
      <c r="S9" s="541"/>
      <c r="T9" s="541"/>
      <c r="U9" s="541"/>
      <c r="V9" s="542"/>
      <c r="W9" s="472" t="s">
        <v>114</v>
      </c>
      <c r="X9" s="473"/>
      <c r="Y9" s="473"/>
      <c r="Z9" s="473"/>
      <c r="AA9" s="473"/>
      <c r="AB9" s="473"/>
      <c r="AC9" s="473"/>
      <c r="AD9" s="473"/>
      <c r="AE9" s="473"/>
      <c r="AF9" s="473"/>
      <c r="AG9" s="473"/>
      <c r="AH9" s="473"/>
      <c r="AI9" s="473"/>
      <c r="AJ9" s="473"/>
      <c r="AK9" s="473"/>
      <c r="AL9" s="543"/>
      <c r="AM9" s="460" t="s">
        <v>115</v>
      </c>
      <c r="AN9" s="360"/>
      <c r="AO9" s="360"/>
      <c r="AP9" s="360"/>
      <c r="AQ9" s="360"/>
      <c r="AR9" s="360"/>
      <c r="AS9" s="360"/>
      <c r="AT9" s="361"/>
      <c r="AU9" s="461" t="s">
        <v>109</v>
      </c>
      <c r="AV9" s="462"/>
      <c r="AW9" s="462"/>
      <c r="AX9" s="462"/>
      <c r="AY9" s="417" t="s">
        <v>116</v>
      </c>
      <c r="AZ9" s="418"/>
      <c r="BA9" s="418"/>
      <c r="BB9" s="418"/>
      <c r="BC9" s="418"/>
      <c r="BD9" s="418"/>
      <c r="BE9" s="418"/>
      <c r="BF9" s="418"/>
      <c r="BG9" s="418"/>
      <c r="BH9" s="418"/>
      <c r="BI9" s="418"/>
      <c r="BJ9" s="418"/>
      <c r="BK9" s="418"/>
      <c r="BL9" s="418"/>
      <c r="BM9" s="419"/>
      <c r="BN9" s="403">
        <v>277231</v>
      </c>
      <c r="BO9" s="404"/>
      <c r="BP9" s="404"/>
      <c r="BQ9" s="404"/>
      <c r="BR9" s="404"/>
      <c r="BS9" s="404"/>
      <c r="BT9" s="404"/>
      <c r="BU9" s="405"/>
      <c r="BV9" s="403">
        <v>-40246</v>
      </c>
      <c r="BW9" s="404"/>
      <c r="BX9" s="404"/>
      <c r="BY9" s="404"/>
      <c r="BZ9" s="404"/>
      <c r="CA9" s="404"/>
      <c r="CB9" s="404"/>
      <c r="CC9" s="405"/>
      <c r="CD9" s="443" t="s">
        <v>117</v>
      </c>
      <c r="CE9" s="363"/>
      <c r="CF9" s="363"/>
      <c r="CG9" s="363"/>
      <c r="CH9" s="363"/>
      <c r="CI9" s="363"/>
      <c r="CJ9" s="363"/>
      <c r="CK9" s="363"/>
      <c r="CL9" s="363"/>
      <c r="CM9" s="363"/>
      <c r="CN9" s="363"/>
      <c r="CO9" s="363"/>
      <c r="CP9" s="363"/>
      <c r="CQ9" s="363"/>
      <c r="CR9" s="363"/>
      <c r="CS9" s="444"/>
      <c r="CT9" s="400">
        <v>12.1</v>
      </c>
      <c r="CU9" s="401"/>
      <c r="CV9" s="401"/>
      <c r="CW9" s="401"/>
      <c r="CX9" s="401"/>
      <c r="CY9" s="401"/>
      <c r="CZ9" s="401"/>
      <c r="DA9" s="402"/>
      <c r="DB9" s="400">
        <v>13.4</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118</v>
      </c>
      <c r="M10" s="360"/>
      <c r="N10" s="360"/>
      <c r="O10" s="360"/>
      <c r="P10" s="360"/>
      <c r="Q10" s="361"/>
      <c r="R10" s="356">
        <v>49636</v>
      </c>
      <c r="S10" s="357"/>
      <c r="T10" s="357"/>
      <c r="U10" s="357"/>
      <c r="V10" s="416"/>
      <c r="W10" s="544"/>
      <c r="X10" s="354"/>
      <c r="Y10" s="354"/>
      <c r="Z10" s="354"/>
      <c r="AA10" s="354"/>
      <c r="AB10" s="354"/>
      <c r="AC10" s="354"/>
      <c r="AD10" s="354"/>
      <c r="AE10" s="354"/>
      <c r="AF10" s="354"/>
      <c r="AG10" s="354"/>
      <c r="AH10" s="354"/>
      <c r="AI10" s="354"/>
      <c r="AJ10" s="354"/>
      <c r="AK10" s="354"/>
      <c r="AL10" s="545"/>
      <c r="AM10" s="460" t="s">
        <v>119</v>
      </c>
      <c r="AN10" s="360"/>
      <c r="AO10" s="360"/>
      <c r="AP10" s="360"/>
      <c r="AQ10" s="360"/>
      <c r="AR10" s="360"/>
      <c r="AS10" s="360"/>
      <c r="AT10" s="361"/>
      <c r="AU10" s="461" t="s">
        <v>120</v>
      </c>
      <c r="AV10" s="462"/>
      <c r="AW10" s="462"/>
      <c r="AX10" s="462"/>
      <c r="AY10" s="417" t="s">
        <v>121</v>
      </c>
      <c r="AZ10" s="418"/>
      <c r="BA10" s="418"/>
      <c r="BB10" s="418"/>
      <c r="BC10" s="418"/>
      <c r="BD10" s="418"/>
      <c r="BE10" s="418"/>
      <c r="BF10" s="418"/>
      <c r="BG10" s="418"/>
      <c r="BH10" s="418"/>
      <c r="BI10" s="418"/>
      <c r="BJ10" s="418"/>
      <c r="BK10" s="418"/>
      <c r="BL10" s="418"/>
      <c r="BM10" s="419"/>
      <c r="BN10" s="403">
        <v>780989</v>
      </c>
      <c r="BO10" s="404"/>
      <c r="BP10" s="404"/>
      <c r="BQ10" s="404"/>
      <c r="BR10" s="404"/>
      <c r="BS10" s="404"/>
      <c r="BT10" s="404"/>
      <c r="BU10" s="405"/>
      <c r="BV10" s="403">
        <v>785108</v>
      </c>
      <c r="BW10" s="404"/>
      <c r="BX10" s="404"/>
      <c r="BY10" s="404"/>
      <c r="BZ10" s="404"/>
      <c r="CA10" s="404"/>
      <c r="CB10" s="404"/>
      <c r="CC10" s="405"/>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123</v>
      </c>
      <c r="M11" s="365"/>
      <c r="N11" s="365"/>
      <c r="O11" s="365"/>
      <c r="P11" s="365"/>
      <c r="Q11" s="366"/>
      <c r="R11" s="532" t="s">
        <v>124</v>
      </c>
      <c r="S11" s="533"/>
      <c r="T11" s="533"/>
      <c r="U11" s="533"/>
      <c r="V11" s="534"/>
      <c r="W11" s="544"/>
      <c r="X11" s="354"/>
      <c r="Y11" s="354"/>
      <c r="Z11" s="354"/>
      <c r="AA11" s="354"/>
      <c r="AB11" s="354"/>
      <c r="AC11" s="354"/>
      <c r="AD11" s="354"/>
      <c r="AE11" s="354"/>
      <c r="AF11" s="354"/>
      <c r="AG11" s="354"/>
      <c r="AH11" s="354"/>
      <c r="AI11" s="354"/>
      <c r="AJ11" s="354"/>
      <c r="AK11" s="354"/>
      <c r="AL11" s="545"/>
      <c r="AM11" s="460" t="s">
        <v>125</v>
      </c>
      <c r="AN11" s="360"/>
      <c r="AO11" s="360"/>
      <c r="AP11" s="360"/>
      <c r="AQ11" s="360"/>
      <c r="AR11" s="360"/>
      <c r="AS11" s="360"/>
      <c r="AT11" s="361"/>
      <c r="AU11" s="461" t="s">
        <v>109</v>
      </c>
      <c r="AV11" s="462"/>
      <c r="AW11" s="462"/>
      <c r="AX11" s="462"/>
      <c r="AY11" s="417" t="s">
        <v>126</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127</v>
      </c>
      <c r="CE11" s="363"/>
      <c r="CF11" s="363"/>
      <c r="CG11" s="363"/>
      <c r="CH11" s="363"/>
      <c r="CI11" s="363"/>
      <c r="CJ11" s="363"/>
      <c r="CK11" s="363"/>
      <c r="CL11" s="363"/>
      <c r="CM11" s="363"/>
      <c r="CN11" s="363"/>
      <c r="CO11" s="363"/>
      <c r="CP11" s="363"/>
      <c r="CQ11" s="363"/>
      <c r="CR11" s="363"/>
      <c r="CS11" s="444"/>
      <c r="CT11" s="506" t="s">
        <v>128</v>
      </c>
      <c r="CU11" s="507"/>
      <c r="CV11" s="507"/>
      <c r="CW11" s="507"/>
      <c r="CX11" s="507"/>
      <c r="CY11" s="507"/>
      <c r="CZ11" s="507"/>
      <c r="DA11" s="508"/>
      <c r="DB11" s="506" t="s">
        <v>129</v>
      </c>
      <c r="DC11" s="507"/>
      <c r="DD11" s="507"/>
      <c r="DE11" s="507"/>
      <c r="DF11" s="507"/>
      <c r="DG11" s="507"/>
      <c r="DH11" s="507"/>
      <c r="DI11" s="508"/>
    </row>
    <row r="12" spans="1:119" ht="18.75" customHeight="1" x14ac:dyDescent="0.2">
      <c r="A12" s="172"/>
      <c r="B12" s="509" t="s">
        <v>130</v>
      </c>
      <c r="C12" s="510"/>
      <c r="D12" s="510"/>
      <c r="E12" s="510"/>
      <c r="F12" s="510"/>
      <c r="G12" s="510"/>
      <c r="H12" s="510"/>
      <c r="I12" s="510"/>
      <c r="J12" s="510"/>
      <c r="K12" s="511"/>
      <c r="L12" s="518" t="s">
        <v>131</v>
      </c>
      <c r="M12" s="519"/>
      <c r="N12" s="519"/>
      <c r="O12" s="519"/>
      <c r="P12" s="519"/>
      <c r="Q12" s="520"/>
      <c r="R12" s="521">
        <v>49404</v>
      </c>
      <c r="S12" s="522"/>
      <c r="T12" s="522"/>
      <c r="U12" s="522"/>
      <c r="V12" s="523"/>
      <c r="W12" s="524" t="s">
        <v>1</v>
      </c>
      <c r="X12" s="462"/>
      <c r="Y12" s="462"/>
      <c r="Z12" s="462"/>
      <c r="AA12" s="462"/>
      <c r="AB12" s="525"/>
      <c r="AC12" s="526" t="s">
        <v>132</v>
      </c>
      <c r="AD12" s="527"/>
      <c r="AE12" s="527"/>
      <c r="AF12" s="527"/>
      <c r="AG12" s="528"/>
      <c r="AH12" s="526" t="s">
        <v>133</v>
      </c>
      <c r="AI12" s="527"/>
      <c r="AJ12" s="527"/>
      <c r="AK12" s="527"/>
      <c r="AL12" s="529"/>
      <c r="AM12" s="460" t="s">
        <v>134</v>
      </c>
      <c r="AN12" s="360"/>
      <c r="AO12" s="360"/>
      <c r="AP12" s="360"/>
      <c r="AQ12" s="360"/>
      <c r="AR12" s="360"/>
      <c r="AS12" s="360"/>
      <c r="AT12" s="361"/>
      <c r="AU12" s="461" t="s">
        <v>109</v>
      </c>
      <c r="AV12" s="462"/>
      <c r="AW12" s="462"/>
      <c r="AX12" s="462"/>
      <c r="AY12" s="417" t="s">
        <v>135</v>
      </c>
      <c r="AZ12" s="418"/>
      <c r="BA12" s="418"/>
      <c r="BB12" s="418"/>
      <c r="BC12" s="418"/>
      <c r="BD12" s="418"/>
      <c r="BE12" s="418"/>
      <c r="BF12" s="418"/>
      <c r="BG12" s="418"/>
      <c r="BH12" s="418"/>
      <c r="BI12" s="418"/>
      <c r="BJ12" s="418"/>
      <c r="BK12" s="418"/>
      <c r="BL12" s="418"/>
      <c r="BM12" s="419"/>
      <c r="BN12" s="403">
        <v>0</v>
      </c>
      <c r="BO12" s="404"/>
      <c r="BP12" s="404"/>
      <c r="BQ12" s="404"/>
      <c r="BR12" s="404"/>
      <c r="BS12" s="404"/>
      <c r="BT12" s="404"/>
      <c r="BU12" s="405"/>
      <c r="BV12" s="403">
        <v>112206</v>
      </c>
      <c r="BW12" s="404"/>
      <c r="BX12" s="404"/>
      <c r="BY12" s="404"/>
      <c r="BZ12" s="404"/>
      <c r="CA12" s="404"/>
      <c r="CB12" s="404"/>
      <c r="CC12" s="405"/>
      <c r="CD12" s="443" t="s">
        <v>136</v>
      </c>
      <c r="CE12" s="363"/>
      <c r="CF12" s="363"/>
      <c r="CG12" s="363"/>
      <c r="CH12" s="363"/>
      <c r="CI12" s="363"/>
      <c r="CJ12" s="363"/>
      <c r="CK12" s="363"/>
      <c r="CL12" s="363"/>
      <c r="CM12" s="363"/>
      <c r="CN12" s="363"/>
      <c r="CO12" s="363"/>
      <c r="CP12" s="363"/>
      <c r="CQ12" s="363"/>
      <c r="CR12" s="363"/>
      <c r="CS12" s="444"/>
      <c r="CT12" s="506" t="s">
        <v>137</v>
      </c>
      <c r="CU12" s="507"/>
      <c r="CV12" s="507"/>
      <c r="CW12" s="507"/>
      <c r="CX12" s="507"/>
      <c r="CY12" s="507"/>
      <c r="CZ12" s="507"/>
      <c r="DA12" s="508"/>
      <c r="DB12" s="506" t="s">
        <v>137</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138</v>
      </c>
      <c r="N13" s="488"/>
      <c r="O13" s="488"/>
      <c r="P13" s="488"/>
      <c r="Q13" s="489"/>
      <c r="R13" s="490">
        <v>46885</v>
      </c>
      <c r="S13" s="491"/>
      <c r="T13" s="491"/>
      <c r="U13" s="491"/>
      <c r="V13" s="492"/>
      <c r="W13" s="493" t="s">
        <v>139</v>
      </c>
      <c r="X13" s="389"/>
      <c r="Y13" s="389"/>
      <c r="Z13" s="389"/>
      <c r="AA13" s="389"/>
      <c r="AB13" s="390"/>
      <c r="AC13" s="356">
        <v>1846</v>
      </c>
      <c r="AD13" s="357"/>
      <c r="AE13" s="357"/>
      <c r="AF13" s="357"/>
      <c r="AG13" s="358"/>
      <c r="AH13" s="356">
        <v>2131</v>
      </c>
      <c r="AI13" s="357"/>
      <c r="AJ13" s="357"/>
      <c r="AK13" s="357"/>
      <c r="AL13" s="416"/>
      <c r="AM13" s="460" t="s">
        <v>140</v>
      </c>
      <c r="AN13" s="360"/>
      <c r="AO13" s="360"/>
      <c r="AP13" s="360"/>
      <c r="AQ13" s="360"/>
      <c r="AR13" s="360"/>
      <c r="AS13" s="360"/>
      <c r="AT13" s="361"/>
      <c r="AU13" s="461" t="s">
        <v>105</v>
      </c>
      <c r="AV13" s="462"/>
      <c r="AW13" s="462"/>
      <c r="AX13" s="462"/>
      <c r="AY13" s="417" t="s">
        <v>141</v>
      </c>
      <c r="AZ13" s="418"/>
      <c r="BA13" s="418"/>
      <c r="BB13" s="418"/>
      <c r="BC13" s="418"/>
      <c r="BD13" s="418"/>
      <c r="BE13" s="418"/>
      <c r="BF13" s="418"/>
      <c r="BG13" s="418"/>
      <c r="BH13" s="418"/>
      <c r="BI13" s="418"/>
      <c r="BJ13" s="418"/>
      <c r="BK13" s="418"/>
      <c r="BL13" s="418"/>
      <c r="BM13" s="419"/>
      <c r="BN13" s="403">
        <v>1058220</v>
      </c>
      <c r="BO13" s="404"/>
      <c r="BP13" s="404"/>
      <c r="BQ13" s="404"/>
      <c r="BR13" s="404"/>
      <c r="BS13" s="404"/>
      <c r="BT13" s="404"/>
      <c r="BU13" s="405"/>
      <c r="BV13" s="403">
        <v>632656</v>
      </c>
      <c r="BW13" s="404"/>
      <c r="BX13" s="404"/>
      <c r="BY13" s="404"/>
      <c r="BZ13" s="404"/>
      <c r="CA13" s="404"/>
      <c r="CB13" s="404"/>
      <c r="CC13" s="405"/>
      <c r="CD13" s="443" t="s">
        <v>142</v>
      </c>
      <c r="CE13" s="363"/>
      <c r="CF13" s="363"/>
      <c r="CG13" s="363"/>
      <c r="CH13" s="363"/>
      <c r="CI13" s="363"/>
      <c r="CJ13" s="363"/>
      <c r="CK13" s="363"/>
      <c r="CL13" s="363"/>
      <c r="CM13" s="363"/>
      <c r="CN13" s="363"/>
      <c r="CO13" s="363"/>
      <c r="CP13" s="363"/>
      <c r="CQ13" s="363"/>
      <c r="CR13" s="363"/>
      <c r="CS13" s="444"/>
      <c r="CT13" s="400">
        <v>7.4</v>
      </c>
      <c r="CU13" s="401"/>
      <c r="CV13" s="401"/>
      <c r="CW13" s="401"/>
      <c r="CX13" s="401"/>
      <c r="CY13" s="401"/>
      <c r="CZ13" s="401"/>
      <c r="DA13" s="402"/>
      <c r="DB13" s="400">
        <v>7.7</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143</v>
      </c>
      <c r="M14" s="530"/>
      <c r="N14" s="530"/>
      <c r="O14" s="530"/>
      <c r="P14" s="530"/>
      <c r="Q14" s="531"/>
      <c r="R14" s="490">
        <v>50077</v>
      </c>
      <c r="S14" s="491"/>
      <c r="T14" s="491"/>
      <c r="U14" s="491"/>
      <c r="V14" s="492"/>
      <c r="W14" s="494"/>
      <c r="X14" s="392"/>
      <c r="Y14" s="392"/>
      <c r="Z14" s="392"/>
      <c r="AA14" s="392"/>
      <c r="AB14" s="393"/>
      <c r="AC14" s="483">
        <v>7.8</v>
      </c>
      <c r="AD14" s="484"/>
      <c r="AE14" s="484"/>
      <c r="AF14" s="484"/>
      <c r="AG14" s="485"/>
      <c r="AH14" s="483">
        <v>9</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144</v>
      </c>
      <c r="CE14" s="441"/>
      <c r="CF14" s="441"/>
      <c r="CG14" s="441"/>
      <c r="CH14" s="441"/>
      <c r="CI14" s="441"/>
      <c r="CJ14" s="441"/>
      <c r="CK14" s="441"/>
      <c r="CL14" s="441"/>
      <c r="CM14" s="441"/>
      <c r="CN14" s="441"/>
      <c r="CO14" s="441"/>
      <c r="CP14" s="441"/>
      <c r="CQ14" s="441"/>
      <c r="CR14" s="441"/>
      <c r="CS14" s="442"/>
      <c r="CT14" s="500">
        <v>5</v>
      </c>
      <c r="CU14" s="501"/>
      <c r="CV14" s="501"/>
      <c r="CW14" s="501"/>
      <c r="CX14" s="501"/>
      <c r="CY14" s="501"/>
      <c r="CZ14" s="501"/>
      <c r="DA14" s="502"/>
      <c r="DB14" s="500">
        <v>24.5</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138</v>
      </c>
      <c r="N15" s="488"/>
      <c r="O15" s="488"/>
      <c r="P15" s="488"/>
      <c r="Q15" s="489"/>
      <c r="R15" s="490">
        <v>47177</v>
      </c>
      <c r="S15" s="491"/>
      <c r="T15" s="491"/>
      <c r="U15" s="491"/>
      <c r="V15" s="492"/>
      <c r="W15" s="493" t="s">
        <v>145</v>
      </c>
      <c r="X15" s="389"/>
      <c r="Y15" s="389"/>
      <c r="Z15" s="389"/>
      <c r="AA15" s="389"/>
      <c r="AB15" s="390"/>
      <c r="AC15" s="356">
        <v>4799</v>
      </c>
      <c r="AD15" s="357"/>
      <c r="AE15" s="357"/>
      <c r="AF15" s="357"/>
      <c r="AG15" s="358"/>
      <c r="AH15" s="356">
        <v>4771</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5874131</v>
      </c>
      <c r="BO15" s="433"/>
      <c r="BP15" s="433"/>
      <c r="BQ15" s="433"/>
      <c r="BR15" s="433"/>
      <c r="BS15" s="433"/>
      <c r="BT15" s="433"/>
      <c r="BU15" s="434"/>
      <c r="BV15" s="432">
        <v>6055994</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20.2</v>
      </c>
      <c r="AD16" s="484"/>
      <c r="AE16" s="484"/>
      <c r="AF16" s="484"/>
      <c r="AG16" s="485"/>
      <c r="AH16" s="483">
        <v>20.100000000000001</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7880085</v>
      </c>
      <c r="BO16" s="404"/>
      <c r="BP16" s="404"/>
      <c r="BQ16" s="404"/>
      <c r="BR16" s="404"/>
      <c r="BS16" s="404"/>
      <c r="BT16" s="404"/>
      <c r="BU16" s="405"/>
      <c r="BV16" s="403">
        <v>7525576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17077</v>
      </c>
      <c r="AD17" s="357"/>
      <c r="AE17" s="357"/>
      <c r="AF17" s="357"/>
      <c r="AG17" s="358"/>
      <c r="AH17" s="356">
        <v>16832</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7390359</v>
      </c>
      <c r="BO17" s="404"/>
      <c r="BP17" s="404"/>
      <c r="BQ17" s="404"/>
      <c r="BR17" s="404"/>
      <c r="BS17" s="404"/>
      <c r="BT17" s="404"/>
      <c r="BU17" s="405"/>
      <c r="BV17" s="403">
        <v>7650328</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53.88</v>
      </c>
      <c r="M18" s="456"/>
      <c r="N18" s="456"/>
      <c r="O18" s="456"/>
      <c r="P18" s="456"/>
      <c r="Q18" s="456"/>
      <c r="R18" s="457"/>
      <c r="S18" s="457"/>
      <c r="T18" s="457"/>
      <c r="U18" s="457"/>
      <c r="V18" s="458"/>
      <c r="W18" s="474"/>
      <c r="X18" s="475"/>
      <c r="Y18" s="475"/>
      <c r="Z18" s="475"/>
      <c r="AA18" s="475"/>
      <c r="AB18" s="499"/>
      <c r="AC18" s="373">
        <v>72</v>
      </c>
      <c r="AD18" s="374"/>
      <c r="AE18" s="374"/>
      <c r="AF18" s="374"/>
      <c r="AG18" s="459"/>
      <c r="AH18" s="373">
        <v>70.900000000000006</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9448985</v>
      </c>
      <c r="BO18" s="404"/>
      <c r="BP18" s="404"/>
      <c r="BQ18" s="404"/>
      <c r="BR18" s="404"/>
      <c r="BS18" s="404"/>
      <c r="BT18" s="404"/>
      <c r="BU18" s="405"/>
      <c r="BV18" s="403">
        <v>9168537</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923</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14166680</v>
      </c>
      <c r="BO19" s="404"/>
      <c r="BP19" s="404"/>
      <c r="BQ19" s="404"/>
      <c r="BR19" s="404"/>
      <c r="BS19" s="404"/>
      <c r="BT19" s="404"/>
      <c r="BU19" s="405"/>
      <c r="BV19" s="403">
        <v>12794943</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21885</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14033931</v>
      </c>
      <c r="BO22" s="433"/>
      <c r="BP22" s="433"/>
      <c r="BQ22" s="433"/>
      <c r="BR22" s="433"/>
      <c r="BS22" s="433"/>
      <c r="BT22" s="433"/>
      <c r="BU22" s="434"/>
      <c r="BV22" s="432">
        <v>14542125</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10006950</v>
      </c>
      <c r="BO23" s="404"/>
      <c r="BP23" s="404"/>
      <c r="BQ23" s="404"/>
      <c r="BR23" s="404"/>
      <c r="BS23" s="404"/>
      <c r="BT23" s="404"/>
      <c r="BU23" s="405"/>
      <c r="BV23" s="403">
        <v>10050469</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6640</v>
      </c>
      <c r="R24" s="357"/>
      <c r="S24" s="357"/>
      <c r="T24" s="357"/>
      <c r="U24" s="357"/>
      <c r="V24" s="358"/>
      <c r="W24" s="446"/>
      <c r="X24" s="383"/>
      <c r="Y24" s="384"/>
      <c r="Z24" s="359" t="s">
        <v>170</v>
      </c>
      <c r="AA24" s="360"/>
      <c r="AB24" s="360"/>
      <c r="AC24" s="360"/>
      <c r="AD24" s="360"/>
      <c r="AE24" s="360"/>
      <c r="AF24" s="360"/>
      <c r="AG24" s="361"/>
      <c r="AH24" s="356">
        <v>397</v>
      </c>
      <c r="AI24" s="357"/>
      <c r="AJ24" s="357"/>
      <c r="AK24" s="357"/>
      <c r="AL24" s="358"/>
      <c r="AM24" s="356">
        <v>1254917</v>
      </c>
      <c r="AN24" s="357"/>
      <c r="AO24" s="357"/>
      <c r="AP24" s="357"/>
      <c r="AQ24" s="357"/>
      <c r="AR24" s="358"/>
      <c r="AS24" s="356">
        <v>3161</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5749930</v>
      </c>
      <c r="BO24" s="404"/>
      <c r="BP24" s="404"/>
      <c r="BQ24" s="404"/>
      <c r="BR24" s="404"/>
      <c r="BS24" s="404"/>
      <c r="BT24" s="404"/>
      <c r="BU24" s="405"/>
      <c r="BV24" s="403">
        <v>6497053</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1</v>
      </c>
      <c r="M25" s="357"/>
      <c r="N25" s="357"/>
      <c r="O25" s="357"/>
      <c r="P25" s="358"/>
      <c r="Q25" s="356">
        <v>6210</v>
      </c>
      <c r="R25" s="357"/>
      <c r="S25" s="357"/>
      <c r="T25" s="357"/>
      <c r="U25" s="357"/>
      <c r="V25" s="358"/>
      <c r="W25" s="446"/>
      <c r="X25" s="383"/>
      <c r="Y25" s="384"/>
      <c r="Z25" s="359" t="s">
        <v>173</v>
      </c>
      <c r="AA25" s="360"/>
      <c r="AB25" s="360"/>
      <c r="AC25" s="360"/>
      <c r="AD25" s="360"/>
      <c r="AE25" s="360"/>
      <c r="AF25" s="360"/>
      <c r="AG25" s="361"/>
      <c r="AH25" s="356">
        <v>80</v>
      </c>
      <c r="AI25" s="357"/>
      <c r="AJ25" s="357"/>
      <c r="AK25" s="357"/>
      <c r="AL25" s="358"/>
      <c r="AM25" s="356">
        <v>230320</v>
      </c>
      <c r="AN25" s="357"/>
      <c r="AO25" s="357"/>
      <c r="AP25" s="357"/>
      <c r="AQ25" s="357"/>
      <c r="AR25" s="358"/>
      <c r="AS25" s="356">
        <v>2879</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1528273</v>
      </c>
      <c r="BO25" s="433"/>
      <c r="BP25" s="433"/>
      <c r="BQ25" s="433"/>
      <c r="BR25" s="433"/>
      <c r="BS25" s="433"/>
      <c r="BT25" s="433"/>
      <c r="BU25" s="434"/>
      <c r="BV25" s="432">
        <v>2095394</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5850</v>
      </c>
      <c r="R26" s="357"/>
      <c r="S26" s="357"/>
      <c r="T26" s="357"/>
      <c r="U26" s="357"/>
      <c r="V26" s="358"/>
      <c r="W26" s="446"/>
      <c r="X26" s="383"/>
      <c r="Y26" s="384"/>
      <c r="Z26" s="359" t="s">
        <v>176</v>
      </c>
      <c r="AA26" s="414"/>
      <c r="AB26" s="414"/>
      <c r="AC26" s="414"/>
      <c r="AD26" s="414"/>
      <c r="AE26" s="414"/>
      <c r="AF26" s="414"/>
      <c r="AG26" s="415"/>
      <c r="AH26" s="356">
        <v>6</v>
      </c>
      <c r="AI26" s="357"/>
      <c r="AJ26" s="357"/>
      <c r="AK26" s="357"/>
      <c r="AL26" s="358"/>
      <c r="AM26" s="356">
        <v>17892</v>
      </c>
      <c r="AN26" s="357"/>
      <c r="AO26" s="357"/>
      <c r="AP26" s="357"/>
      <c r="AQ26" s="357"/>
      <c r="AR26" s="358"/>
      <c r="AS26" s="356">
        <v>2982</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137</v>
      </c>
      <c r="BO26" s="404"/>
      <c r="BP26" s="404"/>
      <c r="BQ26" s="404"/>
      <c r="BR26" s="404"/>
      <c r="BS26" s="404"/>
      <c r="BT26" s="404"/>
      <c r="BU26" s="405"/>
      <c r="BV26" s="403" t="s">
        <v>137</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178</v>
      </c>
      <c r="F27" s="360"/>
      <c r="G27" s="360"/>
      <c r="H27" s="360"/>
      <c r="I27" s="360"/>
      <c r="J27" s="360"/>
      <c r="K27" s="361"/>
      <c r="L27" s="356">
        <v>1</v>
      </c>
      <c r="M27" s="357"/>
      <c r="N27" s="357"/>
      <c r="O27" s="357"/>
      <c r="P27" s="358"/>
      <c r="Q27" s="356">
        <v>3900</v>
      </c>
      <c r="R27" s="357"/>
      <c r="S27" s="357"/>
      <c r="T27" s="357"/>
      <c r="U27" s="357"/>
      <c r="V27" s="358"/>
      <c r="W27" s="446"/>
      <c r="X27" s="383"/>
      <c r="Y27" s="384"/>
      <c r="Z27" s="359" t="s">
        <v>179</v>
      </c>
      <c r="AA27" s="360"/>
      <c r="AB27" s="360"/>
      <c r="AC27" s="360"/>
      <c r="AD27" s="360"/>
      <c r="AE27" s="360"/>
      <c r="AF27" s="360"/>
      <c r="AG27" s="361"/>
      <c r="AH27" s="356">
        <v>15</v>
      </c>
      <c r="AI27" s="357"/>
      <c r="AJ27" s="357"/>
      <c r="AK27" s="357"/>
      <c r="AL27" s="358"/>
      <c r="AM27" s="356">
        <v>51105</v>
      </c>
      <c r="AN27" s="357"/>
      <c r="AO27" s="357"/>
      <c r="AP27" s="357"/>
      <c r="AQ27" s="357"/>
      <c r="AR27" s="358"/>
      <c r="AS27" s="356">
        <v>3407</v>
      </c>
      <c r="AT27" s="357"/>
      <c r="AU27" s="357"/>
      <c r="AV27" s="357"/>
      <c r="AW27" s="357"/>
      <c r="AX27" s="416"/>
      <c r="AY27" s="440" t="s">
        <v>180</v>
      </c>
      <c r="AZ27" s="441"/>
      <c r="BA27" s="441"/>
      <c r="BB27" s="441"/>
      <c r="BC27" s="441"/>
      <c r="BD27" s="441"/>
      <c r="BE27" s="441"/>
      <c r="BF27" s="441"/>
      <c r="BG27" s="441"/>
      <c r="BH27" s="441"/>
      <c r="BI27" s="441"/>
      <c r="BJ27" s="441"/>
      <c r="BK27" s="441"/>
      <c r="BL27" s="441"/>
      <c r="BM27" s="442"/>
      <c r="BN27" s="437" t="s">
        <v>137</v>
      </c>
      <c r="BO27" s="438"/>
      <c r="BP27" s="438"/>
      <c r="BQ27" s="438"/>
      <c r="BR27" s="438"/>
      <c r="BS27" s="438"/>
      <c r="BT27" s="438"/>
      <c r="BU27" s="439"/>
      <c r="BV27" s="437" t="s">
        <v>129</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181</v>
      </c>
      <c r="F28" s="360"/>
      <c r="G28" s="360"/>
      <c r="H28" s="360"/>
      <c r="I28" s="360"/>
      <c r="J28" s="360"/>
      <c r="K28" s="361"/>
      <c r="L28" s="356">
        <v>1</v>
      </c>
      <c r="M28" s="357"/>
      <c r="N28" s="357"/>
      <c r="O28" s="357"/>
      <c r="P28" s="358"/>
      <c r="Q28" s="356">
        <v>3200</v>
      </c>
      <c r="R28" s="357"/>
      <c r="S28" s="357"/>
      <c r="T28" s="357"/>
      <c r="U28" s="357"/>
      <c r="V28" s="358"/>
      <c r="W28" s="446"/>
      <c r="X28" s="383"/>
      <c r="Y28" s="384"/>
      <c r="Z28" s="359" t="s">
        <v>182</v>
      </c>
      <c r="AA28" s="360"/>
      <c r="AB28" s="360"/>
      <c r="AC28" s="360"/>
      <c r="AD28" s="360"/>
      <c r="AE28" s="360"/>
      <c r="AF28" s="360"/>
      <c r="AG28" s="361"/>
      <c r="AH28" s="356" t="s">
        <v>137</v>
      </c>
      <c r="AI28" s="357"/>
      <c r="AJ28" s="357"/>
      <c r="AK28" s="357"/>
      <c r="AL28" s="358"/>
      <c r="AM28" s="356" t="s">
        <v>137</v>
      </c>
      <c r="AN28" s="357"/>
      <c r="AO28" s="357"/>
      <c r="AP28" s="357"/>
      <c r="AQ28" s="357"/>
      <c r="AR28" s="358"/>
      <c r="AS28" s="356" t="s">
        <v>137</v>
      </c>
      <c r="AT28" s="357"/>
      <c r="AU28" s="357"/>
      <c r="AV28" s="357"/>
      <c r="AW28" s="357"/>
      <c r="AX28" s="416"/>
      <c r="AY28" s="420" t="s">
        <v>183</v>
      </c>
      <c r="AZ28" s="421"/>
      <c r="BA28" s="421"/>
      <c r="BB28" s="422"/>
      <c r="BC28" s="429" t="s">
        <v>48</v>
      </c>
      <c r="BD28" s="430"/>
      <c r="BE28" s="430"/>
      <c r="BF28" s="430"/>
      <c r="BG28" s="430"/>
      <c r="BH28" s="430"/>
      <c r="BI28" s="430"/>
      <c r="BJ28" s="430"/>
      <c r="BK28" s="430"/>
      <c r="BL28" s="430"/>
      <c r="BM28" s="431"/>
      <c r="BN28" s="432">
        <v>2006006</v>
      </c>
      <c r="BO28" s="433"/>
      <c r="BP28" s="433"/>
      <c r="BQ28" s="433"/>
      <c r="BR28" s="433"/>
      <c r="BS28" s="433"/>
      <c r="BT28" s="433"/>
      <c r="BU28" s="434"/>
      <c r="BV28" s="432">
        <v>1225017</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184</v>
      </c>
      <c r="F29" s="360"/>
      <c r="G29" s="360"/>
      <c r="H29" s="360"/>
      <c r="I29" s="360"/>
      <c r="J29" s="360"/>
      <c r="K29" s="361"/>
      <c r="L29" s="356">
        <v>16</v>
      </c>
      <c r="M29" s="357"/>
      <c r="N29" s="357"/>
      <c r="O29" s="357"/>
      <c r="P29" s="358"/>
      <c r="Q29" s="356">
        <v>3000</v>
      </c>
      <c r="R29" s="357"/>
      <c r="S29" s="357"/>
      <c r="T29" s="357"/>
      <c r="U29" s="357"/>
      <c r="V29" s="358"/>
      <c r="W29" s="447"/>
      <c r="X29" s="448"/>
      <c r="Y29" s="449"/>
      <c r="Z29" s="359" t="s">
        <v>185</v>
      </c>
      <c r="AA29" s="360"/>
      <c r="AB29" s="360"/>
      <c r="AC29" s="360"/>
      <c r="AD29" s="360"/>
      <c r="AE29" s="360"/>
      <c r="AF29" s="360"/>
      <c r="AG29" s="361"/>
      <c r="AH29" s="356">
        <v>412</v>
      </c>
      <c r="AI29" s="357"/>
      <c r="AJ29" s="357"/>
      <c r="AK29" s="357"/>
      <c r="AL29" s="358"/>
      <c r="AM29" s="356">
        <v>1306022</v>
      </c>
      <c r="AN29" s="357"/>
      <c r="AO29" s="357"/>
      <c r="AP29" s="357"/>
      <c r="AQ29" s="357"/>
      <c r="AR29" s="358"/>
      <c r="AS29" s="356">
        <v>3170</v>
      </c>
      <c r="AT29" s="357"/>
      <c r="AU29" s="357"/>
      <c r="AV29" s="357"/>
      <c r="AW29" s="357"/>
      <c r="AX29" s="416"/>
      <c r="AY29" s="423"/>
      <c r="AZ29" s="424"/>
      <c r="BA29" s="424"/>
      <c r="BB29" s="425"/>
      <c r="BC29" s="417" t="s">
        <v>186</v>
      </c>
      <c r="BD29" s="418"/>
      <c r="BE29" s="418"/>
      <c r="BF29" s="418"/>
      <c r="BG29" s="418"/>
      <c r="BH29" s="418"/>
      <c r="BI29" s="418"/>
      <c r="BJ29" s="418"/>
      <c r="BK29" s="418"/>
      <c r="BL29" s="418"/>
      <c r="BM29" s="419"/>
      <c r="BN29" s="403">
        <v>395595</v>
      </c>
      <c r="BO29" s="404"/>
      <c r="BP29" s="404"/>
      <c r="BQ29" s="404"/>
      <c r="BR29" s="404"/>
      <c r="BS29" s="404"/>
      <c r="BT29" s="404"/>
      <c r="BU29" s="405"/>
      <c r="BV29" s="403">
        <v>534139</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187</v>
      </c>
      <c r="X30" s="371"/>
      <c r="Y30" s="371"/>
      <c r="Z30" s="371"/>
      <c r="AA30" s="371"/>
      <c r="AB30" s="371"/>
      <c r="AC30" s="371"/>
      <c r="AD30" s="371"/>
      <c r="AE30" s="371"/>
      <c r="AF30" s="371"/>
      <c r="AG30" s="372"/>
      <c r="AH30" s="373">
        <v>99.1</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605639</v>
      </c>
      <c r="BO30" s="438"/>
      <c r="BP30" s="438"/>
      <c r="BQ30" s="438"/>
      <c r="BR30" s="438"/>
      <c r="BS30" s="438"/>
      <c r="BT30" s="438"/>
      <c r="BU30" s="439"/>
      <c r="BV30" s="437">
        <v>189694</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188</v>
      </c>
      <c r="D32" s="362"/>
      <c r="E32" s="362"/>
      <c r="F32" s="362"/>
      <c r="G32" s="362"/>
      <c r="H32" s="362"/>
      <c r="I32" s="362"/>
      <c r="J32" s="362"/>
      <c r="K32" s="362"/>
      <c r="L32" s="362"/>
      <c r="M32" s="362"/>
      <c r="N32" s="362"/>
      <c r="O32" s="362"/>
      <c r="P32" s="362"/>
      <c r="Q32" s="362"/>
      <c r="R32" s="362"/>
      <c r="S32" s="362"/>
      <c r="U32" s="363" t="s">
        <v>189</v>
      </c>
      <c r="V32" s="363"/>
      <c r="W32" s="363"/>
      <c r="X32" s="363"/>
      <c r="Y32" s="363"/>
      <c r="Z32" s="363"/>
      <c r="AA32" s="363"/>
      <c r="AB32" s="363"/>
      <c r="AC32" s="363"/>
      <c r="AD32" s="363"/>
      <c r="AE32" s="363"/>
      <c r="AF32" s="363"/>
      <c r="AG32" s="363"/>
      <c r="AH32" s="363"/>
      <c r="AI32" s="363"/>
      <c r="AJ32" s="363"/>
      <c r="AK32" s="363"/>
      <c r="AM32" s="363" t="s">
        <v>190</v>
      </c>
      <c r="AN32" s="363"/>
      <c r="AO32" s="363"/>
      <c r="AP32" s="363"/>
      <c r="AQ32" s="363"/>
      <c r="AR32" s="363"/>
      <c r="AS32" s="363"/>
      <c r="AT32" s="363"/>
      <c r="AU32" s="363"/>
      <c r="AV32" s="363"/>
      <c r="AW32" s="363"/>
      <c r="AX32" s="363"/>
      <c r="AY32" s="363"/>
      <c r="AZ32" s="363"/>
      <c r="BA32" s="363"/>
      <c r="BB32" s="363"/>
      <c r="BC32" s="363"/>
      <c r="BE32" s="363" t="s">
        <v>191</v>
      </c>
      <c r="BF32" s="363"/>
      <c r="BG32" s="363"/>
      <c r="BH32" s="363"/>
      <c r="BI32" s="363"/>
      <c r="BJ32" s="363"/>
      <c r="BK32" s="363"/>
      <c r="BL32" s="363"/>
      <c r="BM32" s="363"/>
      <c r="BN32" s="363"/>
      <c r="BO32" s="363"/>
      <c r="BP32" s="363"/>
      <c r="BQ32" s="363"/>
      <c r="BR32" s="363"/>
      <c r="BS32" s="363"/>
      <c r="BT32" s="363"/>
      <c r="BU32" s="363"/>
      <c r="BW32" s="363" t="s">
        <v>192</v>
      </c>
      <c r="BX32" s="363"/>
      <c r="BY32" s="363"/>
      <c r="BZ32" s="363"/>
      <c r="CA32" s="363"/>
      <c r="CB32" s="363"/>
      <c r="CC32" s="363"/>
      <c r="CD32" s="363"/>
      <c r="CE32" s="363"/>
      <c r="CF32" s="363"/>
      <c r="CG32" s="363"/>
      <c r="CH32" s="363"/>
      <c r="CI32" s="363"/>
      <c r="CJ32" s="363"/>
      <c r="CK32" s="363"/>
      <c r="CL32" s="363"/>
      <c r="CM32" s="363"/>
      <c r="CO32" s="363" t="s">
        <v>193</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194</v>
      </c>
      <c r="D33" s="355"/>
      <c r="E33" s="354" t="s">
        <v>195</v>
      </c>
      <c r="F33" s="354"/>
      <c r="G33" s="354"/>
      <c r="H33" s="354"/>
      <c r="I33" s="354"/>
      <c r="J33" s="354"/>
      <c r="K33" s="354"/>
      <c r="L33" s="354"/>
      <c r="M33" s="354"/>
      <c r="N33" s="354"/>
      <c r="O33" s="354"/>
      <c r="P33" s="354"/>
      <c r="Q33" s="354"/>
      <c r="R33" s="354"/>
      <c r="S33" s="354"/>
      <c r="T33" s="197"/>
      <c r="U33" s="355" t="s">
        <v>194</v>
      </c>
      <c r="V33" s="355"/>
      <c r="W33" s="354" t="s">
        <v>195</v>
      </c>
      <c r="X33" s="354"/>
      <c r="Y33" s="354"/>
      <c r="Z33" s="354"/>
      <c r="AA33" s="354"/>
      <c r="AB33" s="354"/>
      <c r="AC33" s="354"/>
      <c r="AD33" s="354"/>
      <c r="AE33" s="354"/>
      <c r="AF33" s="354"/>
      <c r="AG33" s="354"/>
      <c r="AH33" s="354"/>
      <c r="AI33" s="354"/>
      <c r="AJ33" s="354"/>
      <c r="AK33" s="354"/>
      <c r="AL33" s="197"/>
      <c r="AM33" s="355" t="s">
        <v>194</v>
      </c>
      <c r="AN33" s="355"/>
      <c r="AO33" s="354" t="s">
        <v>195</v>
      </c>
      <c r="AP33" s="354"/>
      <c r="AQ33" s="354"/>
      <c r="AR33" s="354"/>
      <c r="AS33" s="354"/>
      <c r="AT33" s="354"/>
      <c r="AU33" s="354"/>
      <c r="AV33" s="354"/>
      <c r="AW33" s="354"/>
      <c r="AX33" s="354"/>
      <c r="AY33" s="354"/>
      <c r="AZ33" s="354"/>
      <c r="BA33" s="354"/>
      <c r="BB33" s="354"/>
      <c r="BC33" s="354"/>
      <c r="BD33" s="198"/>
      <c r="BE33" s="354" t="s">
        <v>196</v>
      </c>
      <c r="BF33" s="354"/>
      <c r="BG33" s="354" t="s">
        <v>197</v>
      </c>
      <c r="BH33" s="354"/>
      <c r="BI33" s="354"/>
      <c r="BJ33" s="354"/>
      <c r="BK33" s="354"/>
      <c r="BL33" s="354"/>
      <c r="BM33" s="354"/>
      <c r="BN33" s="354"/>
      <c r="BO33" s="354"/>
      <c r="BP33" s="354"/>
      <c r="BQ33" s="354"/>
      <c r="BR33" s="354"/>
      <c r="BS33" s="354"/>
      <c r="BT33" s="354"/>
      <c r="BU33" s="354"/>
      <c r="BV33" s="198"/>
      <c r="BW33" s="355" t="s">
        <v>196</v>
      </c>
      <c r="BX33" s="355"/>
      <c r="BY33" s="354" t="s">
        <v>198</v>
      </c>
      <c r="BZ33" s="354"/>
      <c r="CA33" s="354"/>
      <c r="CB33" s="354"/>
      <c r="CC33" s="354"/>
      <c r="CD33" s="354"/>
      <c r="CE33" s="354"/>
      <c r="CF33" s="354"/>
      <c r="CG33" s="354"/>
      <c r="CH33" s="354"/>
      <c r="CI33" s="354"/>
      <c r="CJ33" s="354"/>
      <c r="CK33" s="354"/>
      <c r="CL33" s="354"/>
      <c r="CM33" s="354"/>
      <c r="CN33" s="197"/>
      <c r="CO33" s="355" t="s">
        <v>194</v>
      </c>
      <c r="CP33" s="355"/>
      <c r="CQ33" s="354" t="s">
        <v>199</v>
      </c>
      <c r="CR33" s="354"/>
      <c r="CS33" s="354"/>
      <c r="CT33" s="354"/>
      <c r="CU33" s="354"/>
      <c r="CV33" s="354"/>
      <c r="CW33" s="354"/>
      <c r="CX33" s="354"/>
      <c r="CY33" s="354"/>
      <c r="CZ33" s="354"/>
      <c r="DA33" s="354"/>
      <c r="DB33" s="354"/>
      <c r="DC33" s="354"/>
      <c r="DD33" s="354"/>
      <c r="DE33" s="354"/>
      <c r="DF33" s="197"/>
      <c r="DG33" s="353" t="s">
        <v>200</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水道事業会計</v>
      </c>
      <c r="AP34" s="352"/>
      <c r="AQ34" s="352"/>
      <c r="AR34" s="352"/>
      <c r="AS34" s="352"/>
      <c r="AT34" s="352"/>
      <c r="AU34" s="352"/>
      <c r="AV34" s="352"/>
      <c r="AW34" s="352"/>
      <c r="AX34" s="352"/>
      <c r="AY34" s="352"/>
      <c r="AZ34" s="352"/>
      <c r="BA34" s="352"/>
      <c r="BB34" s="352"/>
      <c r="BC34" s="352"/>
      <c r="BD34" s="172"/>
      <c r="BE34" s="351" t="str">
        <f>IF(BG34="","",MAX(C34:D43,U34:V43,AM34:AN43)+1)</f>
        <v/>
      </c>
      <c r="BF34" s="351"/>
      <c r="BG34" s="352"/>
      <c r="BH34" s="352"/>
      <c r="BI34" s="352"/>
      <c r="BJ34" s="352"/>
      <c r="BK34" s="352"/>
      <c r="BL34" s="352"/>
      <c r="BM34" s="352"/>
      <c r="BN34" s="352"/>
      <c r="BO34" s="352"/>
      <c r="BP34" s="352"/>
      <c r="BQ34" s="352"/>
      <c r="BR34" s="352"/>
      <c r="BS34" s="352"/>
      <c r="BT34" s="352"/>
      <c r="BU34" s="352"/>
      <c r="BV34" s="172"/>
      <c r="BW34" s="351">
        <f>IF(BY34="","",MAX(C34:D43,U34:V43,AM34:AN43,BE34:BF43)+1)</f>
        <v>7</v>
      </c>
      <c r="BX34" s="351"/>
      <c r="BY34" s="352" t="str">
        <f>IF('各会計、関係団体の財政状況及び健全化判断比率'!B68="","",'各会計、関係団体の財政状況及び健全化判断比率'!B68)</f>
        <v>千葉県市町村総合事務組合（一般会計）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f t="shared" ref="AM35:AM43" si="0">IF(AO35="","",AM34+1)</f>
        <v>6</v>
      </c>
      <c r="AN35" s="351"/>
      <c r="AO35" s="352" t="str">
        <f>IF('各会計、関係団体の財政状況及び健全化判断比率'!B32="","",'各会計、関係団体の財政状況及び健全化判断比率'!B32)</f>
        <v>下水道事業会計</v>
      </c>
      <c r="AP35" s="352"/>
      <c r="AQ35" s="352"/>
      <c r="AR35" s="352"/>
      <c r="AS35" s="352"/>
      <c r="AT35" s="352"/>
      <c r="AU35" s="352"/>
      <c r="AV35" s="352"/>
      <c r="AW35" s="352"/>
      <c r="AX35" s="352"/>
      <c r="AY35" s="352"/>
      <c r="AZ35" s="352"/>
      <c r="BA35" s="352"/>
      <c r="BB35" s="352"/>
      <c r="BC35" s="352"/>
      <c r="BD35" s="172"/>
      <c r="BE35" s="351" t="str">
        <f t="shared" ref="BE35:BE43" si="1">IF(BG35="","",BE34+1)</f>
        <v/>
      </c>
      <c r="BF35" s="351"/>
      <c r="BG35" s="352"/>
      <c r="BH35" s="352"/>
      <c r="BI35" s="352"/>
      <c r="BJ35" s="352"/>
      <c r="BK35" s="352"/>
      <c r="BL35" s="352"/>
      <c r="BM35" s="352"/>
      <c r="BN35" s="352"/>
      <c r="BO35" s="352"/>
      <c r="BP35" s="352"/>
      <c r="BQ35" s="352"/>
      <c r="BR35" s="352"/>
      <c r="BS35" s="352"/>
      <c r="BT35" s="352"/>
      <c r="BU35" s="352"/>
      <c r="BV35" s="172"/>
      <c r="BW35" s="351">
        <f t="shared" ref="BW35:BW43" si="2">IF(BY35="","",BW34+1)</f>
        <v>8</v>
      </c>
      <c r="BX35" s="351"/>
      <c r="BY35" s="352" t="str">
        <f>IF('各会計、関係団体の財政状況及び健全化判断比率'!B69="","",'各会計、関係団体の財政状況及び健全化判断比率'!B69)</f>
        <v>千葉県市町村総合事務組合（千葉県自治会館管理運営特別会計）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9</v>
      </c>
      <c r="BX36" s="351"/>
      <c r="BY36" s="352" t="str">
        <f>IF('各会計、関係団体の財政状況及び健全化判断比率'!B70="","",'各会計、関係団体の財政状況及び健全化判断比率'!B70)</f>
        <v>千葉県市町村総合事務組合（千葉県自治研修センター特別会計）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10</v>
      </c>
      <c r="BX37" s="351"/>
      <c r="BY37" s="352" t="str">
        <f>IF('各会計、関係団体の財政状況及び健全化判断比率'!B71="","",'各会計、関係団体の財政状況及び健全化判断比率'!B71)</f>
        <v>千葉県市町村総合事務組合（千葉県市町村交通災害共済特別会計）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11</v>
      </c>
      <c r="BX38" s="351"/>
      <c r="BY38" s="352" t="str">
        <f>IF('各会計、関係団体の財政状況及び健全化判断比率'!B72="","",'各会計、関係団体の財政状況及び健全化判断比率'!B72)</f>
        <v>印旛衛生施設管理組合（一般会計）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12</v>
      </c>
      <c r="BX39" s="351"/>
      <c r="BY39" s="352" t="str">
        <f>IF('各会計、関係団体の財政状況及び健全化判断比率'!B73="","",'各会計、関係団体の財政状況及び健全化判断比率'!B73)</f>
        <v>印旛郡市広域市町村圏事務組合（一般会計）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13</v>
      </c>
      <c r="BX40" s="351"/>
      <c r="BY40" s="352" t="str">
        <f>IF('各会計、関係団体の財政状況及び健全化判断比率'!B74="","",'各会計、関係団体の財政状況及び健全化判断比率'!B74)</f>
        <v>印旛郡市広域市町村圏事務組合（水道用水供給事業会計）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14</v>
      </c>
      <c r="BX41" s="351"/>
      <c r="BY41" s="352" t="str">
        <f>IF('各会計、関係団体の財政状況及び健全化判断比率'!B75="","",'各会計、関係団体の財政状況及び健全化判断比率'!B75)</f>
        <v>千葉県後期高齢者医療広域連合（一般会計）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15</v>
      </c>
      <c r="BX42" s="351"/>
      <c r="BY42" s="352" t="str">
        <f>IF('各会計、関係団体の財政状況及び健全化判断比率'!B76="","",'各会計、関係団体の財政状況及び健全化判断比率'!B76)</f>
        <v>千葉県後期高齢者医療広域連合（後期高齢者医療特別会計）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t="str">
        <f t="shared" si="2"/>
        <v/>
      </c>
      <c r="BX43" s="351"/>
      <c r="BY43" s="352" t="str">
        <f>IF('各会計、関係団体の財政状況及び健全化判断比率'!B77="","",'各会計、関係団体の財政状況及び健全化判断比率'!B77)</f>
        <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201</v>
      </c>
      <c r="E46" s="348" t="s">
        <v>202</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203</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204</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205</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206</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207</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208</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600</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2">
      <c r="A34" s="22"/>
      <c r="B34" s="31"/>
      <c r="C34" s="1132" t="s">
        <v>533</v>
      </c>
      <c r="D34" s="1132"/>
      <c r="E34" s="1133"/>
      <c r="F34" s="32">
        <v>7.26</v>
      </c>
      <c r="G34" s="33">
        <v>6.99</v>
      </c>
      <c r="H34" s="33">
        <v>10.06</v>
      </c>
      <c r="I34" s="33">
        <v>9.1999999999999993</v>
      </c>
      <c r="J34" s="34">
        <v>11.35</v>
      </c>
      <c r="K34" s="22"/>
      <c r="L34" s="22"/>
      <c r="M34" s="22"/>
      <c r="N34" s="22"/>
      <c r="O34" s="22"/>
      <c r="P34" s="22"/>
    </row>
    <row r="35" spans="1:16" ht="39" customHeight="1" x14ac:dyDescent="0.2">
      <c r="A35" s="22"/>
      <c r="B35" s="35"/>
      <c r="C35" s="1128" t="s">
        <v>534</v>
      </c>
      <c r="D35" s="1128"/>
      <c r="E35" s="1129"/>
      <c r="F35" s="36">
        <v>9.48</v>
      </c>
      <c r="G35" s="37">
        <v>9.58</v>
      </c>
      <c r="H35" s="37">
        <v>9.89</v>
      </c>
      <c r="I35" s="37">
        <v>9.24</v>
      </c>
      <c r="J35" s="38">
        <v>8.44</v>
      </c>
      <c r="K35" s="22"/>
      <c r="L35" s="22"/>
      <c r="M35" s="22"/>
      <c r="N35" s="22"/>
      <c r="O35" s="22"/>
      <c r="P35" s="22"/>
    </row>
    <row r="36" spans="1:16" ht="39" customHeight="1" x14ac:dyDescent="0.2">
      <c r="A36" s="22"/>
      <c r="B36" s="35"/>
      <c r="C36" s="1128" t="s">
        <v>535</v>
      </c>
      <c r="D36" s="1128"/>
      <c r="E36" s="1129"/>
      <c r="F36" s="36">
        <v>0.28000000000000003</v>
      </c>
      <c r="G36" s="37">
        <v>0.48</v>
      </c>
      <c r="H36" s="37">
        <v>0.61</v>
      </c>
      <c r="I36" s="37">
        <v>1.34</v>
      </c>
      <c r="J36" s="38">
        <v>1.46</v>
      </c>
      <c r="K36" s="22"/>
      <c r="L36" s="22"/>
      <c r="M36" s="22"/>
      <c r="N36" s="22"/>
      <c r="O36" s="22"/>
      <c r="P36" s="22"/>
    </row>
    <row r="37" spans="1:16" ht="39" customHeight="1" x14ac:dyDescent="0.2">
      <c r="A37" s="22"/>
      <c r="B37" s="35"/>
      <c r="C37" s="1128" t="s">
        <v>536</v>
      </c>
      <c r="D37" s="1128"/>
      <c r="E37" s="1129"/>
      <c r="F37" s="36">
        <v>3.79</v>
      </c>
      <c r="G37" s="37">
        <v>1.85</v>
      </c>
      <c r="H37" s="37">
        <v>2.06</v>
      </c>
      <c r="I37" s="37">
        <v>1.75</v>
      </c>
      <c r="J37" s="38">
        <v>0.99</v>
      </c>
      <c r="K37" s="22"/>
      <c r="L37" s="22"/>
      <c r="M37" s="22"/>
      <c r="N37" s="22"/>
      <c r="O37" s="22"/>
      <c r="P37" s="22"/>
    </row>
    <row r="38" spans="1:16" ht="39" customHeight="1" x14ac:dyDescent="0.2">
      <c r="A38" s="22"/>
      <c r="B38" s="35"/>
      <c r="C38" s="1128" t="s">
        <v>537</v>
      </c>
      <c r="D38" s="1128"/>
      <c r="E38" s="1129"/>
      <c r="F38" s="36">
        <v>1.73</v>
      </c>
      <c r="G38" s="37">
        <v>0.62</v>
      </c>
      <c r="H38" s="37">
        <v>0.41</v>
      </c>
      <c r="I38" s="37">
        <v>0.39</v>
      </c>
      <c r="J38" s="38">
        <v>0.44</v>
      </c>
      <c r="K38" s="22"/>
      <c r="L38" s="22"/>
      <c r="M38" s="22"/>
      <c r="N38" s="22"/>
      <c r="O38" s="22"/>
      <c r="P38" s="22"/>
    </row>
    <row r="39" spans="1:16" ht="39" customHeight="1" x14ac:dyDescent="0.2">
      <c r="A39" s="22"/>
      <c r="B39" s="35"/>
      <c r="C39" s="1128" t="s">
        <v>538</v>
      </c>
      <c r="D39" s="1128"/>
      <c r="E39" s="1129"/>
      <c r="F39" s="36">
        <v>0.14000000000000001</v>
      </c>
      <c r="G39" s="37">
        <v>0.02</v>
      </c>
      <c r="H39" s="37">
        <v>0.02</v>
      </c>
      <c r="I39" s="37">
        <v>0</v>
      </c>
      <c r="J39" s="38">
        <v>0.02</v>
      </c>
      <c r="K39" s="22"/>
      <c r="L39" s="22"/>
      <c r="M39" s="22"/>
      <c r="N39" s="22"/>
      <c r="O39" s="22"/>
      <c r="P39" s="22"/>
    </row>
    <row r="40" spans="1:16" ht="39" customHeight="1" x14ac:dyDescent="0.2">
      <c r="A40" s="22"/>
      <c r="B40" s="35"/>
      <c r="C40" s="1128"/>
      <c r="D40" s="1128"/>
      <c r="E40" s="1129"/>
      <c r="F40" s="36"/>
      <c r="G40" s="37"/>
      <c r="H40" s="37"/>
      <c r="I40" s="37"/>
      <c r="J40" s="38"/>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539</v>
      </c>
      <c r="D42" s="1128"/>
      <c r="E42" s="1129"/>
      <c r="F42" s="36" t="s">
        <v>485</v>
      </c>
      <c r="G42" s="37" t="s">
        <v>485</v>
      </c>
      <c r="H42" s="37" t="s">
        <v>485</v>
      </c>
      <c r="I42" s="37" t="s">
        <v>485</v>
      </c>
      <c r="J42" s="38" t="s">
        <v>485</v>
      </c>
      <c r="K42" s="22"/>
      <c r="L42" s="22"/>
      <c r="M42" s="22"/>
      <c r="N42" s="22"/>
      <c r="O42" s="22"/>
      <c r="P42" s="22"/>
    </row>
    <row r="43" spans="1:16" ht="39" customHeight="1" thickBot="1" x14ac:dyDescent="0.25">
      <c r="A43" s="22"/>
      <c r="B43" s="40"/>
      <c r="C43" s="1130" t="s">
        <v>540</v>
      </c>
      <c r="D43" s="1130"/>
      <c r="E43" s="1131"/>
      <c r="F43" s="41">
        <v>0</v>
      </c>
      <c r="G43" s="42" t="s">
        <v>485</v>
      </c>
      <c r="H43" s="42" t="s">
        <v>485</v>
      </c>
      <c r="I43" s="42" t="s">
        <v>485</v>
      </c>
      <c r="J43" s="43" t="s">
        <v>485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wRWWpzdTh+hJwSzyStp9Zo5tsVifwkM2u1q6of+ynavNFcWFtKjBptEMCFGRPwoPvfP0WrwfZiFaZE599Gc8Q==" saltValue="hCqZ/y6ULpWrywHv54BD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526</v>
      </c>
      <c r="L44" s="54" t="s">
        <v>527</v>
      </c>
      <c r="M44" s="54" t="s">
        <v>528</v>
      </c>
      <c r="N44" s="54" t="s">
        <v>529</v>
      </c>
      <c r="O44" s="55" t="s">
        <v>530</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1580</v>
      </c>
      <c r="L45" s="58">
        <v>1678</v>
      </c>
      <c r="M45" s="58">
        <v>1727</v>
      </c>
      <c r="N45" s="58">
        <v>1715</v>
      </c>
      <c r="O45" s="59">
        <v>1713</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485</v>
      </c>
      <c r="L46" s="62" t="s">
        <v>485</v>
      </c>
      <c r="M46" s="62" t="s">
        <v>485</v>
      </c>
      <c r="N46" s="62" t="s">
        <v>485</v>
      </c>
      <c r="O46" s="63" t="s">
        <v>485</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485</v>
      </c>
      <c r="L47" s="62" t="s">
        <v>485</v>
      </c>
      <c r="M47" s="62" t="s">
        <v>485</v>
      </c>
      <c r="N47" s="62" t="s">
        <v>485</v>
      </c>
      <c r="O47" s="63" t="s">
        <v>485</v>
      </c>
      <c r="P47" s="46"/>
      <c r="Q47" s="46"/>
      <c r="R47" s="46"/>
      <c r="S47" s="46"/>
      <c r="T47" s="46"/>
      <c r="U47" s="46"/>
    </row>
    <row r="48" spans="1:21" ht="30.75" customHeight="1" x14ac:dyDescent="0.2">
      <c r="A48" s="46"/>
      <c r="B48" s="1154"/>
      <c r="C48" s="1155"/>
      <c r="D48" s="60"/>
      <c r="E48" s="1136" t="s">
        <v>15</v>
      </c>
      <c r="F48" s="1136"/>
      <c r="G48" s="1136"/>
      <c r="H48" s="1136"/>
      <c r="I48" s="1136"/>
      <c r="J48" s="1137"/>
      <c r="K48" s="61">
        <v>279</v>
      </c>
      <c r="L48" s="62">
        <v>197</v>
      </c>
      <c r="M48" s="62">
        <v>213</v>
      </c>
      <c r="N48" s="62">
        <v>208</v>
      </c>
      <c r="O48" s="63">
        <v>187</v>
      </c>
      <c r="P48" s="46"/>
      <c r="Q48" s="46"/>
      <c r="R48" s="46"/>
      <c r="S48" s="46"/>
      <c r="T48" s="46"/>
      <c r="U48" s="46"/>
    </row>
    <row r="49" spans="1:21" ht="30.75" customHeight="1" x14ac:dyDescent="0.2">
      <c r="A49" s="46"/>
      <c r="B49" s="1154"/>
      <c r="C49" s="1155"/>
      <c r="D49" s="60"/>
      <c r="E49" s="1136" t="s">
        <v>16</v>
      </c>
      <c r="F49" s="1136"/>
      <c r="G49" s="1136"/>
      <c r="H49" s="1136"/>
      <c r="I49" s="1136"/>
      <c r="J49" s="1137"/>
      <c r="K49" s="61">
        <v>14</v>
      </c>
      <c r="L49" s="62" t="s">
        <v>485</v>
      </c>
      <c r="M49" s="62">
        <v>0</v>
      </c>
      <c r="N49" s="62">
        <v>0</v>
      </c>
      <c r="O49" s="63" t="s">
        <v>485</v>
      </c>
      <c r="P49" s="46"/>
      <c r="Q49" s="46"/>
      <c r="R49" s="46"/>
      <c r="S49" s="46"/>
      <c r="T49" s="46"/>
      <c r="U49" s="46"/>
    </row>
    <row r="50" spans="1:21" ht="30.75" customHeight="1" x14ac:dyDescent="0.2">
      <c r="A50" s="46"/>
      <c r="B50" s="1154"/>
      <c r="C50" s="1155"/>
      <c r="D50" s="60"/>
      <c r="E50" s="1136" t="s">
        <v>17</v>
      </c>
      <c r="F50" s="1136"/>
      <c r="G50" s="1136"/>
      <c r="H50" s="1136"/>
      <c r="I50" s="1136"/>
      <c r="J50" s="1137"/>
      <c r="K50" s="61" t="s">
        <v>485</v>
      </c>
      <c r="L50" s="62" t="s">
        <v>485</v>
      </c>
      <c r="M50" s="62" t="s">
        <v>485</v>
      </c>
      <c r="N50" s="62" t="s">
        <v>485</v>
      </c>
      <c r="O50" s="63" t="s">
        <v>485</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485</v>
      </c>
      <c r="L51" s="62" t="s">
        <v>485</v>
      </c>
      <c r="M51" s="62" t="s">
        <v>485</v>
      </c>
      <c r="N51" s="62" t="s">
        <v>485</v>
      </c>
      <c r="O51" s="63" t="s">
        <v>485</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1251</v>
      </c>
      <c r="L52" s="62">
        <v>1240</v>
      </c>
      <c r="M52" s="62">
        <v>1276</v>
      </c>
      <c r="N52" s="62">
        <v>1285</v>
      </c>
      <c r="O52" s="63">
        <v>1259</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622</v>
      </c>
      <c r="L53" s="67">
        <v>635</v>
      </c>
      <c r="M53" s="67">
        <v>664</v>
      </c>
      <c r="N53" s="67">
        <v>638</v>
      </c>
      <c r="O53" s="68">
        <v>641</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541</v>
      </c>
      <c r="P55" s="46"/>
      <c r="Q55" s="46"/>
      <c r="R55" s="46"/>
      <c r="S55" s="46"/>
      <c r="T55" s="46"/>
      <c r="U55" s="46"/>
    </row>
    <row r="56" spans="1:21" ht="31.5" customHeight="1" thickBot="1" x14ac:dyDescent="0.25">
      <c r="A56" s="46"/>
      <c r="B56" s="74"/>
      <c r="C56" s="75"/>
      <c r="D56" s="75"/>
      <c r="E56" s="76"/>
      <c r="F56" s="76"/>
      <c r="G56" s="76"/>
      <c r="H56" s="76"/>
      <c r="I56" s="76"/>
      <c r="J56" s="77" t="s">
        <v>2</v>
      </c>
      <c r="K56" s="78" t="s">
        <v>542</v>
      </c>
      <c r="L56" s="79" t="s">
        <v>543</v>
      </c>
      <c r="M56" s="79" t="s">
        <v>544</v>
      </c>
      <c r="N56" s="79" t="s">
        <v>545</v>
      </c>
      <c r="O56" s="80" t="s">
        <v>546</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597</v>
      </c>
      <c r="L57" s="82" t="s">
        <v>597</v>
      </c>
      <c r="M57" s="82" t="s">
        <v>597</v>
      </c>
      <c r="N57" s="82" t="s">
        <v>598</v>
      </c>
      <c r="O57" s="83" t="s">
        <v>597</v>
      </c>
    </row>
    <row r="58" spans="1:21" ht="31.5" customHeight="1" thickBot="1" x14ac:dyDescent="0.25">
      <c r="B58" s="1144"/>
      <c r="C58" s="1145"/>
      <c r="D58" s="1149" t="s">
        <v>27</v>
      </c>
      <c r="E58" s="1150"/>
      <c r="F58" s="1150"/>
      <c r="G58" s="1150"/>
      <c r="H58" s="1150"/>
      <c r="I58" s="1150"/>
      <c r="J58" s="1151"/>
      <c r="K58" s="84" t="s">
        <v>597</v>
      </c>
      <c r="L58" s="85" t="s">
        <v>597</v>
      </c>
      <c r="M58" s="85" t="s">
        <v>597</v>
      </c>
      <c r="N58" s="85" t="s">
        <v>599</v>
      </c>
      <c r="O58" s="86" t="s">
        <v>597</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Nlo2k5OxEGaS3CTmG5WlldPsYj9RIviok1vFSTO2bKtOvxXd+GYHego/N9KYp/eeGQUr5qyENua4sdGeWronw==" saltValue="XKvc+G+tJ2RZQMT4rnj1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526</v>
      </c>
      <c r="J40" s="98" t="s">
        <v>527</v>
      </c>
      <c r="K40" s="98" t="s">
        <v>528</v>
      </c>
      <c r="L40" s="98" t="s">
        <v>529</v>
      </c>
      <c r="M40" s="99" t="s">
        <v>530</v>
      </c>
    </row>
    <row r="41" spans="2:13" ht="27.75" customHeight="1" x14ac:dyDescent="0.2">
      <c r="B41" s="1172" t="s">
        <v>30</v>
      </c>
      <c r="C41" s="1173"/>
      <c r="D41" s="100"/>
      <c r="E41" s="1174" t="s">
        <v>31</v>
      </c>
      <c r="F41" s="1174"/>
      <c r="G41" s="1174"/>
      <c r="H41" s="1175"/>
      <c r="I41" s="334">
        <v>16889</v>
      </c>
      <c r="J41" s="335">
        <v>16271</v>
      </c>
      <c r="K41" s="335">
        <v>15434</v>
      </c>
      <c r="L41" s="335">
        <v>14542</v>
      </c>
      <c r="M41" s="336">
        <v>14034</v>
      </c>
    </row>
    <row r="42" spans="2:13" ht="27.75" customHeight="1" x14ac:dyDescent="0.2">
      <c r="B42" s="1162"/>
      <c r="C42" s="1163"/>
      <c r="D42" s="101"/>
      <c r="E42" s="1166" t="s">
        <v>32</v>
      </c>
      <c r="F42" s="1166"/>
      <c r="G42" s="1166"/>
      <c r="H42" s="1167"/>
      <c r="I42" s="337">
        <v>1186</v>
      </c>
      <c r="J42" s="338">
        <v>1186</v>
      </c>
      <c r="K42" s="338">
        <v>1186</v>
      </c>
      <c r="L42" s="338">
        <v>1186</v>
      </c>
      <c r="M42" s="339">
        <v>761</v>
      </c>
    </row>
    <row r="43" spans="2:13" ht="27.75" customHeight="1" x14ac:dyDescent="0.2">
      <c r="B43" s="1162"/>
      <c r="C43" s="1163"/>
      <c r="D43" s="101"/>
      <c r="E43" s="1166" t="s">
        <v>33</v>
      </c>
      <c r="F43" s="1166"/>
      <c r="G43" s="1166"/>
      <c r="H43" s="1167"/>
      <c r="I43" s="337">
        <v>2353</v>
      </c>
      <c r="J43" s="338">
        <v>1991</v>
      </c>
      <c r="K43" s="338">
        <v>1681</v>
      </c>
      <c r="L43" s="338">
        <v>1480</v>
      </c>
      <c r="M43" s="339">
        <v>1426</v>
      </c>
    </row>
    <row r="44" spans="2:13" ht="27.75" customHeight="1" x14ac:dyDescent="0.2">
      <c r="B44" s="1162"/>
      <c r="C44" s="1163"/>
      <c r="D44" s="101"/>
      <c r="E44" s="1166" t="s">
        <v>34</v>
      </c>
      <c r="F44" s="1166"/>
      <c r="G44" s="1166"/>
      <c r="H44" s="1167"/>
      <c r="I44" s="337">
        <v>1</v>
      </c>
      <c r="J44" s="338">
        <v>0</v>
      </c>
      <c r="K44" s="338" t="s">
        <v>485</v>
      </c>
      <c r="L44" s="338" t="s">
        <v>485</v>
      </c>
      <c r="M44" s="339" t="s">
        <v>485</v>
      </c>
    </row>
    <row r="45" spans="2:13" ht="27.75" customHeight="1" x14ac:dyDescent="0.2">
      <c r="B45" s="1162"/>
      <c r="C45" s="1163"/>
      <c r="D45" s="101"/>
      <c r="E45" s="1166" t="s">
        <v>35</v>
      </c>
      <c r="F45" s="1166"/>
      <c r="G45" s="1166"/>
      <c r="H45" s="1167"/>
      <c r="I45" s="337">
        <v>1870</v>
      </c>
      <c r="J45" s="338">
        <v>1994</v>
      </c>
      <c r="K45" s="338">
        <v>2236</v>
      </c>
      <c r="L45" s="338">
        <v>2249</v>
      </c>
      <c r="M45" s="339">
        <v>2307</v>
      </c>
    </row>
    <row r="46" spans="2:13" ht="27.75" customHeight="1" x14ac:dyDescent="0.2">
      <c r="B46" s="1162"/>
      <c r="C46" s="1163"/>
      <c r="D46" s="102"/>
      <c r="E46" s="1166" t="s">
        <v>36</v>
      </c>
      <c r="F46" s="1166"/>
      <c r="G46" s="1166"/>
      <c r="H46" s="1167"/>
      <c r="I46" s="337" t="s">
        <v>485</v>
      </c>
      <c r="J46" s="338" t="s">
        <v>485</v>
      </c>
      <c r="K46" s="338" t="s">
        <v>485</v>
      </c>
      <c r="L46" s="338" t="s">
        <v>485</v>
      </c>
      <c r="M46" s="339" t="s">
        <v>485</v>
      </c>
    </row>
    <row r="47" spans="2:13" ht="27.75" customHeight="1" x14ac:dyDescent="0.2">
      <c r="B47" s="1162"/>
      <c r="C47" s="1163"/>
      <c r="D47" s="103"/>
      <c r="E47" s="1176" t="s">
        <v>37</v>
      </c>
      <c r="F47" s="1177"/>
      <c r="G47" s="1177"/>
      <c r="H47" s="1178"/>
      <c r="I47" s="337" t="s">
        <v>485</v>
      </c>
      <c r="J47" s="338" t="s">
        <v>485</v>
      </c>
      <c r="K47" s="338" t="s">
        <v>485</v>
      </c>
      <c r="L47" s="338" t="s">
        <v>485</v>
      </c>
      <c r="M47" s="339" t="s">
        <v>485</v>
      </c>
    </row>
    <row r="48" spans="2:13" ht="27.75" customHeight="1" x14ac:dyDescent="0.2">
      <c r="B48" s="1162"/>
      <c r="C48" s="1163"/>
      <c r="D48" s="101"/>
      <c r="E48" s="1166" t="s">
        <v>38</v>
      </c>
      <c r="F48" s="1166"/>
      <c r="G48" s="1166"/>
      <c r="H48" s="1167"/>
      <c r="I48" s="337" t="s">
        <v>485</v>
      </c>
      <c r="J48" s="338" t="s">
        <v>485</v>
      </c>
      <c r="K48" s="338" t="s">
        <v>485</v>
      </c>
      <c r="L48" s="338" t="s">
        <v>485</v>
      </c>
      <c r="M48" s="339" t="s">
        <v>485</v>
      </c>
    </row>
    <row r="49" spans="2:13" ht="27.75" customHeight="1" x14ac:dyDescent="0.2">
      <c r="B49" s="1164"/>
      <c r="C49" s="1165"/>
      <c r="D49" s="101"/>
      <c r="E49" s="1166" t="s">
        <v>39</v>
      </c>
      <c r="F49" s="1166"/>
      <c r="G49" s="1166"/>
      <c r="H49" s="1167"/>
      <c r="I49" s="337" t="s">
        <v>485</v>
      </c>
      <c r="J49" s="338" t="s">
        <v>485</v>
      </c>
      <c r="K49" s="338" t="s">
        <v>485</v>
      </c>
      <c r="L49" s="338" t="s">
        <v>485</v>
      </c>
      <c r="M49" s="339" t="s">
        <v>485</v>
      </c>
    </row>
    <row r="50" spans="2:13" ht="27.75" customHeight="1" x14ac:dyDescent="0.2">
      <c r="B50" s="1160" t="s">
        <v>40</v>
      </c>
      <c r="C50" s="1161"/>
      <c r="D50" s="104"/>
      <c r="E50" s="1166" t="s">
        <v>41</v>
      </c>
      <c r="F50" s="1166"/>
      <c r="G50" s="1166"/>
      <c r="H50" s="1167"/>
      <c r="I50" s="337">
        <v>2589</v>
      </c>
      <c r="J50" s="338">
        <v>3274</v>
      </c>
      <c r="K50" s="338">
        <v>3008</v>
      </c>
      <c r="L50" s="338">
        <v>3997</v>
      </c>
      <c r="M50" s="339">
        <v>5117</v>
      </c>
    </row>
    <row r="51" spans="2:13" ht="27.75" customHeight="1" x14ac:dyDescent="0.2">
      <c r="B51" s="1162"/>
      <c r="C51" s="1163"/>
      <c r="D51" s="101"/>
      <c r="E51" s="1166" t="s">
        <v>42</v>
      </c>
      <c r="F51" s="1166"/>
      <c r="G51" s="1166"/>
      <c r="H51" s="1167"/>
      <c r="I51" s="337">
        <v>1569</v>
      </c>
      <c r="J51" s="338">
        <v>1451</v>
      </c>
      <c r="K51" s="338">
        <v>1221</v>
      </c>
      <c r="L51" s="338">
        <v>1498</v>
      </c>
      <c r="M51" s="339">
        <v>1343</v>
      </c>
    </row>
    <row r="52" spans="2:13" ht="27.75" customHeight="1" x14ac:dyDescent="0.2">
      <c r="B52" s="1164"/>
      <c r="C52" s="1165"/>
      <c r="D52" s="101"/>
      <c r="E52" s="1166" t="s">
        <v>43</v>
      </c>
      <c r="F52" s="1166"/>
      <c r="G52" s="1166"/>
      <c r="H52" s="1167"/>
      <c r="I52" s="337">
        <v>12723</v>
      </c>
      <c r="J52" s="338">
        <v>12431</v>
      </c>
      <c r="K52" s="338">
        <v>12146</v>
      </c>
      <c r="L52" s="338">
        <v>11835</v>
      </c>
      <c r="M52" s="339">
        <v>11595</v>
      </c>
    </row>
    <row r="53" spans="2:13" ht="27.75" customHeight="1" thickBot="1" x14ac:dyDescent="0.25">
      <c r="B53" s="1168" t="s">
        <v>44</v>
      </c>
      <c r="C53" s="1169"/>
      <c r="D53" s="105"/>
      <c r="E53" s="1170" t="s">
        <v>45</v>
      </c>
      <c r="F53" s="1170"/>
      <c r="G53" s="1170"/>
      <c r="H53" s="1171"/>
      <c r="I53" s="340">
        <v>5417</v>
      </c>
      <c r="J53" s="341">
        <v>4286</v>
      </c>
      <c r="K53" s="341">
        <v>4163</v>
      </c>
      <c r="L53" s="341">
        <v>2128</v>
      </c>
      <c r="M53" s="342">
        <v>472</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zDShOuwr6vWQENhrmcRmZWBAe8hA5/oqUYKBWM0PfRgjn219uh2r3bLFyKVEZ9F1RqeVJlLHECxbcqrslM//oA==" saltValue="ibd3TQ6Xo3KlBQllITQw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528</v>
      </c>
      <c r="G54" s="114" t="s">
        <v>529</v>
      </c>
      <c r="H54" s="115" t="s">
        <v>530</v>
      </c>
    </row>
    <row r="55" spans="2:8" ht="52.5" customHeight="1" x14ac:dyDescent="0.2">
      <c r="B55" s="116"/>
      <c r="C55" s="1187" t="s">
        <v>48</v>
      </c>
      <c r="D55" s="1187"/>
      <c r="E55" s="1188"/>
      <c r="F55" s="117">
        <v>552</v>
      </c>
      <c r="G55" s="117">
        <v>1225</v>
      </c>
      <c r="H55" s="118">
        <v>2006</v>
      </c>
    </row>
    <row r="56" spans="2:8" ht="52.5" customHeight="1" x14ac:dyDescent="0.2">
      <c r="B56" s="119"/>
      <c r="C56" s="1189" t="s">
        <v>49</v>
      </c>
      <c r="D56" s="1189"/>
      <c r="E56" s="1190"/>
      <c r="F56" s="120">
        <v>454</v>
      </c>
      <c r="G56" s="120">
        <v>534</v>
      </c>
      <c r="H56" s="121">
        <v>396</v>
      </c>
    </row>
    <row r="57" spans="2:8" ht="53.25" customHeight="1" x14ac:dyDescent="0.2">
      <c r="B57" s="119"/>
      <c r="C57" s="1191" t="s">
        <v>50</v>
      </c>
      <c r="D57" s="1191"/>
      <c r="E57" s="1192"/>
      <c r="F57" s="122">
        <v>192</v>
      </c>
      <c r="G57" s="122">
        <v>190</v>
      </c>
      <c r="H57" s="123">
        <v>606</v>
      </c>
    </row>
    <row r="58" spans="2:8" ht="45.75" customHeight="1" x14ac:dyDescent="0.2">
      <c r="B58" s="124"/>
      <c r="C58" s="1179" t="s">
        <v>558</v>
      </c>
      <c r="D58" s="1180"/>
      <c r="E58" s="1181"/>
      <c r="F58" s="125">
        <v>21</v>
      </c>
      <c r="G58" s="125">
        <v>17</v>
      </c>
      <c r="H58" s="126">
        <v>266</v>
      </c>
    </row>
    <row r="59" spans="2:8" ht="45.75" customHeight="1" x14ac:dyDescent="0.2">
      <c r="B59" s="124"/>
      <c r="C59" s="1179" t="s">
        <v>559</v>
      </c>
      <c r="D59" s="1180"/>
      <c r="E59" s="1181"/>
      <c r="F59" s="125">
        <v>35</v>
      </c>
      <c r="G59" s="125">
        <v>38</v>
      </c>
      <c r="H59" s="126">
        <v>142</v>
      </c>
    </row>
    <row r="60" spans="2:8" ht="45.75" customHeight="1" x14ac:dyDescent="0.2">
      <c r="B60" s="124"/>
      <c r="C60" s="1179" t="s">
        <v>560</v>
      </c>
      <c r="D60" s="1180"/>
      <c r="E60" s="1181"/>
      <c r="F60" s="125">
        <v>7</v>
      </c>
      <c r="G60" s="125">
        <v>18</v>
      </c>
      <c r="H60" s="126">
        <v>68</v>
      </c>
    </row>
    <row r="61" spans="2:8" ht="45.75" customHeight="1" x14ac:dyDescent="0.2">
      <c r="B61" s="124"/>
      <c r="C61" s="1179" t="s">
        <v>561</v>
      </c>
      <c r="D61" s="1180"/>
      <c r="E61" s="1181"/>
      <c r="F61" s="125">
        <v>53</v>
      </c>
      <c r="G61" s="125">
        <v>53</v>
      </c>
      <c r="H61" s="126">
        <v>53</v>
      </c>
    </row>
    <row r="62" spans="2:8" ht="45.75" customHeight="1" thickBot="1" x14ac:dyDescent="0.25">
      <c r="B62" s="127"/>
      <c r="C62" s="1182" t="s">
        <v>562</v>
      </c>
      <c r="D62" s="1183"/>
      <c r="E62" s="1184"/>
      <c r="F62" s="128">
        <v>15</v>
      </c>
      <c r="G62" s="128">
        <v>22</v>
      </c>
      <c r="H62" s="129">
        <v>30</v>
      </c>
    </row>
    <row r="63" spans="2:8" ht="52.5" customHeight="1" thickBot="1" x14ac:dyDescent="0.25">
      <c r="B63" s="130"/>
      <c r="C63" s="1185" t="s">
        <v>51</v>
      </c>
      <c r="D63" s="1185"/>
      <c r="E63" s="1186"/>
      <c r="F63" s="131">
        <v>1198</v>
      </c>
      <c r="G63" s="131">
        <v>1949</v>
      </c>
      <c r="H63" s="132">
        <v>3007</v>
      </c>
    </row>
    <row r="64" spans="2:8" ht="13.2" x14ac:dyDescent="0.2"/>
  </sheetData>
  <sheetProtection algorithmName="SHA-512" hashValue="uduSPfyFxUS8vdNbAysOiBXtJDGrlbzX06L9cxmMvp1vorJH+ok+VgAVYqoIz+Ihs7O6FKp72MRxMspGUDoz6A==" saltValue="kH47DblLagK3V+KyXe7n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15336-FC77-4429-AF44-A10EC091E10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601</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602</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603</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604</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526</v>
      </c>
      <c r="BQ50" s="1217"/>
      <c r="BR50" s="1217"/>
      <c r="BS50" s="1217"/>
      <c r="BT50" s="1217"/>
      <c r="BU50" s="1217"/>
      <c r="BV50" s="1217"/>
      <c r="BW50" s="1217"/>
      <c r="BX50" s="1217" t="s">
        <v>527</v>
      </c>
      <c r="BY50" s="1217"/>
      <c r="BZ50" s="1217"/>
      <c r="CA50" s="1217"/>
      <c r="CB50" s="1217"/>
      <c r="CC50" s="1217"/>
      <c r="CD50" s="1217"/>
      <c r="CE50" s="1217"/>
      <c r="CF50" s="1217" t="s">
        <v>528</v>
      </c>
      <c r="CG50" s="1217"/>
      <c r="CH50" s="1217"/>
      <c r="CI50" s="1217"/>
      <c r="CJ50" s="1217"/>
      <c r="CK50" s="1217"/>
      <c r="CL50" s="1217"/>
      <c r="CM50" s="1217"/>
      <c r="CN50" s="1217" t="s">
        <v>529</v>
      </c>
      <c r="CO50" s="1217"/>
      <c r="CP50" s="1217"/>
      <c r="CQ50" s="1217"/>
      <c r="CR50" s="1217"/>
      <c r="CS50" s="1217"/>
      <c r="CT50" s="1217"/>
      <c r="CU50" s="1217"/>
      <c r="CV50" s="1217" t="s">
        <v>530</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605</v>
      </c>
      <c r="AO51" s="1221"/>
      <c r="AP51" s="1221"/>
      <c r="AQ51" s="1221"/>
      <c r="AR51" s="1221"/>
      <c r="AS51" s="1221"/>
      <c r="AT51" s="1221"/>
      <c r="AU51" s="1221"/>
      <c r="AV51" s="1221"/>
      <c r="AW51" s="1221"/>
      <c r="AX51" s="1221"/>
      <c r="AY51" s="1221"/>
      <c r="AZ51" s="1221"/>
      <c r="BA51" s="1221"/>
      <c r="BB51" s="1221" t="s">
        <v>606</v>
      </c>
      <c r="BC51" s="1221"/>
      <c r="BD51" s="1221"/>
      <c r="BE51" s="1221"/>
      <c r="BF51" s="1221"/>
      <c r="BG51" s="1221"/>
      <c r="BH51" s="1221"/>
      <c r="BI51" s="1221"/>
      <c r="BJ51" s="1221"/>
      <c r="BK51" s="1221"/>
      <c r="BL51" s="1221"/>
      <c r="BM51" s="1221"/>
      <c r="BN51" s="1221"/>
      <c r="BO51" s="1221"/>
      <c r="BP51" s="1222">
        <v>66.5</v>
      </c>
      <c r="BQ51" s="1222"/>
      <c r="BR51" s="1222"/>
      <c r="BS51" s="1222"/>
      <c r="BT51" s="1222"/>
      <c r="BU51" s="1222"/>
      <c r="BV51" s="1222"/>
      <c r="BW51" s="1222"/>
      <c r="BX51" s="1222">
        <v>52.2</v>
      </c>
      <c r="BY51" s="1222"/>
      <c r="BZ51" s="1222"/>
      <c r="CA51" s="1222"/>
      <c r="CB51" s="1222"/>
      <c r="CC51" s="1222"/>
      <c r="CD51" s="1222"/>
      <c r="CE51" s="1222"/>
      <c r="CF51" s="1222">
        <v>50.4</v>
      </c>
      <c r="CG51" s="1222"/>
      <c r="CH51" s="1222"/>
      <c r="CI51" s="1222"/>
      <c r="CJ51" s="1222"/>
      <c r="CK51" s="1222"/>
      <c r="CL51" s="1222"/>
      <c r="CM51" s="1222"/>
      <c r="CN51" s="1222">
        <v>24.5</v>
      </c>
      <c r="CO51" s="1222"/>
      <c r="CP51" s="1222"/>
      <c r="CQ51" s="1222"/>
      <c r="CR51" s="1222"/>
      <c r="CS51" s="1222"/>
      <c r="CT51" s="1222"/>
      <c r="CU51" s="1222"/>
      <c r="CV51" s="1222">
        <v>5</v>
      </c>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607</v>
      </c>
      <c r="BC53" s="1221"/>
      <c r="BD53" s="1221"/>
      <c r="BE53" s="1221"/>
      <c r="BF53" s="1221"/>
      <c r="BG53" s="1221"/>
      <c r="BH53" s="1221"/>
      <c r="BI53" s="1221"/>
      <c r="BJ53" s="1221"/>
      <c r="BK53" s="1221"/>
      <c r="BL53" s="1221"/>
      <c r="BM53" s="1221"/>
      <c r="BN53" s="1221"/>
      <c r="BO53" s="1221"/>
      <c r="BP53" s="1222">
        <v>64.400000000000006</v>
      </c>
      <c r="BQ53" s="1222"/>
      <c r="BR53" s="1222"/>
      <c r="BS53" s="1222"/>
      <c r="BT53" s="1222"/>
      <c r="BU53" s="1222"/>
      <c r="BV53" s="1222"/>
      <c r="BW53" s="1222"/>
      <c r="BX53" s="1222">
        <v>65.599999999999994</v>
      </c>
      <c r="BY53" s="1222"/>
      <c r="BZ53" s="1222"/>
      <c r="CA53" s="1222"/>
      <c r="CB53" s="1222"/>
      <c r="CC53" s="1222"/>
      <c r="CD53" s="1222"/>
      <c r="CE53" s="1222"/>
      <c r="CF53" s="1222">
        <v>67.3</v>
      </c>
      <c r="CG53" s="1222"/>
      <c r="CH53" s="1222"/>
      <c r="CI53" s="1222"/>
      <c r="CJ53" s="1222"/>
      <c r="CK53" s="1222"/>
      <c r="CL53" s="1222"/>
      <c r="CM53" s="1222"/>
      <c r="CN53" s="1222">
        <v>69.099999999999994</v>
      </c>
      <c r="CO53" s="1222"/>
      <c r="CP53" s="1222"/>
      <c r="CQ53" s="1222"/>
      <c r="CR53" s="1222"/>
      <c r="CS53" s="1222"/>
      <c r="CT53" s="1222"/>
      <c r="CU53" s="1222"/>
      <c r="CV53" s="1222">
        <v>70.8</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608</v>
      </c>
      <c r="AO55" s="1217"/>
      <c r="AP55" s="1217"/>
      <c r="AQ55" s="1217"/>
      <c r="AR55" s="1217"/>
      <c r="AS55" s="1217"/>
      <c r="AT55" s="1217"/>
      <c r="AU55" s="1217"/>
      <c r="AV55" s="1217"/>
      <c r="AW55" s="1217"/>
      <c r="AX55" s="1217"/>
      <c r="AY55" s="1217"/>
      <c r="AZ55" s="1217"/>
      <c r="BA55" s="1217"/>
      <c r="BB55" s="1221" t="s">
        <v>606</v>
      </c>
      <c r="BC55" s="1221"/>
      <c r="BD55" s="1221"/>
      <c r="BE55" s="1221"/>
      <c r="BF55" s="1221"/>
      <c r="BG55" s="1221"/>
      <c r="BH55" s="1221"/>
      <c r="BI55" s="1221"/>
      <c r="BJ55" s="1221"/>
      <c r="BK55" s="1221"/>
      <c r="BL55" s="1221"/>
      <c r="BM55" s="1221"/>
      <c r="BN55" s="1221"/>
      <c r="BO55" s="1221"/>
      <c r="BP55" s="1222">
        <v>53.4</v>
      </c>
      <c r="BQ55" s="1222"/>
      <c r="BR55" s="1222"/>
      <c r="BS55" s="1222"/>
      <c r="BT55" s="1222"/>
      <c r="BU55" s="1222"/>
      <c r="BV55" s="1222"/>
      <c r="BW55" s="1222"/>
      <c r="BX55" s="1222">
        <v>48</v>
      </c>
      <c r="BY55" s="1222"/>
      <c r="BZ55" s="1222"/>
      <c r="CA55" s="1222"/>
      <c r="CB55" s="1222"/>
      <c r="CC55" s="1222"/>
      <c r="CD55" s="1222"/>
      <c r="CE55" s="1222"/>
      <c r="CF55" s="1222">
        <v>49.1</v>
      </c>
      <c r="CG55" s="1222"/>
      <c r="CH55" s="1222"/>
      <c r="CI55" s="1222"/>
      <c r="CJ55" s="1222"/>
      <c r="CK55" s="1222"/>
      <c r="CL55" s="1222"/>
      <c r="CM55" s="1222"/>
      <c r="CN55" s="1222">
        <v>41.5</v>
      </c>
      <c r="CO55" s="1222"/>
      <c r="CP55" s="1222"/>
      <c r="CQ55" s="1222"/>
      <c r="CR55" s="1222"/>
      <c r="CS55" s="1222"/>
      <c r="CT55" s="1222"/>
      <c r="CU55" s="1222"/>
      <c r="CV55" s="1222">
        <v>25.2</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607</v>
      </c>
      <c r="BC57" s="1221"/>
      <c r="BD57" s="1221"/>
      <c r="BE57" s="1221"/>
      <c r="BF57" s="1221"/>
      <c r="BG57" s="1221"/>
      <c r="BH57" s="1221"/>
      <c r="BI57" s="1221"/>
      <c r="BJ57" s="1221"/>
      <c r="BK57" s="1221"/>
      <c r="BL57" s="1221"/>
      <c r="BM57" s="1221"/>
      <c r="BN57" s="1221"/>
      <c r="BO57" s="1221"/>
      <c r="BP57" s="1222">
        <v>59.6</v>
      </c>
      <c r="BQ57" s="1222"/>
      <c r="BR57" s="1222"/>
      <c r="BS57" s="1222"/>
      <c r="BT57" s="1222"/>
      <c r="BU57" s="1222"/>
      <c r="BV57" s="1222"/>
      <c r="BW57" s="1222"/>
      <c r="BX57" s="1222">
        <v>60.8</v>
      </c>
      <c r="BY57" s="1222"/>
      <c r="BZ57" s="1222"/>
      <c r="CA57" s="1222"/>
      <c r="CB57" s="1222"/>
      <c r="CC57" s="1222"/>
      <c r="CD57" s="1222"/>
      <c r="CE57" s="1222"/>
      <c r="CF57" s="1222">
        <v>61</v>
      </c>
      <c r="CG57" s="1222"/>
      <c r="CH57" s="1222"/>
      <c r="CI57" s="1222"/>
      <c r="CJ57" s="1222"/>
      <c r="CK57" s="1222"/>
      <c r="CL57" s="1222"/>
      <c r="CM57" s="1222"/>
      <c r="CN57" s="1222">
        <v>61.7</v>
      </c>
      <c r="CO57" s="1222"/>
      <c r="CP57" s="1222"/>
      <c r="CQ57" s="1222"/>
      <c r="CR57" s="1222"/>
      <c r="CS57" s="1222"/>
      <c r="CT57" s="1222"/>
      <c r="CU57" s="1222"/>
      <c r="CV57" s="1222">
        <v>62.4</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609</v>
      </c>
    </row>
    <row r="64" spans="1:109" ht="13.2" x14ac:dyDescent="0.2">
      <c r="B64" s="251"/>
      <c r="G64" s="1199"/>
      <c r="I64" s="1231"/>
      <c r="J64" s="1231"/>
      <c r="K64" s="1231"/>
      <c r="L64" s="1231"/>
      <c r="M64" s="1231"/>
      <c r="N64" s="1232"/>
      <c r="AM64" s="1199"/>
      <c r="AN64" s="1199" t="s">
        <v>602</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610</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604</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526</v>
      </c>
      <c r="BQ72" s="1217"/>
      <c r="BR72" s="1217"/>
      <c r="BS72" s="1217"/>
      <c r="BT72" s="1217"/>
      <c r="BU72" s="1217"/>
      <c r="BV72" s="1217"/>
      <c r="BW72" s="1217"/>
      <c r="BX72" s="1217" t="s">
        <v>527</v>
      </c>
      <c r="BY72" s="1217"/>
      <c r="BZ72" s="1217"/>
      <c r="CA72" s="1217"/>
      <c r="CB72" s="1217"/>
      <c r="CC72" s="1217"/>
      <c r="CD72" s="1217"/>
      <c r="CE72" s="1217"/>
      <c r="CF72" s="1217" t="s">
        <v>528</v>
      </c>
      <c r="CG72" s="1217"/>
      <c r="CH72" s="1217"/>
      <c r="CI72" s="1217"/>
      <c r="CJ72" s="1217"/>
      <c r="CK72" s="1217"/>
      <c r="CL72" s="1217"/>
      <c r="CM72" s="1217"/>
      <c r="CN72" s="1217" t="s">
        <v>529</v>
      </c>
      <c r="CO72" s="1217"/>
      <c r="CP72" s="1217"/>
      <c r="CQ72" s="1217"/>
      <c r="CR72" s="1217"/>
      <c r="CS72" s="1217"/>
      <c r="CT72" s="1217"/>
      <c r="CU72" s="1217"/>
      <c r="CV72" s="1217" t="s">
        <v>530</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605</v>
      </c>
      <c r="AO73" s="1221"/>
      <c r="AP73" s="1221"/>
      <c r="AQ73" s="1221"/>
      <c r="AR73" s="1221"/>
      <c r="AS73" s="1221"/>
      <c r="AT73" s="1221"/>
      <c r="AU73" s="1221"/>
      <c r="AV73" s="1221"/>
      <c r="AW73" s="1221"/>
      <c r="AX73" s="1221"/>
      <c r="AY73" s="1221"/>
      <c r="AZ73" s="1221"/>
      <c r="BA73" s="1221"/>
      <c r="BB73" s="1221" t="s">
        <v>606</v>
      </c>
      <c r="BC73" s="1221"/>
      <c r="BD73" s="1221"/>
      <c r="BE73" s="1221"/>
      <c r="BF73" s="1221"/>
      <c r="BG73" s="1221"/>
      <c r="BH73" s="1221"/>
      <c r="BI73" s="1221"/>
      <c r="BJ73" s="1221"/>
      <c r="BK73" s="1221"/>
      <c r="BL73" s="1221"/>
      <c r="BM73" s="1221"/>
      <c r="BN73" s="1221"/>
      <c r="BO73" s="1221"/>
      <c r="BP73" s="1222">
        <v>66.5</v>
      </c>
      <c r="BQ73" s="1222"/>
      <c r="BR73" s="1222"/>
      <c r="BS73" s="1222"/>
      <c r="BT73" s="1222"/>
      <c r="BU73" s="1222"/>
      <c r="BV73" s="1222"/>
      <c r="BW73" s="1222"/>
      <c r="BX73" s="1222">
        <v>52.2</v>
      </c>
      <c r="BY73" s="1222"/>
      <c r="BZ73" s="1222"/>
      <c r="CA73" s="1222"/>
      <c r="CB73" s="1222"/>
      <c r="CC73" s="1222"/>
      <c r="CD73" s="1222"/>
      <c r="CE73" s="1222"/>
      <c r="CF73" s="1222">
        <v>50.4</v>
      </c>
      <c r="CG73" s="1222"/>
      <c r="CH73" s="1222"/>
      <c r="CI73" s="1222"/>
      <c r="CJ73" s="1222"/>
      <c r="CK73" s="1222"/>
      <c r="CL73" s="1222"/>
      <c r="CM73" s="1222"/>
      <c r="CN73" s="1222">
        <v>24.5</v>
      </c>
      <c r="CO73" s="1222"/>
      <c r="CP73" s="1222"/>
      <c r="CQ73" s="1222"/>
      <c r="CR73" s="1222"/>
      <c r="CS73" s="1222"/>
      <c r="CT73" s="1222"/>
      <c r="CU73" s="1222"/>
      <c r="CV73" s="1222">
        <v>5</v>
      </c>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611</v>
      </c>
      <c r="BC75" s="1221"/>
      <c r="BD75" s="1221"/>
      <c r="BE75" s="1221"/>
      <c r="BF75" s="1221"/>
      <c r="BG75" s="1221"/>
      <c r="BH75" s="1221"/>
      <c r="BI75" s="1221"/>
      <c r="BJ75" s="1221"/>
      <c r="BK75" s="1221"/>
      <c r="BL75" s="1221"/>
      <c r="BM75" s="1221"/>
      <c r="BN75" s="1221"/>
      <c r="BO75" s="1221"/>
      <c r="BP75" s="1222">
        <v>6</v>
      </c>
      <c r="BQ75" s="1222"/>
      <c r="BR75" s="1222"/>
      <c r="BS75" s="1222"/>
      <c r="BT75" s="1222"/>
      <c r="BU75" s="1222"/>
      <c r="BV75" s="1222"/>
      <c r="BW75" s="1222"/>
      <c r="BX75" s="1222">
        <v>6.9</v>
      </c>
      <c r="BY75" s="1222"/>
      <c r="BZ75" s="1222"/>
      <c r="CA75" s="1222"/>
      <c r="CB75" s="1222"/>
      <c r="CC75" s="1222"/>
      <c r="CD75" s="1222"/>
      <c r="CE75" s="1222"/>
      <c r="CF75" s="1222">
        <v>7.8</v>
      </c>
      <c r="CG75" s="1222"/>
      <c r="CH75" s="1222"/>
      <c r="CI75" s="1222"/>
      <c r="CJ75" s="1222"/>
      <c r="CK75" s="1222"/>
      <c r="CL75" s="1222"/>
      <c r="CM75" s="1222"/>
      <c r="CN75" s="1222">
        <v>7.7</v>
      </c>
      <c r="CO75" s="1222"/>
      <c r="CP75" s="1222"/>
      <c r="CQ75" s="1222"/>
      <c r="CR75" s="1222"/>
      <c r="CS75" s="1222"/>
      <c r="CT75" s="1222"/>
      <c r="CU75" s="1222"/>
      <c r="CV75" s="1222">
        <v>7.4</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608</v>
      </c>
      <c r="AO77" s="1217"/>
      <c r="AP77" s="1217"/>
      <c r="AQ77" s="1217"/>
      <c r="AR77" s="1217"/>
      <c r="AS77" s="1217"/>
      <c r="AT77" s="1217"/>
      <c r="AU77" s="1217"/>
      <c r="AV77" s="1217"/>
      <c r="AW77" s="1217"/>
      <c r="AX77" s="1217"/>
      <c r="AY77" s="1217"/>
      <c r="AZ77" s="1217"/>
      <c r="BA77" s="1217"/>
      <c r="BB77" s="1221" t="s">
        <v>606</v>
      </c>
      <c r="BC77" s="1221"/>
      <c r="BD77" s="1221"/>
      <c r="BE77" s="1221"/>
      <c r="BF77" s="1221"/>
      <c r="BG77" s="1221"/>
      <c r="BH77" s="1221"/>
      <c r="BI77" s="1221"/>
      <c r="BJ77" s="1221"/>
      <c r="BK77" s="1221"/>
      <c r="BL77" s="1221"/>
      <c r="BM77" s="1221"/>
      <c r="BN77" s="1221"/>
      <c r="BO77" s="1221"/>
      <c r="BP77" s="1222">
        <v>53.4</v>
      </c>
      <c r="BQ77" s="1222"/>
      <c r="BR77" s="1222"/>
      <c r="BS77" s="1222"/>
      <c r="BT77" s="1222"/>
      <c r="BU77" s="1222"/>
      <c r="BV77" s="1222"/>
      <c r="BW77" s="1222"/>
      <c r="BX77" s="1222">
        <v>48</v>
      </c>
      <c r="BY77" s="1222"/>
      <c r="BZ77" s="1222"/>
      <c r="CA77" s="1222"/>
      <c r="CB77" s="1222"/>
      <c r="CC77" s="1222"/>
      <c r="CD77" s="1222"/>
      <c r="CE77" s="1222"/>
      <c r="CF77" s="1222">
        <v>49.1</v>
      </c>
      <c r="CG77" s="1222"/>
      <c r="CH77" s="1222"/>
      <c r="CI77" s="1222"/>
      <c r="CJ77" s="1222"/>
      <c r="CK77" s="1222"/>
      <c r="CL77" s="1222"/>
      <c r="CM77" s="1222"/>
      <c r="CN77" s="1222">
        <v>41.5</v>
      </c>
      <c r="CO77" s="1222"/>
      <c r="CP77" s="1222"/>
      <c r="CQ77" s="1222"/>
      <c r="CR77" s="1222"/>
      <c r="CS77" s="1222"/>
      <c r="CT77" s="1222"/>
      <c r="CU77" s="1222"/>
      <c r="CV77" s="1222">
        <v>25.2</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611</v>
      </c>
      <c r="BC79" s="1221"/>
      <c r="BD79" s="1221"/>
      <c r="BE79" s="1221"/>
      <c r="BF79" s="1221"/>
      <c r="BG79" s="1221"/>
      <c r="BH79" s="1221"/>
      <c r="BI79" s="1221"/>
      <c r="BJ79" s="1221"/>
      <c r="BK79" s="1221"/>
      <c r="BL79" s="1221"/>
      <c r="BM79" s="1221"/>
      <c r="BN79" s="1221"/>
      <c r="BO79" s="1221"/>
      <c r="BP79" s="1222">
        <v>9.8000000000000007</v>
      </c>
      <c r="BQ79" s="1222"/>
      <c r="BR79" s="1222"/>
      <c r="BS79" s="1222"/>
      <c r="BT79" s="1222"/>
      <c r="BU79" s="1222"/>
      <c r="BV79" s="1222"/>
      <c r="BW79" s="1222"/>
      <c r="BX79" s="1222">
        <v>9.6</v>
      </c>
      <c r="BY79" s="1222"/>
      <c r="BZ79" s="1222"/>
      <c r="CA79" s="1222"/>
      <c r="CB79" s="1222"/>
      <c r="CC79" s="1222"/>
      <c r="CD79" s="1222"/>
      <c r="CE79" s="1222"/>
      <c r="CF79" s="1222">
        <v>9.5</v>
      </c>
      <c r="CG79" s="1222"/>
      <c r="CH79" s="1222"/>
      <c r="CI79" s="1222"/>
      <c r="CJ79" s="1222"/>
      <c r="CK79" s="1222"/>
      <c r="CL79" s="1222"/>
      <c r="CM79" s="1222"/>
      <c r="CN79" s="1222">
        <v>9.1999999999999993</v>
      </c>
      <c r="CO79" s="1222"/>
      <c r="CP79" s="1222"/>
      <c r="CQ79" s="1222"/>
      <c r="CR79" s="1222"/>
      <c r="CS79" s="1222"/>
      <c r="CT79" s="1222"/>
      <c r="CU79" s="1222"/>
      <c r="CV79" s="1222">
        <v>8.9</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aJqOwsI8Lu0EpWPCmpgCwk4LJcjwsdqESpPW5O2oOMarI3+oWjmNRrzBeQOR7hrVt39OfVPaPzO+M0GYz5Z4Gw==" saltValue="tmejmx6Wo4TZpzkdS/l05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7ED79-7A60-488F-9B1B-C63D49D1EE8E}">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473</v>
      </c>
    </row>
  </sheetData>
  <sheetProtection algorithmName="SHA-512" hashValue="XD1zP7ldfuIRobNvubFWm6MB0hE8PfxN3s4+LDmDWILcFGS3uyI7gjiaVNomEETJqJck9ZWKZoKp1iYgQWSMjw==" saltValue="dqtxiG0U0wssF8c4SAUM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34931-C4B8-48D7-B479-BF7CE52EBC8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473</v>
      </c>
    </row>
  </sheetData>
  <sheetProtection algorithmName="SHA-512" hashValue="LEPs0MGbfgffh2NhiTjcQJD4VJUOq7kuTsDQb4d4vNfuO3zR/eKCjPcpdFAK1VBjvx0GqPWiglCwY78XtIH/7g==" saltValue="yUhkYhofzjtO5TafVE9ph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523</v>
      </c>
      <c r="G2" s="146"/>
      <c r="H2" s="147"/>
    </row>
    <row r="3" spans="1:8" x14ac:dyDescent="0.2">
      <c r="A3" s="143" t="s">
        <v>516</v>
      </c>
      <c r="B3" s="148"/>
      <c r="C3" s="149"/>
      <c r="D3" s="150">
        <v>20449</v>
      </c>
      <c r="E3" s="151"/>
      <c r="F3" s="152">
        <v>88968</v>
      </c>
      <c r="G3" s="153"/>
      <c r="H3" s="154"/>
    </row>
    <row r="4" spans="1:8" x14ac:dyDescent="0.2">
      <c r="A4" s="155"/>
      <c r="B4" s="156"/>
      <c r="C4" s="157"/>
      <c r="D4" s="158">
        <v>9254</v>
      </c>
      <c r="E4" s="159"/>
      <c r="F4" s="160">
        <v>45482</v>
      </c>
      <c r="G4" s="161"/>
      <c r="H4" s="162"/>
    </row>
    <row r="5" spans="1:8" x14ac:dyDescent="0.2">
      <c r="A5" s="143" t="s">
        <v>518</v>
      </c>
      <c r="B5" s="148"/>
      <c r="C5" s="149"/>
      <c r="D5" s="150">
        <v>14779</v>
      </c>
      <c r="E5" s="151"/>
      <c r="F5" s="152">
        <v>85173</v>
      </c>
      <c r="G5" s="153"/>
      <c r="H5" s="154"/>
    </row>
    <row r="6" spans="1:8" x14ac:dyDescent="0.2">
      <c r="A6" s="155"/>
      <c r="B6" s="156"/>
      <c r="C6" s="157"/>
      <c r="D6" s="158">
        <v>6378</v>
      </c>
      <c r="E6" s="159"/>
      <c r="F6" s="160">
        <v>43913</v>
      </c>
      <c r="G6" s="161"/>
      <c r="H6" s="162"/>
    </row>
    <row r="7" spans="1:8" x14ac:dyDescent="0.2">
      <c r="A7" s="143" t="s">
        <v>519</v>
      </c>
      <c r="B7" s="148"/>
      <c r="C7" s="149"/>
      <c r="D7" s="150">
        <v>22273</v>
      </c>
      <c r="E7" s="151"/>
      <c r="F7" s="152">
        <v>94081</v>
      </c>
      <c r="G7" s="153"/>
      <c r="H7" s="154"/>
    </row>
    <row r="8" spans="1:8" x14ac:dyDescent="0.2">
      <c r="A8" s="155"/>
      <c r="B8" s="156"/>
      <c r="C8" s="157"/>
      <c r="D8" s="158">
        <v>6113</v>
      </c>
      <c r="E8" s="159"/>
      <c r="F8" s="160">
        <v>48949</v>
      </c>
      <c r="G8" s="161"/>
      <c r="H8" s="162"/>
    </row>
    <row r="9" spans="1:8" x14ac:dyDescent="0.2">
      <c r="A9" s="143" t="s">
        <v>520</v>
      </c>
      <c r="B9" s="148"/>
      <c r="C9" s="149"/>
      <c r="D9" s="150">
        <v>29985</v>
      </c>
      <c r="E9" s="151"/>
      <c r="F9" s="152">
        <v>92632</v>
      </c>
      <c r="G9" s="153"/>
      <c r="H9" s="154"/>
    </row>
    <row r="10" spans="1:8" x14ac:dyDescent="0.2">
      <c r="A10" s="155"/>
      <c r="B10" s="156"/>
      <c r="C10" s="157"/>
      <c r="D10" s="158">
        <v>6605</v>
      </c>
      <c r="E10" s="159"/>
      <c r="F10" s="160">
        <v>47978</v>
      </c>
      <c r="G10" s="161"/>
      <c r="H10" s="162"/>
    </row>
    <row r="11" spans="1:8" x14ac:dyDescent="0.2">
      <c r="A11" s="143" t="s">
        <v>521</v>
      </c>
      <c r="B11" s="148"/>
      <c r="C11" s="149"/>
      <c r="D11" s="150">
        <v>30294</v>
      </c>
      <c r="E11" s="151"/>
      <c r="F11" s="152">
        <v>96469</v>
      </c>
      <c r="G11" s="153"/>
      <c r="H11" s="154"/>
    </row>
    <row r="12" spans="1:8" x14ac:dyDescent="0.2">
      <c r="A12" s="155"/>
      <c r="B12" s="156"/>
      <c r="C12" s="163"/>
      <c r="D12" s="158">
        <v>14280</v>
      </c>
      <c r="E12" s="159"/>
      <c r="F12" s="160">
        <v>49775</v>
      </c>
      <c r="G12" s="161"/>
      <c r="H12" s="162"/>
    </row>
    <row r="13" spans="1:8" x14ac:dyDescent="0.2">
      <c r="A13" s="143"/>
      <c r="B13" s="148"/>
      <c r="C13" s="149"/>
      <c r="D13" s="150">
        <v>23556</v>
      </c>
      <c r="E13" s="151"/>
      <c r="F13" s="152">
        <v>91465</v>
      </c>
      <c r="G13" s="164"/>
      <c r="H13" s="154"/>
    </row>
    <row r="14" spans="1:8" x14ac:dyDescent="0.2">
      <c r="A14" s="155"/>
      <c r="B14" s="156"/>
      <c r="C14" s="157"/>
      <c r="D14" s="158">
        <v>8526</v>
      </c>
      <c r="E14" s="159"/>
      <c r="F14" s="160">
        <v>47219</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7.26</v>
      </c>
      <c r="C19" s="165">
        <f>ROUND(VALUE(SUBSTITUTE(実質収支比率等に係る経年分析!G$48,"▲","-")),2)</f>
        <v>7</v>
      </c>
      <c r="D19" s="165">
        <f>ROUND(VALUE(SUBSTITUTE(実質収支比率等に係る経年分析!H$48,"▲","-")),2)</f>
        <v>10.06</v>
      </c>
      <c r="E19" s="165">
        <f>ROUND(VALUE(SUBSTITUTE(実質収支比率等に係る経年分析!I$48,"▲","-")),2)</f>
        <v>9.2100000000000009</v>
      </c>
      <c r="F19" s="165">
        <f>ROUND(VALUE(SUBSTITUTE(実質収支比率等に係る経年分析!J$48,"▲","-")),2)</f>
        <v>11.36</v>
      </c>
    </row>
    <row r="20" spans="1:11" x14ac:dyDescent="0.2">
      <c r="A20" s="165" t="s">
        <v>55</v>
      </c>
      <c r="B20" s="165">
        <f>ROUND(VALUE(SUBSTITUTE(実質収支比率等に係る経年分析!F$47,"▲","-")),2)</f>
        <v>11.65</v>
      </c>
      <c r="C20" s="165">
        <f>ROUND(VALUE(SUBSTITUTE(実質収支比率等に係る経年分析!G$47,"▲","-")),2)</f>
        <v>12.32</v>
      </c>
      <c r="D20" s="165">
        <f>ROUND(VALUE(SUBSTITUTE(実質収支比率等に係る経年分析!H$47,"▲","-")),2)</f>
        <v>5.95</v>
      </c>
      <c r="E20" s="165">
        <f>ROUND(VALUE(SUBSTITUTE(実質収支比率等に係る経年分析!I$47,"▲","-")),2)</f>
        <v>12.63</v>
      </c>
      <c r="F20" s="165">
        <f>ROUND(VALUE(SUBSTITUTE(実質収支比率等に係る経年分析!J$47,"▲","-")),2)</f>
        <v>19.46</v>
      </c>
    </row>
    <row r="21" spans="1:11" x14ac:dyDescent="0.2">
      <c r="A21" s="165" t="s">
        <v>56</v>
      </c>
      <c r="B21" s="165">
        <f>IF(ISNUMBER(VALUE(SUBSTITUTE(実質収支比率等に係る経年分析!F$49,"▲","-"))),ROUND(VALUE(SUBSTITUTE(実質収支比率等に係る経年分析!F$49,"▲","-")),2),NA())</f>
        <v>-0.56000000000000005</v>
      </c>
      <c r="C21" s="165">
        <f>IF(ISNUMBER(VALUE(SUBSTITUTE(実質収支比率等に係る経年分析!G$49,"▲","-"))),ROUND(VALUE(SUBSTITUTE(実質収支比率等に係る経年分析!G$49,"▲","-")),2),NA())</f>
        <v>0.54</v>
      </c>
      <c r="D21" s="165">
        <f>IF(ISNUMBER(VALUE(SUBSTITUTE(実質収支比率等に係る経年分析!H$49,"▲","-"))),ROUND(VALUE(SUBSTITUTE(実質収支比率等に係る経年分析!H$49,"▲","-")),2),NA())</f>
        <v>-3.2</v>
      </c>
      <c r="E21" s="165">
        <f>IF(ISNUMBER(VALUE(SUBSTITUTE(実質収支比率等に係る経年分析!I$49,"▲","-"))),ROUND(VALUE(SUBSTITUTE(実質収支比率等に係る経年分析!I$49,"▲","-")),2),NA())</f>
        <v>6.52</v>
      </c>
      <c r="F21" s="165">
        <f>IF(ISNUMBER(VALUE(SUBSTITUTE(実質収支比率等に係る経年分析!J$49,"▲","-"))),ROUND(VALUE(SUBSTITUTE(実質収支比率等に係る経年分析!J$49,"▲","-")),2),NA())</f>
        <v>10.27</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0.14000000000000001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0.02</v>
      </c>
    </row>
    <row r="32" spans="1:11" x14ac:dyDescent="0.2">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1.73</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0.39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0.44</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3.79</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1.85</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2.06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0.99</v>
      </c>
    </row>
    <row r="34" spans="1:16" x14ac:dyDescent="0.2">
      <c r="A34" s="166" t="str">
        <f>IF(連結実質赤字比率に係る赤字・黒字の構成分析!C$36="",NA(),連結実質赤字比率に係る赤字・黒字の構成分析!C$36)</f>
        <v>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0.28000000000000003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0.48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0.61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1.34</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1.46</v>
      </c>
    </row>
    <row r="35" spans="1:16" x14ac:dyDescent="0.2">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9.48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9.58</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9.89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9.24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8.44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7.26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6.99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10.06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9.1999999999999993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11.35</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1251</v>
      </c>
      <c r="E42" s="167"/>
      <c r="F42" s="167"/>
      <c r="G42" s="167">
        <f>'実質公債費比率（分子）の構造'!L$52</f>
        <v>1240</v>
      </c>
      <c r="H42" s="167"/>
      <c r="I42" s="167"/>
      <c r="J42" s="167">
        <f>'実質公債費比率（分子）の構造'!M$52</f>
        <v>1276</v>
      </c>
      <c r="K42" s="167"/>
      <c r="L42" s="167"/>
      <c r="M42" s="167">
        <f>'実質公債費比率（分子）の構造'!N$52</f>
        <v>1285</v>
      </c>
      <c r="N42" s="167"/>
      <c r="O42" s="167"/>
      <c r="P42" s="167">
        <f>'実質公債費比率（分子）の構造'!O$52</f>
        <v>1259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14</v>
      </c>
      <c r="C45" s="167"/>
      <c r="D45" s="167"/>
      <c r="E45" s="167" t="str">
        <f>'実質公債費比率（分子）の構造'!L$49</f>
        <v>-</v>
      </c>
      <c r="F45" s="167"/>
      <c r="G45" s="167"/>
      <c r="H45" s="167">
        <f>'実質公債費比率（分子）の構造'!M$49</f>
        <v>0</v>
      </c>
      <c r="I45" s="167"/>
      <c r="J45" s="167"/>
      <c r="K45" s="167">
        <f>'実質公債費比率（分子）の構造'!N$49</f>
        <v>0</v>
      </c>
      <c r="L45" s="167"/>
      <c r="M45" s="167"/>
      <c r="N45" s="167" t="str">
        <f>'実質公債費比率（分子）の構造'!O$49</f>
        <v>-</v>
      </c>
      <c r="O45" s="167"/>
      <c r="P45" s="167"/>
    </row>
    <row r="46" spans="1:16" x14ac:dyDescent="0.2">
      <c r="A46" s="167" t="s">
        <v>67</v>
      </c>
      <c r="B46" s="167">
        <f>'実質公債費比率（分子）の構造'!K$48</f>
        <v>279</v>
      </c>
      <c r="C46" s="167"/>
      <c r="D46" s="167"/>
      <c r="E46" s="167">
        <f>'実質公債費比率（分子）の構造'!L$48</f>
        <v>197</v>
      </c>
      <c r="F46" s="167"/>
      <c r="G46" s="167"/>
      <c r="H46" s="167">
        <f>'実質公債費比率（分子）の構造'!M$48</f>
        <v>213</v>
      </c>
      <c r="I46" s="167"/>
      <c r="J46" s="167"/>
      <c r="K46" s="167">
        <f>'実質公債費比率（分子）の構造'!N$48</f>
        <v>208</v>
      </c>
      <c r="L46" s="167"/>
      <c r="M46" s="167"/>
      <c r="N46" s="167">
        <f>'実質公債費比率（分子）の構造'!O$48</f>
        <v>187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1580</v>
      </c>
      <c r="C49" s="167"/>
      <c r="D49" s="167"/>
      <c r="E49" s="167">
        <f>'実質公債費比率（分子）の構造'!L$45</f>
        <v>1678</v>
      </c>
      <c r="F49" s="167"/>
      <c r="G49" s="167"/>
      <c r="H49" s="167">
        <f>'実質公債費比率（分子）の構造'!M$45</f>
        <v>1727</v>
      </c>
      <c r="I49" s="167"/>
      <c r="J49" s="167"/>
      <c r="K49" s="167">
        <f>'実質公債費比率（分子）の構造'!N$45</f>
        <v>1715</v>
      </c>
      <c r="L49" s="167"/>
      <c r="M49" s="167"/>
      <c r="N49" s="167">
        <f>'実質公債費比率（分子）の構造'!O$45</f>
        <v>1713</v>
      </c>
      <c r="O49" s="167"/>
      <c r="P49" s="167"/>
    </row>
    <row r="50" spans="1:16" x14ac:dyDescent="0.2">
      <c r="A50" s="167" t="s">
        <v>71</v>
      </c>
      <c r="B50" s="167" t="e">
        <f>NA()</f>
        <v>#N/A</v>
      </c>
      <c r="C50" s="167">
        <f>IF(ISNUMBER('実質公債費比率（分子）の構造'!K$53),'実質公債費比率（分子）の構造'!K$53,NA())</f>
        <v>622</v>
      </c>
      <c r="D50" s="167" t="e">
        <f>NA()</f>
        <v>#N/A</v>
      </c>
      <c r="E50" s="167" t="e">
        <f>NA()</f>
        <v>#N/A</v>
      </c>
      <c r="F50" s="167">
        <f>IF(ISNUMBER('実質公債費比率（分子）の構造'!L$53),'実質公債費比率（分子）の構造'!L$53,NA())</f>
        <v>635</v>
      </c>
      <c r="G50" s="167" t="e">
        <f>NA()</f>
        <v>#N/A</v>
      </c>
      <c r="H50" s="167" t="e">
        <f>NA()</f>
        <v>#N/A</v>
      </c>
      <c r="I50" s="167">
        <f>IF(ISNUMBER('実質公債費比率（分子）の構造'!M$53),'実質公債費比率（分子）の構造'!M$53,NA())</f>
        <v>664</v>
      </c>
      <c r="J50" s="167" t="e">
        <f>NA()</f>
        <v>#N/A</v>
      </c>
      <c r="K50" s="167" t="e">
        <f>NA()</f>
        <v>#N/A</v>
      </c>
      <c r="L50" s="167">
        <f>IF(ISNUMBER('実質公債費比率（分子）の構造'!N$53),'実質公債費比率（分子）の構造'!N$53,NA())</f>
        <v>638</v>
      </c>
      <c r="M50" s="167" t="e">
        <f>NA()</f>
        <v>#N/A</v>
      </c>
      <c r="N50" s="167" t="e">
        <f>NA()</f>
        <v>#N/A</v>
      </c>
      <c r="O50" s="167">
        <f>IF(ISNUMBER('実質公債費比率（分子）の構造'!O$53),'実質公債費比率（分子）の構造'!O$53,NA())</f>
        <v>641</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12723</v>
      </c>
      <c r="E56" s="166"/>
      <c r="F56" s="166"/>
      <c r="G56" s="166">
        <f>'将来負担比率（分子）の構造'!J$52</f>
        <v>12431</v>
      </c>
      <c r="H56" s="166"/>
      <c r="I56" s="166"/>
      <c r="J56" s="166">
        <f>'将来負担比率（分子）の構造'!K$52</f>
        <v>12146</v>
      </c>
      <c r="K56" s="166"/>
      <c r="L56" s="166"/>
      <c r="M56" s="166">
        <f>'将来負担比率（分子）の構造'!L$52</f>
        <v>11835</v>
      </c>
      <c r="N56" s="166"/>
      <c r="O56" s="166"/>
      <c r="P56" s="166">
        <f>'将来負担比率（分子）の構造'!M$52</f>
        <v>11595</v>
      </c>
    </row>
    <row r="57" spans="1:16" x14ac:dyDescent="0.2">
      <c r="A57" s="166" t="s">
        <v>42</v>
      </c>
      <c r="B57" s="166"/>
      <c r="C57" s="166"/>
      <c r="D57" s="166">
        <f>'将来負担比率（分子）の構造'!I$51</f>
        <v>1569</v>
      </c>
      <c r="E57" s="166"/>
      <c r="F57" s="166"/>
      <c r="G57" s="166">
        <f>'将来負担比率（分子）の構造'!J$51</f>
        <v>1451</v>
      </c>
      <c r="H57" s="166"/>
      <c r="I57" s="166"/>
      <c r="J57" s="166">
        <f>'将来負担比率（分子）の構造'!K$51</f>
        <v>1221</v>
      </c>
      <c r="K57" s="166"/>
      <c r="L57" s="166"/>
      <c r="M57" s="166">
        <f>'将来負担比率（分子）の構造'!L$51</f>
        <v>1498</v>
      </c>
      <c r="N57" s="166"/>
      <c r="O57" s="166"/>
      <c r="P57" s="166">
        <f>'将来負担比率（分子）の構造'!M$51</f>
        <v>1343</v>
      </c>
    </row>
    <row r="58" spans="1:16" x14ac:dyDescent="0.2">
      <c r="A58" s="166" t="s">
        <v>41</v>
      </c>
      <c r="B58" s="166"/>
      <c r="C58" s="166"/>
      <c r="D58" s="166">
        <f>'将来負担比率（分子）の構造'!I$50</f>
        <v>2589</v>
      </c>
      <c r="E58" s="166"/>
      <c r="F58" s="166"/>
      <c r="G58" s="166">
        <f>'将来負担比率（分子）の構造'!J$50</f>
        <v>3274</v>
      </c>
      <c r="H58" s="166"/>
      <c r="I58" s="166"/>
      <c r="J58" s="166">
        <f>'将来負担比率（分子）の構造'!K$50</f>
        <v>3008</v>
      </c>
      <c r="K58" s="166"/>
      <c r="L58" s="166"/>
      <c r="M58" s="166">
        <f>'将来負担比率（分子）の構造'!L$50</f>
        <v>3997</v>
      </c>
      <c r="N58" s="166"/>
      <c r="O58" s="166"/>
      <c r="P58" s="166">
        <f>'将来負担比率（分子）の構造'!M$50</f>
        <v>5117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1870</v>
      </c>
      <c r="C62" s="166"/>
      <c r="D62" s="166"/>
      <c r="E62" s="166">
        <f>'将来負担比率（分子）の構造'!J$45</f>
        <v>1994</v>
      </c>
      <c r="F62" s="166"/>
      <c r="G62" s="166"/>
      <c r="H62" s="166">
        <f>'将来負担比率（分子）の構造'!K$45</f>
        <v>2236</v>
      </c>
      <c r="I62" s="166"/>
      <c r="J62" s="166"/>
      <c r="K62" s="166">
        <f>'将来負担比率（分子）の構造'!L$45</f>
        <v>2249</v>
      </c>
      <c r="L62" s="166"/>
      <c r="M62" s="166"/>
      <c r="N62" s="166">
        <f>'将来負担比率（分子）の構造'!M$45</f>
        <v>2307</v>
      </c>
      <c r="O62" s="166"/>
      <c r="P62" s="166"/>
    </row>
    <row r="63" spans="1:16" x14ac:dyDescent="0.2">
      <c r="A63" s="166" t="s">
        <v>34</v>
      </c>
      <c r="B63" s="166">
        <f>'将来負担比率（分子）の構造'!I$44</f>
        <v>1</v>
      </c>
      <c r="C63" s="166"/>
      <c r="D63" s="166"/>
      <c r="E63" s="166">
        <f>'将来負担比率（分子）の構造'!J$44</f>
        <v>0</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2">
      <c r="A64" s="166" t="s">
        <v>33</v>
      </c>
      <c r="B64" s="166">
        <f>'将来負担比率（分子）の構造'!I$43</f>
        <v>2353</v>
      </c>
      <c r="C64" s="166"/>
      <c r="D64" s="166"/>
      <c r="E64" s="166">
        <f>'将来負担比率（分子）の構造'!J$43</f>
        <v>1991</v>
      </c>
      <c r="F64" s="166"/>
      <c r="G64" s="166"/>
      <c r="H64" s="166">
        <f>'将来負担比率（分子）の構造'!K$43</f>
        <v>1681</v>
      </c>
      <c r="I64" s="166"/>
      <c r="J64" s="166"/>
      <c r="K64" s="166">
        <f>'将来負担比率（分子）の構造'!L$43</f>
        <v>1480</v>
      </c>
      <c r="L64" s="166"/>
      <c r="M64" s="166"/>
      <c r="N64" s="166">
        <f>'将来負担比率（分子）の構造'!M$43</f>
        <v>1426</v>
      </c>
      <c r="O64" s="166"/>
      <c r="P64" s="166"/>
    </row>
    <row r="65" spans="1:16" x14ac:dyDescent="0.2">
      <c r="A65" s="166" t="s">
        <v>32</v>
      </c>
      <c r="B65" s="166">
        <f>'将来負担比率（分子）の構造'!I$42</f>
        <v>1186</v>
      </c>
      <c r="C65" s="166"/>
      <c r="D65" s="166"/>
      <c r="E65" s="166">
        <f>'将来負担比率（分子）の構造'!J$42</f>
        <v>1186</v>
      </c>
      <c r="F65" s="166"/>
      <c r="G65" s="166"/>
      <c r="H65" s="166">
        <f>'将来負担比率（分子）の構造'!K$42</f>
        <v>1186</v>
      </c>
      <c r="I65" s="166"/>
      <c r="J65" s="166"/>
      <c r="K65" s="166">
        <f>'将来負担比率（分子）の構造'!L$42</f>
        <v>1186</v>
      </c>
      <c r="L65" s="166"/>
      <c r="M65" s="166"/>
      <c r="N65" s="166">
        <f>'将来負担比率（分子）の構造'!M$42</f>
        <v>761</v>
      </c>
      <c r="O65" s="166"/>
      <c r="P65" s="166"/>
    </row>
    <row r="66" spans="1:16" x14ac:dyDescent="0.2">
      <c r="A66" s="166" t="s">
        <v>31</v>
      </c>
      <c r="B66" s="166">
        <f>'将来負担比率（分子）の構造'!I$41</f>
        <v>16889</v>
      </c>
      <c r="C66" s="166"/>
      <c r="D66" s="166"/>
      <c r="E66" s="166">
        <f>'将来負担比率（分子）の構造'!J$41</f>
        <v>16271</v>
      </c>
      <c r="F66" s="166"/>
      <c r="G66" s="166"/>
      <c r="H66" s="166">
        <f>'将来負担比率（分子）の構造'!K$41</f>
        <v>15434</v>
      </c>
      <c r="I66" s="166"/>
      <c r="J66" s="166"/>
      <c r="K66" s="166">
        <f>'将来負担比率（分子）の構造'!L$41</f>
        <v>14542</v>
      </c>
      <c r="L66" s="166"/>
      <c r="M66" s="166"/>
      <c r="N66" s="166">
        <f>'将来負担比率（分子）の構造'!M$41</f>
        <v>14034</v>
      </c>
      <c r="O66" s="166"/>
      <c r="P66" s="166"/>
    </row>
    <row r="67" spans="1:16" x14ac:dyDescent="0.2">
      <c r="A67" s="166" t="s">
        <v>75</v>
      </c>
      <c r="B67" s="166" t="e">
        <f>NA()</f>
        <v>#N/A</v>
      </c>
      <c r="C67" s="166">
        <f>IF(ISNUMBER('将来負担比率（分子）の構造'!I$53), IF('将来負担比率（分子）の構造'!I$53 &lt; 0, 0, '将来負担比率（分子）の構造'!I$53), NA())</f>
        <v>5417</v>
      </c>
      <c r="D67" s="166" t="e">
        <f>NA()</f>
        <v>#N/A</v>
      </c>
      <c r="E67" s="166" t="e">
        <f>NA()</f>
        <v>#N/A</v>
      </c>
      <c r="F67" s="166">
        <f>IF(ISNUMBER('将来負担比率（分子）の構造'!J$53), IF('将来負担比率（分子）の構造'!J$53 &lt; 0, 0, '将来負担比率（分子）の構造'!J$53), NA())</f>
        <v>4286</v>
      </c>
      <c r="G67" s="166" t="e">
        <f>NA()</f>
        <v>#N/A</v>
      </c>
      <c r="H67" s="166" t="e">
        <f>NA()</f>
        <v>#N/A</v>
      </c>
      <c r="I67" s="166">
        <f>IF(ISNUMBER('将来負担比率（分子）の構造'!K$53), IF('将来負担比率（分子）の構造'!K$53 &lt; 0, 0, '将来負担比率（分子）の構造'!K$53), NA())</f>
        <v>4163</v>
      </c>
      <c r="J67" s="166" t="e">
        <f>NA()</f>
        <v>#N/A</v>
      </c>
      <c r="K67" s="166" t="e">
        <f>NA()</f>
        <v>#N/A</v>
      </c>
      <c r="L67" s="166">
        <f>IF(ISNUMBER('将来負担比率（分子）の構造'!L$53), IF('将来負担比率（分子）の構造'!L$53 &lt; 0, 0, '将来負担比率（分子）の構造'!L$53), NA())</f>
        <v>2128</v>
      </c>
      <c r="M67" s="166" t="e">
        <f>NA()</f>
        <v>#N/A</v>
      </c>
      <c r="N67" s="166" t="e">
        <f>NA()</f>
        <v>#N/A</v>
      </c>
      <c r="O67" s="166">
        <f>IF(ISNUMBER('将来負担比率（分子）の構造'!M$53), IF('将来負担比率（分子）の構造'!M$53 &lt; 0, 0, '将来負担比率（分子）の構造'!M$53), NA())</f>
        <v>472</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552</v>
      </c>
      <c r="C72" s="170">
        <f>基金残高に係る経年分析!G55</f>
        <v>1225</v>
      </c>
      <c r="D72" s="170">
        <f>基金残高に係る経年分析!H55</f>
        <v>2006</v>
      </c>
    </row>
    <row r="73" spans="1:16" x14ac:dyDescent="0.2">
      <c r="A73" s="169" t="s">
        <v>78</v>
      </c>
      <c r="B73" s="170">
        <f>基金残高に係る経年分析!F56</f>
        <v>454</v>
      </c>
      <c r="C73" s="170">
        <f>基金残高に係る経年分析!G56</f>
        <v>534</v>
      </c>
      <c r="D73" s="170">
        <f>基金残高に係る経年分析!H56</f>
        <v>396</v>
      </c>
    </row>
    <row r="74" spans="1:16" x14ac:dyDescent="0.2">
      <c r="A74" s="169" t="s">
        <v>79</v>
      </c>
      <c r="B74" s="170">
        <f>基金残高に係る経年分析!F57</f>
        <v>192</v>
      </c>
      <c r="C74" s="170">
        <f>基金残高に係る経年分析!G57</f>
        <v>190</v>
      </c>
      <c r="D74" s="170">
        <f>基金残高に係る経年分析!H57</f>
        <v>606</v>
      </c>
    </row>
  </sheetData>
  <sheetProtection algorithmName="SHA-512" hashValue="oJhp8wgZsyhdvUrKgxwji8xVFyBjMzVzLx2GnckQf1sPJQleL/P5hhgZmIBAUa/wqNFsIZVq+FeOIryttR34gA==" saltValue="ZNzFEhS/YvSbW5CMR8f5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86" t="s">
        <v>209</v>
      </c>
      <c r="DI1" s="587"/>
      <c r="DJ1" s="587"/>
      <c r="DK1" s="587"/>
      <c r="DL1" s="587"/>
      <c r="DM1" s="587"/>
      <c r="DN1" s="588"/>
      <c r="DO1" s="205"/>
      <c r="DP1" s="586" t="s">
        <v>565</v>
      </c>
      <c r="DQ1" s="587"/>
      <c r="DR1" s="587"/>
      <c r="DS1" s="587"/>
      <c r="DT1" s="587"/>
      <c r="DU1" s="587"/>
      <c r="DV1" s="587"/>
      <c r="DW1" s="587"/>
      <c r="DX1" s="587"/>
      <c r="DY1" s="587"/>
      <c r="DZ1" s="587"/>
      <c r="EA1" s="587"/>
      <c r="EB1" s="587"/>
      <c r="EC1" s="588"/>
      <c r="ED1" s="204"/>
      <c r="EE1" s="204"/>
      <c r="EF1" s="204"/>
      <c r="EG1" s="204"/>
      <c r="EH1" s="204"/>
      <c r="EI1" s="204"/>
      <c r="EJ1" s="204"/>
      <c r="EK1" s="204"/>
      <c r="EL1" s="204"/>
      <c r="EM1" s="204"/>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9" t="s">
        <v>211</v>
      </c>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89" t="s">
        <v>212</v>
      </c>
      <c r="AQ3" s="590"/>
      <c r="AR3" s="590"/>
      <c r="AS3" s="590"/>
      <c r="AT3" s="590"/>
      <c r="AU3" s="590"/>
      <c r="AV3" s="590"/>
      <c r="AW3" s="590"/>
      <c r="AX3" s="590"/>
      <c r="AY3" s="590"/>
      <c r="AZ3" s="590"/>
      <c r="BA3" s="590"/>
      <c r="BB3" s="590"/>
      <c r="BC3" s="590"/>
      <c r="BD3" s="590"/>
      <c r="BE3" s="590"/>
      <c r="BF3" s="590"/>
      <c r="BG3" s="590"/>
      <c r="BH3" s="590"/>
      <c r="BI3" s="590"/>
      <c r="BJ3" s="590"/>
      <c r="BK3" s="590"/>
      <c r="BL3" s="590"/>
      <c r="BM3" s="590"/>
      <c r="BN3" s="590"/>
      <c r="BO3" s="590"/>
      <c r="BP3" s="590"/>
      <c r="BQ3" s="590"/>
      <c r="BR3" s="590"/>
      <c r="BS3" s="590"/>
      <c r="BT3" s="590"/>
      <c r="BU3" s="590"/>
      <c r="BV3" s="590"/>
      <c r="BW3" s="590"/>
      <c r="BX3" s="590"/>
      <c r="BY3" s="590"/>
      <c r="BZ3" s="590"/>
      <c r="CA3" s="590"/>
      <c r="CB3" s="591"/>
      <c r="CD3" s="589" t="s">
        <v>566</v>
      </c>
      <c r="CE3" s="590"/>
      <c r="CF3" s="590"/>
      <c r="CG3" s="590"/>
      <c r="CH3" s="590"/>
      <c r="CI3" s="590"/>
      <c r="CJ3" s="590"/>
      <c r="CK3" s="590"/>
      <c r="CL3" s="590"/>
      <c r="CM3" s="590"/>
      <c r="CN3" s="590"/>
      <c r="CO3" s="590"/>
      <c r="CP3" s="590"/>
      <c r="CQ3" s="590"/>
      <c r="CR3" s="590"/>
      <c r="CS3" s="590"/>
      <c r="CT3" s="590"/>
      <c r="CU3" s="590"/>
      <c r="CV3" s="590"/>
      <c r="CW3" s="590"/>
      <c r="CX3" s="590"/>
      <c r="CY3" s="590"/>
      <c r="CZ3" s="590"/>
      <c r="DA3" s="590"/>
      <c r="DB3" s="590"/>
      <c r="DC3" s="590"/>
      <c r="DD3" s="590"/>
      <c r="DE3" s="590"/>
      <c r="DF3" s="590"/>
      <c r="DG3" s="590"/>
      <c r="DH3" s="590"/>
      <c r="DI3" s="590"/>
      <c r="DJ3" s="590"/>
      <c r="DK3" s="590"/>
      <c r="DL3" s="590"/>
      <c r="DM3" s="590"/>
      <c r="DN3" s="590"/>
      <c r="DO3" s="590"/>
      <c r="DP3" s="590"/>
      <c r="DQ3" s="590"/>
      <c r="DR3" s="590"/>
      <c r="DS3" s="590"/>
      <c r="DT3" s="590"/>
      <c r="DU3" s="590"/>
      <c r="DV3" s="590"/>
      <c r="DW3" s="590"/>
      <c r="DX3" s="590"/>
      <c r="DY3" s="590"/>
      <c r="DZ3" s="590"/>
      <c r="EA3" s="590"/>
      <c r="EB3" s="590"/>
      <c r="EC3" s="591"/>
    </row>
    <row r="4" spans="2:143" ht="11.25" customHeight="1" x14ac:dyDescent="0.2">
      <c r="B4" s="589" t="s">
        <v>1</v>
      </c>
      <c r="C4" s="590"/>
      <c r="D4" s="590"/>
      <c r="E4" s="590"/>
      <c r="F4" s="590"/>
      <c r="G4" s="590"/>
      <c r="H4" s="590"/>
      <c r="I4" s="590"/>
      <c r="J4" s="590"/>
      <c r="K4" s="590"/>
      <c r="L4" s="590"/>
      <c r="M4" s="590"/>
      <c r="N4" s="590"/>
      <c r="O4" s="590"/>
      <c r="P4" s="590"/>
      <c r="Q4" s="591"/>
      <c r="R4" s="589" t="s">
        <v>213</v>
      </c>
      <c r="S4" s="590"/>
      <c r="T4" s="590"/>
      <c r="U4" s="590"/>
      <c r="V4" s="590"/>
      <c r="W4" s="590"/>
      <c r="X4" s="590"/>
      <c r="Y4" s="591"/>
      <c r="Z4" s="589" t="s">
        <v>214</v>
      </c>
      <c r="AA4" s="590"/>
      <c r="AB4" s="590"/>
      <c r="AC4" s="591"/>
      <c r="AD4" s="589" t="s">
        <v>215</v>
      </c>
      <c r="AE4" s="590"/>
      <c r="AF4" s="590"/>
      <c r="AG4" s="590"/>
      <c r="AH4" s="590"/>
      <c r="AI4" s="590"/>
      <c r="AJ4" s="590"/>
      <c r="AK4" s="591"/>
      <c r="AL4" s="589" t="s">
        <v>214</v>
      </c>
      <c r="AM4" s="590"/>
      <c r="AN4" s="590"/>
      <c r="AO4" s="591"/>
      <c r="AP4" s="592" t="s">
        <v>216</v>
      </c>
      <c r="AQ4" s="592"/>
      <c r="AR4" s="592"/>
      <c r="AS4" s="592"/>
      <c r="AT4" s="592"/>
      <c r="AU4" s="592"/>
      <c r="AV4" s="592"/>
      <c r="AW4" s="592"/>
      <c r="AX4" s="592"/>
      <c r="AY4" s="592"/>
      <c r="AZ4" s="592"/>
      <c r="BA4" s="592"/>
      <c r="BB4" s="592"/>
      <c r="BC4" s="592"/>
      <c r="BD4" s="592"/>
      <c r="BE4" s="592"/>
      <c r="BF4" s="592"/>
      <c r="BG4" s="592" t="s">
        <v>217</v>
      </c>
      <c r="BH4" s="592"/>
      <c r="BI4" s="592"/>
      <c r="BJ4" s="592"/>
      <c r="BK4" s="592"/>
      <c r="BL4" s="592"/>
      <c r="BM4" s="592"/>
      <c r="BN4" s="592"/>
      <c r="BO4" s="592" t="s">
        <v>214</v>
      </c>
      <c r="BP4" s="592"/>
      <c r="BQ4" s="592"/>
      <c r="BR4" s="592"/>
      <c r="BS4" s="592" t="s">
        <v>218</v>
      </c>
      <c r="BT4" s="592"/>
      <c r="BU4" s="592"/>
      <c r="BV4" s="592"/>
      <c r="BW4" s="592"/>
      <c r="BX4" s="592"/>
      <c r="BY4" s="592"/>
      <c r="BZ4" s="592"/>
      <c r="CA4" s="592"/>
      <c r="CB4" s="592"/>
      <c r="CD4" s="589" t="s">
        <v>219</v>
      </c>
      <c r="CE4" s="590"/>
      <c r="CF4" s="590"/>
      <c r="CG4" s="590"/>
      <c r="CH4" s="590"/>
      <c r="CI4" s="590"/>
      <c r="CJ4" s="590"/>
      <c r="CK4" s="590"/>
      <c r="CL4" s="590"/>
      <c r="CM4" s="590"/>
      <c r="CN4" s="590"/>
      <c r="CO4" s="590"/>
      <c r="CP4" s="590"/>
      <c r="CQ4" s="590"/>
      <c r="CR4" s="590"/>
      <c r="CS4" s="590"/>
      <c r="CT4" s="590"/>
      <c r="CU4" s="590"/>
      <c r="CV4" s="590"/>
      <c r="CW4" s="590"/>
      <c r="CX4" s="590"/>
      <c r="CY4" s="590"/>
      <c r="CZ4" s="590"/>
      <c r="DA4" s="590"/>
      <c r="DB4" s="590"/>
      <c r="DC4" s="590"/>
      <c r="DD4" s="590"/>
      <c r="DE4" s="590"/>
      <c r="DF4" s="590"/>
      <c r="DG4" s="590"/>
      <c r="DH4" s="590"/>
      <c r="DI4" s="590"/>
      <c r="DJ4" s="590"/>
      <c r="DK4" s="590"/>
      <c r="DL4" s="590"/>
      <c r="DM4" s="590"/>
      <c r="DN4" s="590"/>
      <c r="DO4" s="590"/>
      <c r="DP4" s="590"/>
      <c r="DQ4" s="590"/>
      <c r="DR4" s="590"/>
      <c r="DS4" s="590"/>
      <c r="DT4" s="590"/>
      <c r="DU4" s="590"/>
      <c r="DV4" s="590"/>
      <c r="DW4" s="590"/>
      <c r="DX4" s="590"/>
      <c r="DY4" s="590"/>
      <c r="DZ4" s="590"/>
      <c r="EA4" s="590"/>
      <c r="EB4" s="590"/>
      <c r="EC4" s="591"/>
    </row>
    <row r="5" spans="2:143" ht="11.25" customHeight="1" x14ac:dyDescent="0.2">
      <c r="B5" s="593" t="s">
        <v>220</v>
      </c>
      <c r="C5" s="594"/>
      <c r="D5" s="594"/>
      <c r="E5" s="594"/>
      <c r="F5" s="594"/>
      <c r="G5" s="594"/>
      <c r="H5" s="594"/>
      <c r="I5" s="594"/>
      <c r="J5" s="594"/>
      <c r="K5" s="594"/>
      <c r="L5" s="594"/>
      <c r="M5" s="594"/>
      <c r="N5" s="594"/>
      <c r="O5" s="594"/>
      <c r="P5" s="594"/>
      <c r="Q5" s="595"/>
      <c r="R5" s="596">
        <v>6430036</v>
      </c>
      <c r="S5" s="597"/>
      <c r="T5" s="597"/>
      <c r="U5" s="597"/>
      <c r="V5" s="597"/>
      <c r="W5" s="597"/>
      <c r="X5" s="597"/>
      <c r="Y5" s="598"/>
      <c r="Z5" s="599">
        <v>31.2</v>
      </c>
      <c r="AA5" s="599"/>
      <c r="AB5" s="599"/>
      <c r="AC5" s="599"/>
      <c r="AD5" s="600">
        <v>6123374</v>
      </c>
      <c r="AE5" s="600"/>
      <c r="AF5" s="600"/>
      <c r="AG5" s="600"/>
      <c r="AH5" s="600"/>
      <c r="AI5" s="600"/>
      <c r="AJ5" s="600"/>
      <c r="AK5" s="600"/>
      <c r="AL5" s="601">
        <v>61.3</v>
      </c>
      <c r="AM5" s="602"/>
      <c r="AN5" s="602"/>
      <c r="AO5" s="603"/>
      <c r="AP5" s="593" t="s">
        <v>221</v>
      </c>
      <c r="AQ5" s="594"/>
      <c r="AR5" s="594"/>
      <c r="AS5" s="594"/>
      <c r="AT5" s="594"/>
      <c r="AU5" s="594"/>
      <c r="AV5" s="594"/>
      <c r="AW5" s="594"/>
      <c r="AX5" s="594"/>
      <c r="AY5" s="594"/>
      <c r="AZ5" s="594"/>
      <c r="BA5" s="594"/>
      <c r="BB5" s="594"/>
      <c r="BC5" s="594"/>
      <c r="BD5" s="594"/>
      <c r="BE5" s="594"/>
      <c r="BF5" s="595"/>
      <c r="BG5" s="607">
        <v>6123374</v>
      </c>
      <c r="BH5" s="608"/>
      <c r="BI5" s="608"/>
      <c r="BJ5" s="608"/>
      <c r="BK5" s="608"/>
      <c r="BL5" s="608"/>
      <c r="BM5" s="608"/>
      <c r="BN5" s="609"/>
      <c r="BO5" s="610">
        <v>95.2</v>
      </c>
      <c r="BP5" s="610"/>
      <c r="BQ5" s="610"/>
      <c r="BR5" s="610"/>
      <c r="BS5" s="611">
        <v>31213</v>
      </c>
      <c r="BT5" s="611"/>
      <c r="BU5" s="611"/>
      <c r="BV5" s="611"/>
      <c r="BW5" s="611"/>
      <c r="BX5" s="611"/>
      <c r="BY5" s="611"/>
      <c r="BZ5" s="611"/>
      <c r="CA5" s="611"/>
      <c r="CB5" s="615"/>
      <c r="CD5" s="589" t="s">
        <v>216</v>
      </c>
      <c r="CE5" s="590"/>
      <c r="CF5" s="590"/>
      <c r="CG5" s="590"/>
      <c r="CH5" s="590"/>
      <c r="CI5" s="590"/>
      <c r="CJ5" s="590"/>
      <c r="CK5" s="590"/>
      <c r="CL5" s="590"/>
      <c r="CM5" s="590"/>
      <c r="CN5" s="590"/>
      <c r="CO5" s="590"/>
      <c r="CP5" s="590"/>
      <c r="CQ5" s="591"/>
      <c r="CR5" s="589" t="s">
        <v>222</v>
      </c>
      <c r="CS5" s="590"/>
      <c r="CT5" s="590"/>
      <c r="CU5" s="590"/>
      <c r="CV5" s="590"/>
      <c r="CW5" s="590"/>
      <c r="CX5" s="590"/>
      <c r="CY5" s="591"/>
      <c r="CZ5" s="589" t="s">
        <v>214</v>
      </c>
      <c r="DA5" s="590"/>
      <c r="DB5" s="590"/>
      <c r="DC5" s="591"/>
      <c r="DD5" s="589" t="s">
        <v>223</v>
      </c>
      <c r="DE5" s="590"/>
      <c r="DF5" s="590"/>
      <c r="DG5" s="590"/>
      <c r="DH5" s="590"/>
      <c r="DI5" s="590"/>
      <c r="DJ5" s="590"/>
      <c r="DK5" s="590"/>
      <c r="DL5" s="590"/>
      <c r="DM5" s="590"/>
      <c r="DN5" s="590"/>
      <c r="DO5" s="590"/>
      <c r="DP5" s="591"/>
      <c r="DQ5" s="589" t="s">
        <v>224</v>
      </c>
      <c r="DR5" s="590"/>
      <c r="DS5" s="590"/>
      <c r="DT5" s="590"/>
      <c r="DU5" s="590"/>
      <c r="DV5" s="590"/>
      <c r="DW5" s="590"/>
      <c r="DX5" s="590"/>
      <c r="DY5" s="590"/>
      <c r="DZ5" s="590"/>
      <c r="EA5" s="590"/>
      <c r="EB5" s="590"/>
      <c r="EC5" s="591"/>
    </row>
    <row r="6" spans="2:143" ht="11.25" customHeight="1" x14ac:dyDescent="0.2">
      <c r="B6" s="604" t="s">
        <v>567</v>
      </c>
      <c r="C6" s="605"/>
      <c r="D6" s="605"/>
      <c r="E6" s="605"/>
      <c r="F6" s="605"/>
      <c r="G6" s="605"/>
      <c r="H6" s="605"/>
      <c r="I6" s="605"/>
      <c r="J6" s="605"/>
      <c r="K6" s="605"/>
      <c r="L6" s="605"/>
      <c r="M6" s="605"/>
      <c r="N6" s="605"/>
      <c r="O6" s="605"/>
      <c r="P6" s="605"/>
      <c r="Q6" s="606"/>
      <c r="R6" s="607">
        <v>148137</v>
      </c>
      <c r="S6" s="608"/>
      <c r="T6" s="608"/>
      <c r="U6" s="608"/>
      <c r="V6" s="608"/>
      <c r="W6" s="608"/>
      <c r="X6" s="608"/>
      <c r="Y6" s="609"/>
      <c r="Z6" s="610">
        <v>0.7</v>
      </c>
      <c r="AA6" s="610"/>
      <c r="AB6" s="610"/>
      <c r="AC6" s="610"/>
      <c r="AD6" s="611">
        <v>148137</v>
      </c>
      <c r="AE6" s="611"/>
      <c r="AF6" s="611"/>
      <c r="AG6" s="611"/>
      <c r="AH6" s="611"/>
      <c r="AI6" s="611"/>
      <c r="AJ6" s="611"/>
      <c r="AK6" s="611"/>
      <c r="AL6" s="612">
        <v>1.5</v>
      </c>
      <c r="AM6" s="613"/>
      <c r="AN6" s="613"/>
      <c r="AO6" s="614"/>
      <c r="AP6" s="604" t="s">
        <v>568</v>
      </c>
      <c r="AQ6" s="605"/>
      <c r="AR6" s="605"/>
      <c r="AS6" s="605"/>
      <c r="AT6" s="605"/>
      <c r="AU6" s="605"/>
      <c r="AV6" s="605"/>
      <c r="AW6" s="605"/>
      <c r="AX6" s="605"/>
      <c r="AY6" s="605"/>
      <c r="AZ6" s="605"/>
      <c r="BA6" s="605"/>
      <c r="BB6" s="605"/>
      <c r="BC6" s="605"/>
      <c r="BD6" s="605"/>
      <c r="BE6" s="605"/>
      <c r="BF6" s="606"/>
      <c r="BG6" s="607">
        <v>6123374</v>
      </c>
      <c r="BH6" s="608"/>
      <c r="BI6" s="608"/>
      <c r="BJ6" s="608"/>
      <c r="BK6" s="608"/>
      <c r="BL6" s="608"/>
      <c r="BM6" s="608"/>
      <c r="BN6" s="609"/>
      <c r="BO6" s="610">
        <v>95.2</v>
      </c>
      <c r="BP6" s="610"/>
      <c r="BQ6" s="610"/>
      <c r="BR6" s="610"/>
      <c r="BS6" s="611">
        <v>31213</v>
      </c>
      <c r="BT6" s="611"/>
      <c r="BU6" s="611"/>
      <c r="BV6" s="611"/>
      <c r="BW6" s="611"/>
      <c r="BX6" s="611"/>
      <c r="BY6" s="611"/>
      <c r="BZ6" s="611"/>
      <c r="CA6" s="611"/>
      <c r="CB6" s="615"/>
      <c r="CD6" s="593" t="s">
        <v>225</v>
      </c>
      <c r="CE6" s="594"/>
      <c r="CF6" s="594"/>
      <c r="CG6" s="594"/>
      <c r="CH6" s="594"/>
      <c r="CI6" s="594"/>
      <c r="CJ6" s="594"/>
      <c r="CK6" s="594"/>
      <c r="CL6" s="594"/>
      <c r="CM6" s="594"/>
      <c r="CN6" s="594"/>
      <c r="CO6" s="594"/>
      <c r="CP6" s="594"/>
      <c r="CQ6" s="595"/>
      <c r="CR6" s="607">
        <v>170960</v>
      </c>
      <c r="CS6" s="608"/>
      <c r="CT6" s="608"/>
      <c r="CU6" s="608"/>
      <c r="CV6" s="608"/>
      <c r="CW6" s="608"/>
      <c r="CX6" s="608"/>
      <c r="CY6" s="609"/>
      <c r="CZ6" s="601">
        <v>0.9</v>
      </c>
      <c r="DA6" s="602"/>
      <c r="DB6" s="602"/>
      <c r="DC6" s="618"/>
      <c r="DD6" s="616" t="s">
        <v>128</v>
      </c>
      <c r="DE6" s="608"/>
      <c r="DF6" s="608"/>
      <c r="DG6" s="608"/>
      <c r="DH6" s="608"/>
      <c r="DI6" s="608"/>
      <c r="DJ6" s="608"/>
      <c r="DK6" s="608"/>
      <c r="DL6" s="608"/>
      <c r="DM6" s="608"/>
      <c r="DN6" s="608"/>
      <c r="DO6" s="608"/>
      <c r="DP6" s="609"/>
      <c r="DQ6" s="616">
        <v>170960</v>
      </c>
      <c r="DR6" s="608"/>
      <c r="DS6" s="608"/>
      <c r="DT6" s="608"/>
      <c r="DU6" s="608"/>
      <c r="DV6" s="608"/>
      <c r="DW6" s="608"/>
      <c r="DX6" s="608"/>
      <c r="DY6" s="608"/>
      <c r="DZ6" s="608"/>
      <c r="EA6" s="608"/>
      <c r="EB6" s="608"/>
      <c r="EC6" s="617"/>
    </row>
    <row r="7" spans="2:143" ht="11.25" customHeight="1" x14ac:dyDescent="0.2">
      <c r="B7" s="604" t="s">
        <v>226</v>
      </c>
      <c r="C7" s="605"/>
      <c r="D7" s="605"/>
      <c r="E7" s="605"/>
      <c r="F7" s="605"/>
      <c r="G7" s="605"/>
      <c r="H7" s="605"/>
      <c r="I7" s="605"/>
      <c r="J7" s="605"/>
      <c r="K7" s="605"/>
      <c r="L7" s="605"/>
      <c r="M7" s="605"/>
      <c r="N7" s="605"/>
      <c r="O7" s="605"/>
      <c r="P7" s="605"/>
      <c r="Q7" s="606"/>
      <c r="R7" s="607">
        <v>4212</v>
      </c>
      <c r="S7" s="608"/>
      <c r="T7" s="608"/>
      <c r="U7" s="608"/>
      <c r="V7" s="608"/>
      <c r="W7" s="608"/>
      <c r="X7" s="608"/>
      <c r="Y7" s="609"/>
      <c r="Z7" s="610">
        <v>0</v>
      </c>
      <c r="AA7" s="610"/>
      <c r="AB7" s="610"/>
      <c r="AC7" s="610"/>
      <c r="AD7" s="611">
        <v>4212</v>
      </c>
      <c r="AE7" s="611"/>
      <c r="AF7" s="611"/>
      <c r="AG7" s="611"/>
      <c r="AH7" s="611"/>
      <c r="AI7" s="611"/>
      <c r="AJ7" s="611"/>
      <c r="AK7" s="611"/>
      <c r="AL7" s="612">
        <v>0</v>
      </c>
      <c r="AM7" s="613"/>
      <c r="AN7" s="613"/>
      <c r="AO7" s="614"/>
      <c r="AP7" s="604" t="s">
        <v>227</v>
      </c>
      <c r="AQ7" s="605"/>
      <c r="AR7" s="605"/>
      <c r="AS7" s="605"/>
      <c r="AT7" s="605"/>
      <c r="AU7" s="605"/>
      <c r="AV7" s="605"/>
      <c r="AW7" s="605"/>
      <c r="AX7" s="605"/>
      <c r="AY7" s="605"/>
      <c r="AZ7" s="605"/>
      <c r="BA7" s="605"/>
      <c r="BB7" s="605"/>
      <c r="BC7" s="605"/>
      <c r="BD7" s="605"/>
      <c r="BE7" s="605"/>
      <c r="BF7" s="606"/>
      <c r="BG7" s="607">
        <v>2909301</v>
      </c>
      <c r="BH7" s="608"/>
      <c r="BI7" s="608"/>
      <c r="BJ7" s="608"/>
      <c r="BK7" s="608"/>
      <c r="BL7" s="608"/>
      <c r="BM7" s="608"/>
      <c r="BN7" s="609"/>
      <c r="BO7" s="610">
        <v>45.2</v>
      </c>
      <c r="BP7" s="610"/>
      <c r="BQ7" s="610"/>
      <c r="BR7" s="610"/>
      <c r="BS7" s="611">
        <v>31213</v>
      </c>
      <c r="BT7" s="611"/>
      <c r="BU7" s="611"/>
      <c r="BV7" s="611"/>
      <c r="BW7" s="611"/>
      <c r="BX7" s="611"/>
      <c r="BY7" s="611"/>
      <c r="BZ7" s="611"/>
      <c r="CA7" s="611"/>
      <c r="CB7" s="615"/>
      <c r="CD7" s="604" t="s">
        <v>228</v>
      </c>
      <c r="CE7" s="605"/>
      <c r="CF7" s="605"/>
      <c r="CG7" s="605"/>
      <c r="CH7" s="605"/>
      <c r="CI7" s="605"/>
      <c r="CJ7" s="605"/>
      <c r="CK7" s="605"/>
      <c r="CL7" s="605"/>
      <c r="CM7" s="605"/>
      <c r="CN7" s="605"/>
      <c r="CO7" s="605"/>
      <c r="CP7" s="605"/>
      <c r="CQ7" s="606"/>
      <c r="CR7" s="607">
        <v>3111796</v>
      </c>
      <c r="CS7" s="608"/>
      <c r="CT7" s="608"/>
      <c r="CU7" s="608"/>
      <c r="CV7" s="608"/>
      <c r="CW7" s="608"/>
      <c r="CX7" s="608"/>
      <c r="CY7" s="609"/>
      <c r="CZ7" s="610">
        <v>16.2</v>
      </c>
      <c r="DA7" s="610"/>
      <c r="DB7" s="610"/>
      <c r="DC7" s="610"/>
      <c r="DD7" s="616">
        <v>10384</v>
      </c>
      <c r="DE7" s="608"/>
      <c r="DF7" s="608"/>
      <c r="DG7" s="608"/>
      <c r="DH7" s="608"/>
      <c r="DI7" s="608"/>
      <c r="DJ7" s="608"/>
      <c r="DK7" s="608"/>
      <c r="DL7" s="608"/>
      <c r="DM7" s="608"/>
      <c r="DN7" s="608"/>
      <c r="DO7" s="608"/>
      <c r="DP7" s="609"/>
      <c r="DQ7" s="616">
        <v>2894463</v>
      </c>
      <c r="DR7" s="608"/>
      <c r="DS7" s="608"/>
      <c r="DT7" s="608"/>
      <c r="DU7" s="608"/>
      <c r="DV7" s="608"/>
      <c r="DW7" s="608"/>
      <c r="DX7" s="608"/>
      <c r="DY7" s="608"/>
      <c r="DZ7" s="608"/>
      <c r="EA7" s="608"/>
      <c r="EB7" s="608"/>
      <c r="EC7" s="617"/>
    </row>
    <row r="8" spans="2:143" ht="11.25" customHeight="1" x14ac:dyDescent="0.2">
      <c r="B8" s="604" t="s">
        <v>229</v>
      </c>
      <c r="C8" s="605"/>
      <c r="D8" s="605"/>
      <c r="E8" s="605"/>
      <c r="F8" s="605"/>
      <c r="G8" s="605"/>
      <c r="H8" s="605"/>
      <c r="I8" s="605"/>
      <c r="J8" s="605"/>
      <c r="K8" s="605"/>
      <c r="L8" s="605"/>
      <c r="M8" s="605"/>
      <c r="N8" s="605"/>
      <c r="O8" s="605"/>
      <c r="P8" s="605"/>
      <c r="Q8" s="606"/>
      <c r="R8" s="607">
        <v>43567</v>
      </c>
      <c r="S8" s="608"/>
      <c r="T8" s="608"/>
      <c r="U8" s="608"/>
      <c r="V8" s="608"/>
      <c r="W8" s="608"/>
      <c r="X8" s="608"/>
      <c r="Y8" s="609"/>
      <c r="Z8" s="610">
        <v>0.2</v>
      </c>
      <c r="AA8" s="610"/>
      <c r="AB8" s="610"/>
      <c r="AC8" s="610"/>
      <c r="AD8" s="611">
        <v>43567</v>
      </c>
      <c r="AE8" s="611"/>
      <c r="AF8" s="611"/>
      <c r="AG8" s="611"/>
      <c r="AH8" s="611"/>
      <c r="AI8" s="611"/>
      <c r="AJ8" s="611"/>
      <c r="AK8" s="611"/>
      <c r="AL8" s="612">
        <v>0.4</v>
      </c>
      <c r="AM8" s="613"/>
      <c r="AN8" s="613"/>
      <c r="AO8" s="614"/>
      <c r="AP8" s="604" t="s">
        <v>569</v>
      </c>
      <c r="AQ8" s="605"/>
      <c r="AR8" s="605"/>
      <c r="AS8" s="605"/>
      <c r="AT8" s="605"/>
      <c r="AU8" s="605"/>
      <c r="AV8" s="605"/>
      <c r="AW8" s="605"/>
      <c r="AX8" s="605"/>
      <c r="AY8" s="605"/>
      <c r="AZ8" s="605"/>
      <c r="BA8" s="605"/>
      <c r="BB8" s="605"/>
      <c r="BC8" s="605"/>
      <c r="BD8" s="605"/>
      <c r="BE8" s="605"/>
      <c r="BF8" s="606"/>
      <c r="BG8" s="607">
        <v>94269</v>
      </c>
      <c r="BH8" s="608"/>
      <c r="BI8" s="608"/>
      <c r="BJ8" s="608"/>
      <c r="BK8" s="608"/>
      <c r="BL8" s="608"/>
      <c r="BM8" s="608"/>
      <c r="BN8" s="609"/>
      <c r="BO8" s="610">
        <v>1.5</v>
      </c>
      <c r="BP8" s="610"/>
      <c r="BQ8" s="610"/>
      <c r="BR8" s="610"/>
      <c r="BS8" s="611" t="s">
        <v>570</v>
      </c>
      <c r="BT8" s="611"/>
      <c r="BU8" s="611"/>
      <c r="BV8" s="611"/>
      <c r="BW8" s="611"/>
      <c r="BX8" s="611"/>
      <c r="BY8" s="611"/>
      <c r="BZ8" s="611"/>
      <c r="CA8" s="611"/>
      <c r="CB8" s="615"/>
      <c r="CD8" s="604" t="s">
        <v>230</v>
      </c>
      <c r="CE8" s="605"/>
      <c r="CF8" s="605"/>
      <c r="CG8" s="605"/>
      <c r="CH8" s="605"/>
      <c r="CI8" s="605"/>
      <c r="CJ8" s="605"/>
      <c r="CK8" s="605"/>
      <c r="CL8" s="605"/>
      <c r="CM8" s="605"/>
      <c r="CN8" s="605"/>
      <c r="CO8" s="605"/>
      <c r="CP8" s="605"/>
      <c r="CQ8" s="606"/>
      <c r="CR8" s="607">
        <v>7706745</v>
      </c>
      <c r="CS8" s="608"/>
      <c r="CT8" s="608"/>
      <c r="CU8" s="608"/>
      <c r="CV8" s="608"/>
      <c r="CW8" s="608"/>
      <c r="CX8" s="608"/>
      <c r="CY8" s="609"/>
      <c r="CZ8" s="610">
        <v>40</v>
      </c>
      <c r="DA8" s="610"/>
      <c r="DB8" s="610"/>
      <c r="DC8" s="610"/>
      <c r="DD8" s="616">
        <v>66144</v>
      </c>
      <c r="DE8" s="608"/>
      <c r="DF8" s="608"/>
      <c r="DG8" s="608"/>
      <c r="DH8" s="608"/>
      <c r="DI8" s="608"/>
      <c r="DJ8" s="608"/>
      <c r="DK8" s="608"/>
      <c r="DL8" s="608"/>
      <c r="DM8" s="608"/>
      <c r="DN8" s="608"/>
      <c r="DO8" s="608"/>
      <c r="DP8" s="609"/>
      <c r="DQ8" s="616">
        <v>3255026</v>
      </c>
      <c r="DR8" s="608"/>
      <c r="DS8" s="608"/>
      <c r="DT8" s="608"/>
      <c r="DU8" s="608"/>
      <c r="DV8" s="608"/>
      <c r="DW8" s="608"/>
      <c r="DX8" s="608"/>
      <c r="DY8" s="608"/>
      <c r="DZ8" s="608"/>
      <c r="EA8" s="608"/>
      <c r="EB8" s="608"/>
      <c r="EC8" s="617"/>
    </row>
    <row r="9" spans="2:143" ht="11.25" customHeight="1" x14ac:dyDescent="0.2">
      <c r="B9" s="604" t="s">
        <v>231</v>
      </c>
      <c r="C9" s="605"/>
      <c r="D9" s="605"/>
      <c r="E9" s="605"/>
      <c r="F9" s="605"/>
      <c r="G9" s="605"/>
      <c r="H9" s="605"/>
      <c r="I9" s="605"/>
      <c r="J9" s="605"/>
      <c r="K9" s="605"/>
      <c r="L9" s="605"/>
      <c r="M9" s="605"/>
      <c r="N9" s="605"/>
      <c r="O9" s="605"/>
      <c r="P9" s="605"/>
      <c r="Q9" s="606"/>
      <c r="R9" s="607">
        <v>54999</v>
      </c>
      <c r="S9" s="608"/>
      <c r="T9" s="608"/>
      <c r="U9" s="608"/>
      <c r="V9" s="608"/>
      <c r="W9" s="608"/>
      <c r="X9" s="608"/>
      <c r="Y9" s="609"/>
      <c r="Z9" s="610">
        <v>0.3</v>
      </c>
      <c r="AA9" s="610"/>
      <c r="AB9" s="610"/>
      <c r="AC9" s="610"/>
      <c r="AD9" s="611">
        <v>54999</v>
      </c>
      <c r="AE9" s="611"/>
      <c r="AF9" s="611"/>
      <c r="AG9" s="611"/>
      <c r="AH9" s="611"/>
      <c r="AI9" s="611"/>
      <c r="AJ9" s="611"/>
      <c r="AK9" s="611"/>
      <c r="AL9" s="612">
        <v>0.6</v>
      </c>
      <c r="AM9" s="613"/>
      <c r="AN9" s="613"/>
      <c r="AO9" s="614"/>
      <c r="AP9" s="604" t="s">
        <v>232</v>
      </c>
      <c r="AQ9" s="605"/>
      <c r="AR9" s="605"/>
      <c r="AS9" s="605"/>
      <c r="AT9" s="605"/>
      <c r="AU9" s="605"/>
      <c r="AV9" s="605"/>
      <c r="AW9" s="605"/>
      <c r="AX9" s="605"/>
      <c r="AY9" s="605"/>
      <c r="AZ9" s="605"/>
      <c r="BA9" s="605"/>
      <c r="BB9" s="605"/>
      <c r="BC9" s="605"/>
      <c r="BD9" s="605"/>
      <c r="BE9" s="605"/>
      <c r="BF9" s="606"/>
      <c r="BG9" s="607">
        <v>2477464</v>
      </c>
      <c r="BH9" s="608"/>
      <c r="BI9" s="608"/>
      <c r="BJ9" s="608"/>
      <c r="BK9" s="608"/>
      <c r="BL9" s="608"/>
      <c r="BM9" s="608"/>
      <c r="BN9" s="609"/>
      <c r="BO9" s="610">
        <v>38.5</v>
      </c>
      <c r="BP9" s="610"/>
      <c r="BQ9" s="610"/>
      <c r="BR9" s="610"/>
      <c r="BS9" s="611" t="s">
        <v>128</v>
      </c>
      <c r="BT9" s="611"/>
      <c r="BU9" s="611"/>
      <c r="BV9" s="611"/>
      <c r="BW9" s="611"/>
      <c r="BX9" s="611"/>
      <c r="BY9" s="611"/>
      <c r="BZ9" s="611"/>
      <c r="CA9" s="611"/>
      <c r="CB9" s="615"/>
      <c r="CD9" s="604" t="s">
        <v>233</v>
      </c>
      <c r="CE9" s="605"/>
      <c r="CF9" s="605"/>
      <c r="CG9" s="605"/>
      <c r="CH9" s="605"/>
      <c r="CI9" s="605"/>
      <c r="CJ9" s="605"/>
      <c r="CK9" s="605"/>
      <c r="CL9" s="605"/>
      <c r="CM9" s="605"/>
      <c r="CN9" s="605"/>
      <c r="CO9" s="605"/>
      <c r="CP9" s="605"/>
      <c r="CQ9" s="606"/>
      <c r="CR9" s="607">
        <v>1665153</v>
      </c>
      <c r="CS9" s="608"/>
      <c r="CT9" s="608"/>
      <c r="CU9" s="608"/>
      <c r="CV9" s="608"/>
      <c r="CW9" s="608"/>
      <c r="CX9" s="608"/>
      <c r="CY9" s="609"/>
      <c r="CZ9" s="610">
        <v>8.6</v>
      </c>
      <c r="DA9" s="610"/>
      <c r="DB9" s="610"/>
      <c r="DC9" s="610"/>
      <c r="DD9" s="616">
        <v>60051</v>
      </c>
      <c r="DE9" s="608"/>
      <c r="DF9" s="608"/>
      <c r="DG9" s="608"/>
      <c r="DH9" s="608"/>
      <c r="DI9" s="608"/>
      <c r="DJ9" s="608"/>
      <c r="DK9" s="608"/>
      <c r="DL9" s="608"/>
      <c r="DM9" s="608"/>
      <c r="DN9" s="608"/>
      <c r="DO9" s="608"/>
      <c r="DP9" s="609"/>
      <c r="DQ9" s="616">
        <v>1009968</v>
      </c>
      <c r="DR9" s="608"/>
      <c r="DS9" s="608"/>
      <c r="DT9" s="608"/>
      <c r="DU9" s="608"/>
      <c r="DV9" s="608"/>
      <c r="DW9" s="608"/>
      <c r="DX9" s="608"/>
      <c r="DY9" s="608"/>
      <c r="DZ9" s="608"/>
      <c r="EA9" s="608"/>
      <c r="EB9" s="608"/>
      <c r="EC9" s="617"/>
    </row>
    <row r="10" spans="2:143" ht="11.25" customHeight="1" x14ac:dyDescent="0.2">
      <c r="B10" s="604" t="s">
        <v>234</v>
      </c>
      <c r="C10" s="605"/>
      <c r="D10" s="605"/>
      <c r="E10" s="605"/>
      <c r="F10" s="605"/>
      <c r="G10" s="605"/>
      <c r="H10" s="605"/>
      <c r="I10" s="605"/>
      <c r="J10" s="605"/>
      <c r="K10" s="605"/>
      <c r="L10" s="605"/>
      <c r="M10" s="605"/>
      <c r="N10" s="605"/>
      <c r="O10" s="605"/>
      <c r="P10" s="605"/>
      <c r="Q10" s="606"/>
      <c r="R10" s="607" t="s">
        <v>128</v>
      </c>
      <c r="S10" s="608"/>
      <c r="T10" s="608"/>
      <c r="U10" s="608"/>
      <c r="V10" s="608"/>
      <c r="W10" s="608"/>
      <c r="X10" s="608"/>
      <c r="Y10" s="609"/>
      <c r="Z10" s="610" t="s">
        <v>571</v>
      </c>
      <c r="AA10" s="610"/>
      <c r="AB10" s="610"/>
      <c r="AC10" s="610"/>
      <c r="AD10" s="611" t="s">
        <v>571</v>
      </c>
      <c r="AE10" s="611"/>
      <c r="AF10" s="611"/>
      <c r="AG10" s="611"/>
      <c r="AH10" s="611"/>
      <c r="AI10" s="611"/>
      <c r="AJ10" s="611"/>
      <c r="AK10" s="611"/>
      <c r="AL10" s="612" t="s">
        <v>128</v>
      </c>
      <c r="AM10" s="613"/>
      <c r="AN10" s="613"/>
      <c r="AO10" s="614"/>
      <c r="AP10" s="604" t="s">
        <v>572</v>
      </c>
      <c r="AQ10" s="605"/>
      <c r="AR10" s="605"/>
      <c r="AS10" s="605"/>
      <c r="AT10" s="605"/>
      <c r="AU10" s="605"/>
      <c r="AV10" s="605"/>
      <c r="AW10" s="605"/>
      <c r="AX10" s="605"/>
      <c r="AY10" s="605"/>
      <c r="AZ10" s="605"/>
      <c r="BA10" s="605"/>
      <c r="BB10" s="605"/>
      <c r="BC10" s="605"/>
      <c r="BD10" s="605"/>
      <c r="BE10" s="605"/>
      <c r="BF10" s="606"/>
      <c r="BG10" s="607">
        <v>141373</v>
      </c>
      <c r="BH10" s="608"/>
      <c r="BI10" s="608"/>
      <c r="BJ10" s="608"/>
      <c r="BK10" s="608"/>
      <c r="BL10" s="608"/>
      <c r="BM10" s="608"/>
      <c r="BN10" s="609"/>
      <c r="BO10" s="610">
        <v>2.2000000000000002</v>
      </c>
      <c r="BP10" s="610"/>
      <c r="BQ10" s="610"/>
      <c r="BR10" s="610"/>
      <c r="BS10" s="611" t="s">
        <v>128</v>
      </c>
      <c r="BT10" s="611"/>
      <c r="BU10" s="611"/>
      <c r="BV10" s="611"/>
      <c r="BW10" s="611"/>
      <c r="BX10" s="611"/>
      <c r="BY10" s="611"/>
      <c r="BZ10" s="611"/>
      <c r="CA10" s="611"/>
      <c r="CB10" s="615"/>
      <c r="CD10" s="604" t="s">
        <v>235</v>
      </c>
      <c r="CE10" s="605"/>
      <c r="CF10" s="605"/>
      <c r="CG10" s="605"/>
      <c r="CH10" s="605"/>
      <c r="CI10" s="605"/>
      <c r="CJ10" s="605"/>
      <c r="CK10" s="605"/>
      <c r="CL10" s="605"/>
      <c r="CM10" s="605"/>
      <c r="CN10" s="605"/>
      <c r="CO10" s="605"/>
      <c r="CP10" s="605"/>
      <c r="CQ10" s="606"/>
      <c r="CR10" s="607" t="s">
        <v>128</v>
      </c>
      <c r="CS10" s="608"/>
      <c r="CT10" s="608"/>
      <c r="CU10" s="608"/>
      <c r="CV10" s="608"/>
      <c r="CW10" s="608"/>
      <c r="CX10" s="608"/>
      <c r="CY10" s="609"/>
      <c r="CZ10" s="610" t="s">
        <v>128</v>
      </c>
      <c r="DA10" s="610"/>
      <c r="DB10" s="610"/>
      <c r="DC10" s="610"/>
      <c r="DD10" s="616" t="s">
        <v>128</v>
      </c>
      <c r="DE10" s="608"/>
      <c r="DF10" s="608"/>
      <c r="DG10" s="608"/>
      <c r="DH10" s="608"/>
      <c r="DI10" s="608"/>
      <c r="DJ10" s="608"/>
      <c r="DK10" s="608"/>
      <c r="DL10" s="608"/>
      <c r="DM10" s="608"/>
      <c r="DN10" s="608"/>
      <c r="DO10" s="608"/>
      <c r="DP10" s="609"/>
      <c r="DQ10" s="616" t="s">
        <v>571</v>
      </c>
      <c r="DR10" s="608"/>
      <c r="DS10" s="608"/>
      <c r="DT10" s="608"/>
      <c r="DU10" s="608"/>
      <c r="DV10" s="608"/>
      <c r="DW10" s="608"/>
      <c r="DX10" s="608"/>
      <c r="DY10" s="608"/>
      <c r="DZ10" s="608"/>
      <c r="EA10" s="608"/>
      <c r="EB10" s="608"/>
      <c r="EC10" s="617"/>
    </row>
    <row r="11" spans="2:143" ht="11.25" customHeight="1" x14ac:dyDescent="0.2">
      <c r="B11" s="604" t="s">
        <v>236</v>
      </c>
      <c r="C11" s="605"/>
      <c r="D11" s="605"/>
      <c r="E11" s="605"/>
      <c r="F11" s="605"/>
      <c r="G11" s="605"/>
      <c r="H11" s="605"/>
      <c r="I11" s="605"/>
      <c r="J11" s="605"/>
      <c r="K11" s="605"/>
      <c r="L11" s="605"/>
      <c r="M11" s="605"/>
      <c r="N11" s="605"/>
      <c r="O11" s="605"/>
      <c r="P11" s="605"/>
      <c r="Q11" s="606"/>
      <c r="R11" s="607">
        <v>1131267</v>
      </c>
      <c r="S11" s="608"/>
      <c r="T11" s="608"/>
      <c r="U11" s="608"/>
      <c r="V11" s="608"/>
      <c r="W11" s="608"/>
      <c r="X11" s="608"/>
      <c r="Y11" s="609"/>
      <c r="Z11" s="612">
        <v>5.5</v>
      </c>
      <c r="AA11" s="613"/>
      <c r="AB11" s="613"/>
      <c r="AC11" s="619"/>
      <c r="AD11" s="616">
        <v>1131267</v>
      </c>
      <c r="AE11" s="608"/>
      <c r="AF11" s="608"/>
      <c r="AG11" s="608"/>
      <c r="AH11" s="608"/>
      <c r="AI11" s="608"/>
      <c r="AJ11" s="608"/>
      <c r="AK11" s="609"/>
      <c r="AL11" s="612">
        <v>11.3</v>
      </c>
      <c r="AM11" s="613"/>
      <c r="AN11" s="613"/>
      <c r="AO11" s="614"/>
      <c r="AP11" s="604" t="s">
        <v>573</v>
      </c>
      <c r="AQ11" s="605"/>
      <c r="AR11" s="605"/>
      <c r="AS11" s="605"/>
      <c r="AT11" s="605"/>
      <c r="AU11" s="605"/>
      <c r="AV11" s="605"/>
      <c r="AW11" s="605"/>
      <c r="AX11" s="605"/>
      <c r="AY11" s="605"/>
      <c r="AZ11" s="605"/>
      <c r="BA11" s="605"/>
      <c r="BB11" s="605"/>
      <c r="BC11" s="605"/>
      <c r="BD11" s="605"/>
      <c r="BE11" s="605"/>
      <c r="BF11" s="606"/>
      <c r="BG11" s="607">
        <v>196195</v>
      </c>
      <c r="BH11" s="608"/>
      <c r="BI11" s="608"/>
      <c r="BJ11" s="608"/>
      <c r="BK11" s="608"/>
      <c r="BL11" s="608"/>
      <c r="BM11" s="608"/>
      <c r="BN11" s="609"/>
      <c r="BO11" s="610">
        <v>3.1</v>
      </c>
      <c r="BP11" s="610"/>
      <c r="BQ11" s="610"/>
      <c r="BR11" s="610"/>
      <c r="BS11" s="611">
        <v>31213</v>
      </c>
      <c r="BT11" s="611"/>
      <c r="BU11" s="611"/>
      <c r="BV11" s="611"/>
      <c r="BW11" s="611"/>
      <c r="BX11" s="611"/>
      <c r="BY11" s="611"/>
      <c r="BZ11" s="611"/>
      <c r="CA11" s="611"/>
      <c r="CB11" s="615"/>
      <c r="CD11" s="604" t="s">
        <v>237</v>
      </c>
      <c r="CE11" s="605"/>
      <c r="CF11" s="605"/>
      <c r="CG11" s="605"/>
      <c r="CH11" s="605"/>
      <c r="CI11" s="605"/>
      <c r="CJ11" s="605"/>
      <c r="CK11" s="605"/>
      <c r="CL11" s="605"/>
      <c r="CM11" s="605"/>
      <c r="CN11" s="605"/>
      <c r="CO11" s="605"/>
      <c r="CP11" s="605"/>
      <c r="CQ11" s="606"/>
      <c r="CR11" s="607">
        <v>1286694</v>
      </c>
      <c r="CS11" s="608"/>
      <c r="CT11" s="608"/>
      <c r="CU11" s="608"/>
      <c r="CV11" s="608"/>
      <c r="CW11" s="608"/>
      <c r="CX11" s="608"/>
      <c r="CY11" s="609"/>
      <c r="CZ11" s="610">
        <v>6.7</v>
      </c>
      <c r="DA11" s="610"/>
      <c r="DB11" s="610"/>
      <c r="DC11" s="610"/>
      <c r="DD11" s="616">
        <v>624012</v>
      </c>
      <c r="DE11" s="608"/>
      <c r="DF11" s="608"/>
      <c r="DG11" s="608"/>
      <c r="DH11" s="608"/>
      <c r="DI11" s="608"/>
      <c r="DJ11" s="608"/>
      <c r="DK11" s="608"/>
      <c r="DL11" s="608"/>
      <c r="DM11" s="608"/>
      <c r="DN11" s="608"/>
      <c r="DO11" s="608"/>
      <c r="DP11" s="609"/>
      <c r="DQ11" s="616">
        <v>765634</v>
      </c>
      <c r="DR11" s="608"/>
      <c r="DS11" s="608"/>
      <c r="DT11" s="608"/>
      <c r="DU11" s="608"/>
      <c r="DV11" s="608"/>
      <c r="DW11" s="608"/>
      <c r="DX11" s="608"/>
      <c r="DY11" s="608"/>
      <c r="DZ11" s="608"/>
      <c r="EA11" s="608"/>
      <c r="EB11" s="608"/>
      <c r="EC11" s="617"/>
    </row>
    <row r="12" spans="2:143" ht="11.25" customHeight="1" x14ac:dyDescent="0.2">
      <c r="B12" s="604" t="s">
        <v>238</v>
      </c>
      <c r="C12" s="605"/>
      <c r="D12" s="605"/>
      <c r="E12" s="605"/>
      <c r="F12" s="605"/>
      <c r="G12" s="605"/>
      <c r="H12" s="605"/>
      <c r="I12" s="605"/>
      <c r="J12" s="605"/>
      <c r="K12" s="605"/>
      <c r="L12" s="605"/>
      <c r="M12" s="605"/>
      <c r="N12" s="605"/>
      <c r="O12" s="605"/>
      <c r="P12" s="605"/>
      <c r="Q12" s="606"/>
      <c r="R12" s="607">
        <v>12003</v>
      </c>
      <c r="S12" s="608"/>
      <c r="T12" s="608"/>
      <c r="U12" s="608"/>
      <c r="V12" s="608"/>
      <c r="W12" s="608"/>
      <c r="X12" s="608"/>
      <c r="Y12" s="609"/>
      <c r="Z12" s="610">
        <v>0.1</v>
      </c>
      <c r="AA12" s="610"/>
      <c r="AB12" s="610"/>
      <c r="AC12" s="610"/>
      <c r="AD12" s="611">
        <v>12003</v>
      </c>
      <c r="AE12" s="611"/>
      <c r="AF12" s="611"/>
      <c r="AG12" s="611"/>
      <c r="AH12" s="611"/>
      <c r="AI12" s="611"/>
      <c r="AJ12" s="611"/>
      <c r="AK12" s="611"/>
      <c r="AL12" s="612">
        <v>0.1</v>
      </c>
      <c r="AM12" s="613"/>
      <c r="AN12" s="613"/>
      <c r="AO12" s="614"/>
      <c r="AP12" s="604" t="s">
        <v>574</v>
      </c>
      <c r="AQ12" s="605"/>
      <c r="AR12" s="605"/>
      <c r="AS12" s="605"/>
      <c r="AT12" s="605"/>
      <c r="AU12" s="605"/>
      <c r="AV12" s="605"/>
      <c r="AW12" s="605"/>
      <c r="AX12" s="605"/>
      <c r="AY12" s="605"/>
      <c r="AZ12" s="605"/>
      <c r="BA12" s="605"/>
      <c r="BB12" s="605"/>
      <c r="BC12" s="605"/>
      <c r="BD12" s="605"/>
      <c r="BE12" s="605"/>
      <c r="BF12" s="606"/>
      <c r="BG12" s="607">
        <v>2565858</v>
      </c>
      <c r="BH12" s="608"/>
      <c r="BI12" s="608"/>
      <c r="BJ12" s="608"/>
      <c r="BK12" s="608"/>
      <c r="BL12" s="608"/>
      <c r="BM12" s="608"/>
      <c r="BN12" s="609"/>
      <c r="BO12" s="610">
        <v>39.9</v>
      </c>
      <c r="BP12" s="610"/>
      <c r="BQ12" s="610"/>
      <c r="BR12" s="610"/>
      <c r="BS12" s="611" t="s">
        <v>128</v>
      </c>
      <c r="BT12" s="611"/>
      <c r="BU12" s="611"/>
      <c r="BV12" s="611"/>
      <c r="BW12" s="611"/>
      <c r="BX12" s="611"/>
      <c r="BY12" s="611"/>
      <c r="BZ12" s="611"/>
      <c r="CA12" s="611"/>
      <c r="CB12" s="615"/>
      <c r="CD12" s="604" t="s">
        <v>239</v>
      </c>
      <c r="CE12" s="605"/>
      <c r="CF12" s="605"/>
      <c r="CG12" s="605"/>
      <c r="CH12" s="605"/>
      <c r="CI12" s="605"/>
      <c r="CJ12" s="605"/>
      <c r="CK12" s="605"/>
      <c r="CL12" s="605"/>
      <c r="CM12" s="605"/>
      <c r="CN12" s="605"/>
      <c r="CO12" s="605"/>
      <c r="CP12" s="605"/>
      <c r="CQ12" s="606"/>
      <c r="CR12" s="607">
        <v>384259</v>
      </c>
      <c r="CS12" s="608"/>
      <c r="CT12" s="608"/>
      <c r="CU12" s="608"/>
      <c r="CV12" s="608"/>
      <c r="CW12" s="608"/>
      <c r="CX12" s="608"/>
      <c r="CY12" s="609"/>
      <c r="CZ12" s="610">
        <v>2</v>
      </c>
      <c r="DA12" s="610"/>
      <c r="DB12" s="610"/>
      <c r="DC12" s="610"/>
      <c r="DD12" s="616">
        <v>77617</v>
      </c>
      <c r="DE12" s="608"/>
      <c r="DF12" s="608"/>
      <c r="DG12" s="608"/>
      <c r="DH12" s="608"/>
      <c r="DI12" s="608"/>
      <c r="DJ12" s="608"/>
      <c r="DK12" s="608"/>
      <c r="DL12" s="608"/>
      <c r="DM12" s="608"/>
      <c r="DN12" s="608"/>
      <c r="DO12" s="608"/>
      <c r="DP12" s="609"/>
      <c r="DQ12" s="616">
        <v>276860</v>
      </c>
      <c r="DR12" s="608"/>
      <c r="DS12" s="608"/>
      <c r="DT12" s="608"/>
      <c r="DU12" s="608"/>
      <c r="DV12" s="608"/>
      <c r="DW12" s="608"/>
      <c r="DX12" s="608"/>
      <c r="DY12" s="608"/>
      <c r="DZ12" s="608"/>
      <c r="EA12" s="608"/>
      <c r="EB12" s="608"/>
      <c r="EC12" s="617"/>
    </row>
    <row r="13" spans="2:143" ht="11.25" customHeight="1" x14ac:dyDescent="0.2">
      <c r="B13" s="604" t="s">
        <v>240</v>
      </c>
      <c r="C13" s="605"/>
      <c r="D13" s="605"/>
      <c r="E13" s="605"/>
      <c r="F13" s="605"/>
      <c r="G13" s="605"/>
      <c r="H13" s="605"/>
      <c r="I13" s="605"/>
      <c r="J13" s="605"/>
      <c r="K13" s="605"/>
      <c r="L13" s="605"/>
      <c r="M13" s="605"/>
      <c r="N13" s="605"/>
      <c r="O13" s="605"/>
      <c r="P13" s="605"/>
      <c r="Q13" s="606"/>
      <c r="R13" s="607" t="s">
        <v>128</v>
      </c>
      <c r="S13" s="608"/>
      <c r="T13" s="608"/>
      <c r="U13" s="608"/>
      <c r="V13" s="608"/>
      <c r="W13" s="608"/>
      <c r="X13" s="608"/>
      <c r="Y13" s="609"/>
      <c r="Z13" s="610" t="s">
        <v>571</v>
      </c>
      <c r="AA13" s="610"/>
      <c r="AB13" s="610"/>
      <c r="AC13" s="610"/>
      <c r="AD13" s="611" t="s">
        <v>128</v>
      </c>
      <c r="AE13" s="611"/>
      <c r="AF13" s="611"/>
      <c r="AG13" s="611"/>
      <c r="AH13" s="611"/>
      <c r="AI13" s="611"/>
      <c r="AJ13" s="611"/>
      <c r="AK13" s="611"/>
      <c r="AL13" s="612" t="s">
        <v>571</v>
      </c>
      <c r="AM13" s="613"/>
      <c r="AN13" s="613"/>
      <c r="AO13" s="614"/>
      <c r="AP13" s="604" t="s">
        <v>575</v>
      </c>
      <c r="AQ13" s="605"/>
      <c r="AR13" s="605"/>
      <c r="AS13" s="605"/>
      <c r="AT13" s="605"/>
      <c r="AU13" s="605"/>
      <c r="AV13" s="605"/>
      <c r="AW13" s="605"/>
      <c r="AX13" s="605"/>
      <c r="AY13" s="605"/>
      <c r="AZ13" s="605"/>
      <c r="BA13" s="605"/>
      <c r="BB13" s="605"/>
      <c r="BC13" s="605"/>
      <c r="BD13" s="605"/>
      <c r="BE13" s="605"/>
      <c r="BF13" s="606"/>
      <c r="BG13" s="607">
        <v>2565840</v>
      </c>
      <c r="BH13" s="608"/>
      <c r="BI13" s="608"/>
      <c r="BJ13" s="608"/>
      <c r="BK13" s="608"/>
      <c r="BL13" s="608"/>
      <c r="BM13" s="608"/>
      <c r="BN13" s="609"/>
      <c r="BO13" s="610">
        <v>39.9</v>
      </c>
      <c r="BP13" s="610"/>
      <c r="BQ13" s="610"/>
      <c r="BR13" s="610"/>
      <c r="BS13" s="611" t="s">
        <v>128</v>
      </c>
      <c r="BT13" s="611"/>
      <c r="BU13" s="611"/>
      <c r="BV13" s="611"/>
      <c r="BW13" s="611"/>
      <c r="BX13" s="611"/>
      <c r="BY13" s="611"/>
      <c r="BZ13" s="611"/>
      <c r="CA13" s="611"/>
      <c r="CB13" s="615"/>
      <c r="CD13" s="604" t="s">
        <v>241</v>
      </c>
      <c r="CE13" s="605"/>
      <c r="CF13" s="605"/>
      <c r="CG13" s="605"/>
      <c r="CH13" s="605"/>
      <c r="CI13" s="605"/>
      <c r="CJ13" s="605"/>
      <c r="CK13" s="605"/>
      <c r="CL13" s="605"/>
      <c r="CM13" s="605"/>
      <c r="CN13" s="605"/>
      <c r="CO13" s="605"/>
      <c r="CP13" s="605"/>
      <c r="CQ13" s="606"/>
      <c r="CR13" s="607">
        <v>1068750</v>
      </c>
      <c r="CS13" s="608"/>
      <c r="CT13" s="608"/>
      <c r="CU13" s="608"/>
      <c r="CV13" s="608"/>
      <c r="CW13" s="608"/>
      <c r="CX13" s="608"/>
      <c r="CY13" s="609"/>
      <c r="CZ13" s="610">
        <v>5.6</v>
      </c>
      <c r="DA13" s="610"/>
      <c r="DB13" s="610"/>
      <c r="DC13" s="610"/>
      <c r="DD13" s="616">
        <v>440081</v>
      </c>
      <c r="DE13" s="608"/>
      <c r="DF13" s="608"/>
      <c r="DG13" s="608"/>
      <c r="DH13" s="608"/>
      <c r="DI13" s="608"/>
      <c r="DJ13" s="608"/>
      <c r="DK13" s="608"/>
      <c r="DL13" s="608"/>
      <c r="DM13" s="608"/>
      <c r="DN13" s="608"/>
      <c r="DO13" s="608"/>
      <c r="DP13" s="609"/>
      <c r="DQ13" s="616">
        <v>880669</v>
      </c>
      <c r="DR13" s="608"/>
      <c r="DS13" s="608"/>
      <c r="DT13" s="608"/>
      <c r="DU13" s="608"/>
      <c r="DV13" s="608"/>
      <c r="DW13" s="608"/>
      <c r="DX13" s="608"/>
      <c r="DY13" s="608"/>
      <c r="DZ13" s="608"/>
      <c r="EA13" s="608"/>
      <c r="EB13" s="608"/>
      <c r="EC13" s="617"/>
    </row>
    <row r="14" spans="2:143" ht="11.25" customHeight="1" x14ac:dyDescent="0.2">
      <c r="B14" s="604" t="s">
        <v>242</v>
      </c>
      <c r="C14" s="605"/>
      <c r="D14" s="605"/>
      <c r="E14" s="605"/>
      <c r="F14" s="605"/>
      <c r="G14" s="605"/>
      <c r="H14" s="605"/>
      <c r="I14" s="605"/>
      <c r="J14" s="605"/>
      <c r="K14" s="605"/>
      <c r="L14" s="605"/>
      <c r="M14" s="605"/>
      <c r="N14" s="605"/>
      <c r="O14" s="605"/>
      <c r="P14" s="605"/>
      <c r="Q14" s="606"/>
      <c r="R14" s="607" t="s">
        <v>128</v>
      </c>
      <c r="S14" s="608"/>
      <c r="T14" s="608"/>
      <c r="U14" s="608"/>
      <c r="V14" s="608"/>
      <c r="W14" s="608"/>
      <c r="X14" s="608"/>
      <c r="Y14" s="609"/>
      <c r="Z14" s="610" t="s">
        <v>128</v>
      </c>
      <c r="AA14" s="610"/>
      <c r="AB14" s="610"/>
      <c r="AC14" s="610"/>
      <c r="AD14" s="611" t="s">
        <v>571</v>
      </c>
      <c r="AE14" s="611"/>
      <c r="AF14" s="611"/>
      <c r="AG14" s="611"/>
      <c r="AH14" s="611"/>
      <c r="AI14" s="611"/>
      <c r="AJ14" s="611"/>
      <c r="AK14" s="611"/>
      <c r="AL14" s="612" t="s">
        <v>128</v>
      </c>
      <c r="AM14" s="613"/>
      <c r="AN14" s="613"/>
      <c r="AO14" s="614"/>
      <c r="AP14" s="604" t="s">
        <v>243</v>
      </c>
      <c r="AQ14" s="605"/>
      <c r="AR14" s="605"/>
      <c r="AS14" s="605"/>
      <c r="AT14" s="605"/>
      <c r="AU14" s="605"/>
      <c r="AV14" s="605"/>
      <c r="AW14" s="605"/>
      <c r="AX14" s="605"/>
      <c r="AY14" s="605"/>
      <c r="AZ14" s="605"/>
      <c r="BA14" s="605"/>
      <c r="BB14" s="605"/>
      <c r="BC14" s="605"/>
      <c r="BD14" s="605"/>
      <c r="BE14" s="605"/>
      <c r="BF14" s="606"/>
      <c r="BG14" s="607">
        <v>158757</v>
      </c>
      <c r="BH14" s="608"/>
      <c r="BI14" s="608"/>
      <c r="BJ14" s="608"/>
      <c r="BK14" s="608"/>
      <c r="BL14" s="608"/>
      <c r="BM14" s="608"/>
      <c r="BN14" s="609"/>
      <c r="BO14" s="610">
        <v>2.5</v>
      </c>
      <c r="BP14" s="610"/>
      <c r="BQ14" s="610"/>
      <c r="BR14" s="610"/>
      <c r="BS14" s="611" t="s">
        <v>571</v>
      </c>
      <c r="BT14" s="611"/>
      <c r="BU14" s="611"/>
      <c r="BV14" s="611"/>
      <c r="BW14" s="611"/>
      <c r="BX14" s="611"/>
      <c r="BY14" s="611"/>
      <c r="BZ14" s="611"/>
      <c r="CA14" s="611"/>
      <c r="CB14" s="615"/>
      <c r="CD14" s="604" t="s">
        <v>244</v>
      </c>
      <c r="CE14" s="605"/>
      <c r="CF14" s="605"/>
      <c r="CG14" s="605"/>
      <c r="CH14" s="605"/>
      <c r="CI14" s="605"/>
      <c r="CJ14" s="605"/>
      <c r="CK14" s="605"/>
      <c r="CL14" s="605"/>
      <c r="CM14" s="605"/>
      <c r="CN14" s="605"/>
      <c r="CO14" s="605"/>
      <c r="CP14" s="605"/>
      <c r="CQ14" s="606"/>
      <c r="CR14" s="607">
        <v>661022</v>
      </c>
      <c r="CS14" s="608"/>
      <c r="CT14" s="608"/>
      <c r="CU14" s="608"/>
      <c r="CV14" s="608"/>
      <c r="CW14" s="608"/>
      <c r="CX14" s="608"/>
      <c r="CY14" s="609"/>
      <c r="CZ14" s="610">
        <v>3.4</v>
      </c>
      <c r="DA14" s="610"/>
      <c r="DB14" s="610"/>
      <c r="DC14" s="610"/>
      <c r="DD14" s="616">
        <v>25951</v>
      </c>
      <c r="DE14" s="608"/>
      <c r="DF14" s="608"/>
      <c r="DG14" s="608"/>
      <c r="DH14" s="608"/>
      <c r="DI14" s="608"/>
      <c r="DJ14" s="608"/>
      <c r="DK14" s="608"/>
      <c r="DL14" s="608"/>
      <c r="DM14" s="608"/>
      <c r="DN14" s="608"/>
      <c r="DO14" s="608"/>
      <c r="DP14" s="609"/>
      <c r="DQ14" s="616">
        <v>651547</v>
      </c>
      <c r="DR14" s="608"/>
      <c r="DS14" s="608"/>
      <c r="DT14" s="608"/>
      <c r="DU14" s="608"/>
      <c r="DV14" s="608"/>
      <c r="DW14" s="608"/>
      <c r="DX14" s="608"/>
      <c r="DY14" s="608"/>
      <c r="DZ14" s="608"/>
      <c r="EA14" s="608"/>
      <c r="EB14" s="608"/>
      <c r="EC14" s="617"/>
    </row>
    <row r="15" spans="2:143" ht="11.25" customHeight="1" x14ac:dyDescent="0.2">
      <c r="B15" s="604" t="s">
        <v>245</v>
      </c>
      <c r="C15" s="605"/>
      <c r="D15" s="605"/>
      <c r="E15" s="605"/>
      <c r="F15" s="605"/>
      <c r="G15" s="605"/>
      <c r="H15" s="605"/>
      <c r="I15" s="605"/>
      <c r="J15" s="605"/>
      <c r="K15" s="605"/>
      <c r="L15" s="605"/>
      <c r="M15" s="605"/>
      <c r="N15" s="605"/>
      <c r="O15" s="605"/>
      <c r="P15" s="605"/>
      <c r="Q15" s="606"/>
      <c r="R15" s="607" t="s">
        <v>128</v>
      </c>
      <c r="S15" s="608"/>
      <c r="T15" s="608"/>
      <c r="U15" s="608"/>
      <c r="V15" s="608"/>
      <c r="W15" s="608"/>
      <c r="X15" s="608"/>
      <c r="Y15" s="609"/>
      <c r="Z15" s="610" t="s">
        <v>128</v>
      </c>
      <c r="AA15" s="610"/>
      <c r="AB15" s="610"/>
      <c r="AC15" s="610"/>
      <c r="AD15" s="611" t="s">
        <v>128</v>
      </c>
      <c r="AE15" s="611"/>
      <c r="AF15" s="611"/>
      <c r="AG15" s="611"/>
      <c r="AH15" s="611"/>
      <c r="AI15" s="611"/>
      <c r="AJ15" s="611"/>
      <c r="AK15" s="611"/>
      <c r="AL15" s="612" t="s">
        <v>128</v>
      </c>
      <c r="AM15" s="613"/>
      <c r="AN15" s="613"/>
      <c r="AO15" s="614"/>
      <c r="AP15" s="604" t="s">
        <v>246</v>
      </c>
      <c r="AQ15" s="605"/>
      <c r="AR15" s="605"/>
      <c r="AS15" s="605"/>
      <c r="AT15" s="605"/>
      <c r="AU15" s="605"/>
      <c r="AV15" s="605"/>
      <c r="AW15" s="605"/>
      <c r="AX15" s="605"/>
      <c r="AY15" s="605"/>
      <c r="AZ15" s="605"/>
      <c r="BA15" s="605"/>
      <c r="BB15" s="605"/>
      <c r="BC15" s="605"/>
      <c r="BD15" s="605"/>
      <c r="BE15" s="605"/>
      <c r="BF15" s="606"/>
      <c r="BG15" s="607">
        <v>489458</v>
      </c>
      <c r="BH15" s="608"/>
      <c r="BI15" s="608"/>
      <c r="BJ15" s="608"/>
      <c r="BK15" s="608"/>
      <c r="BL15" s="608"/>
      <c r="BM15" s="608"/>
      <c r="BN15" s="609"/>
      <c r="BO15" s="610">
        <v>7.6</v>
      </c>
      <c r="BP15" s="610"/>
      <c r="BQ15" s="610"/>
      <c r="BR15" s="610"/>
      <c r="BS15" s="611" t="s">
        <v>571</v>
      </c>
      <c r="BT15" s="611"/>
      <c r="BU15" s="611"/>
      <c r="BV15" s="611"/>
      <c r="BW15" s="611"/>
      <c r="BX15" s="611"/>
      <c r="BY15" s="611"/>
      <c r="BZ15" s="611"/>
      <c r="CA15" s="611"/>
      <c r="CB15" s="615"/>
      <c r="CD15" s="604" t="s">
        <v>247</v>
      </c>
      <c r="CE15" s="605"/>
      <c r="CF15" s="605"/>
      <c r="CG15" s="605"/>
      <c r="CH15" s="605"/>
      <c r="CI15" s="605"/>
      <c r="CJ15" s="605"/>
      <c r="CK15" s="605"/>
      <c r="CL15" s="605"/>
      <c r="CM15" s="605"/>
      <c r="CN15" s="605"/>
      <c r="CO15" s="605"/>
      <c r="CP15" s="605"/>
      <c r="CQ15" s="606"/>
      <c r="CR15" s="607">
        <v>1480999</v>
      </c>
      <c r="CS15" s="608"/>
      <c r="CT15" s="608"/>
      <c r="CU15" s="608"/>
      <c r="CV15" s="608"/>
      <c r="CW15" s="608"/>
      <c r="CX15" s="608"/>
      <c r="CY15" s="609"/>
      <c r="CZ15" s="610">
        <v>7.7</v>
      </c>
      <c r="DA15" s="610"/>
      <c r="DB15" s="610"/>
      <c r="DC15" s="610"/>
      <c r="DD15" s="616">
        <v>192400</v>
      </c>
      <c r="DE15" s="608"/>
      <c r="DF15" s="608"/>
      <c r="DG15" s="608"/>
      <c r="DH15" s="608"/>
      <c r="DI15" s="608"/>
      <c r="DJ15" s="608"/>
      <c r="DK15" s="608"/>
      <c r="DL15" s="608"/>
      <c r="DM15" s="608"/>
      <c r="DN15" s="608"/>
      <c r="DO15" s="608"/>
      <c r="DP15" s="609"/>
      <c r="DQ15" s="616">
        <v>1158782</v>
      </c>
      <c r="DR15" s="608"/>
      <c r="DS15" s="608"/>
      <c r="DT15" s="608"/>
      <c r="DU15" s="608"/>
      <c r="DV15" s="608"/>
      <c r="DW15" s="608"/>
      <c r="DX15" s="608"/>
      <c r="DY15" s="608"/>
      <c r="DZ15" s="608"/>
      <c r="EA15" s="608"/>
      <c r="EB15" s="608"/>
      <c r="EC15" s="617"/>
    </row>
    <row r="16" spans="2:143" ht="11.25" customHeight="1" x14ac:dyDescent="0.2">
      <c r="B16" s="604" t="s">
        <v>248</v>
      </c>
      <c r="C16" s="605"/>
      <c r="D16" s="605"/>
      <c r="E16" s="605"/>
      <c r="F16" s="605"/>
      <c r="G16" s="605"/>
      <c r="H16" s="605"/>
      <c r="I16" s="605"/>
      <c r="J16" s="605"/>
      <c r="K16" s="605"/>
      <c r="L16" s="605"/>
      <c r="M16" s="605"/>
      <c r="N16" s="605"/>
      <c r="O16" s="605"/>
      <c r="P16" s="605"/>
      <c r="Q16" s="606"/>
      <c r="R16" s="607">
        <v>18798</v>
      </c>
      <c r="S16" s="608"/>
      <c r="T16" s="608"/>
      <c r="U16" s="608"/>
      <c r="V16" s="608"/>
      <c r="W16" s="608"/>
      <c r="X16" s="608"/>
      <c r="Y16" s="609"/>
      <c r="Z16" s="610">
        <v>0.1</v>
      </c>
      <c r="AA16" s="610"/>
      <c r="AB16" s="610"/>
      <c r="AC16" s="610"/>
      <c r="AD16" s="611">
        <v>18798</v>
      </c>
      <c r="AE16" s="611"/>
      <c r="AF16" s="611"/>
      <c r="AG16" s="611"/>
      <c r="AH16" s="611"/>
      <c r="AI16" s="611"/>
      <c r="AJ16" s="611"/>
      <c r="AK16" s="611"/>
      <c r="AL16" s="612">
        <v>0.2</v>
      </c>
      <c r="AM16" s="613"/>
      <c r="AN16" s="613"/>
      <c r="AO16" s="614"/>
      <c r="AP16" s="604" t="s">
        <v>249</v>
      </c>
      <c r="AQ16" s="605"/>
      <c r="AR16" s="605"/>
      <c r="AS16" s="605"/>
      <c r="AT16" s="605"/>
      <c r="AU16" s="605"/>
      <c r="AV16" s="605"/>
      <c r="AW16" s="605"/>
      <c r="AX16" s="605"/>
      <c r="AY16" s="605"/>
      <c r="AZ16" s="605"/>
      <c r="BA16" s="605"/>
      <c r="BB16" s="605"/>
      <c r="BC16" s="605"/>
      <c r="BD16" s="605"/>
      <c r="BE16" s="605"/>
      <c r="BF16" s="606"/>
      <c r="BG16" s="607" t="s">
        <v>128</v>
      </c>
      <c r="BH16" s="608"/>
      <c r="BI16" s="608"/>
      <c r="BJ16" s="608"/>
      <c r="BK16" s="608"/>
      <c r="BL16" s="608"/>
      <c r="BM16" s="608"/>
      <c r="BN16" s="609"/>
      <c r="BO16" s="610" t="s">
        <v>576</v>
      </c>
      <c r="BP16" s="610"/>
      <c r="BQ16" s="610"/>
      <c r="BR16" s="610"/>
      <c r="BS16" s="611" t="s">
        <v>128</v>
      </c>
      <c r="BT16" s="611"/>
      <c r="BU16" s="611"/>
      <c r="BV16" s="611"/>
      <c r="BW16" s="611"/>
      <c r="BX16" s="611"/>
      <c r="BY16" s="611"/>
      <c r="BZ16" s="611"/>
      <c r="CA16" s="611"/>
      <c r="CB16" s="615"/>
      <c r="CD16" s="604" t="s">
        <v>250</v>
      </c>
      <c r="CE16" s="605"/>
      <c r="CF16" s="605"/>
      <c r="CG16" s="605"/>
      <c r="CH16" s="605"/>
      <c r="CI16" s="605"/>
      <c r="CJ16" s="605"/>
      <c r="CK16" s="605"/>
      <c r="CL16" s="605"/>
      <c r="CM16" s="605"/>
      <c r="CN16" s="605"/>
      <c r="CO16" s="605"/>
      <c r="CP16" s="605"/>
      <c r="CQ16" s="606"/>
      <c r="CR16" s="607">
        <v>2622</v>
      </c>
      <c r="CS16" s="608"/>
      <c r="CT16" s="608"/>
      <c r="CU16" s="608"/>
      <c r="CV16" s="608"/>
      <c r="CW16" s="608"/>
      <c r="CX16" s="608"/>
      <c r="CY16" s="609"/>
      <c r="CZ16" s="610">
        <v>0</v>
      </c>
      <c r="DA16" s="610"/>
      <c r="DB16" s="610"/>
      <c r="DC16" s="610"/>
      <c r="DD16" s="616" t="s">
        <v>576</v>
      </c>
      <c r="DE16" s="608"/>
      <c r="DF16" s="608"/>
      <c r="DG16" s="608"/>
      <c r="DH16" s="608"/>
      <c r="DI16" s="608"/>
      <c r="DJ16" s="608"/>
      <c r="DK16" s="608"/>
      <c r="DL16" s="608"/>
      <c r="DM16" s="608"/>
      <c r="DN16" s="608"/>
      <c r="DO16" s="608"/>
      <c r="DP16" s="609"/>
      <c r="DQ16" s="616">
        <v>1468</v>
      </c>
      <c r="DR16" s="608"/>
      <c r="DS16" s="608"/>
      <c r="DT16" s="608"/>
      <c r="DU16" s="608"/>
      <c r="DV16" s="608"/>
      <c r="DW16" s="608"/>
      <c r="DX16" s="608"/>
      <c r="DY16" s="608"/>
      <c r="DZ16" s="608"/>
      <c r="EA16" s="608"/>
      <c r="EB16" s="608"/>
      <c r="EC16" s="617"/>
    </row>
    <row r="17" spans="2:133" ht="11.25" customHeight="1" x14ac:dyDescent="0.2">
      <c r="B17" s="604" t="s">
        <v>251</v>
      </c>
      <c r="C17" s="605"/>
      <c r="D17" s="605"/>
      <c r="E17" s="605"/>
      <c r="F17" s="605"/>
      <c r="G17" s="605"/>
      <c r="H17" s="605"/>
      <c r="I17" s="605"/>
      <c r="J17" s="605"/>
      <c r="K17" s="605"/>
      <c r="L17" s="605"/>
      <c r="M17" s="605"/>
      <c r="N17" s="605"/>
      <c r="O17" s="605"/>
      <c r="P17" s="605"/>
      <c r="Q17" s="606"/>
      <c r="R17" s="607">
        <v>64624</v>
      </c>
      <c r="S17" s="608"/>
      <c r="T17" s="608"/>
      <c r="U17" s="608"/>
      <c r="V17" s="608"/>
      <c r="W17" s="608"/>
      <c r="X17" s="608"/>
      <c r="Y17" s="609"/>
      <c r="Z17" s="610">
        <v>0.3</v>
      </c>
      <c r="AA17" s="610"/>
      <c r="AB17" s="610"/>
      <c r="AC17" s="610"/>
      <c r="AD17" s="611">
        <v>64624</v>
      </c>
      <c r="AE17" s="611"/>
      <c r="AF17" s="611"/>
      <c r="AG17" s="611"/>
      <c r="AH17" s="611"/>
      <c r="AI17" s="611"/>
      <c r="AJ17" s="611"/>
      <c r="AK17" s="611"/>
      <c r="AL17" s="612">
        <v>0.6</v>
      </c>
      <c r="AM17" s="613"/>
      <c r="AN17" s="613"/>
      <c r="AO17" s="614"/>
      <c r="AP17" s="604" t="s">
        <v>577</v>
      </c>
      <c r="AQ17" s="605"/>
      <c r="AR17" s="605"/>
      <c r="AS17" s="605"/>
      <c r="AT17" s="605"/>
      <c r="AU17" s="605"/>
      <c r="AV17" s="605"/>
      <c r="AW17" s="605"/>
      <c r="AX17" s="605"/>
      <c r="AY17" s="605"/>
      <c r="AZ17" s="605"/>
      <c r="BA17" s="605"/>
      <c r="BB17" s="605"/>
      <c r="BC17" s="605"/>
      <c r="BD17" s="605"/>
      <c r="BE17" s="605"/>
      <c r="BF17" s="606"/>
      <c r="BG17" s="607" t="s">
        <v>571</v>
      </c>
      <c r="BH17" s="608"/>
      <c r="BI17" s="608"/>
      <c r="BJ17" s="608"/>
      <c r="BK17" s="608"/>
      <c r="BL17" s="608"/>
      <c r="BM17" s="608"/>
      <c r="BN17" s="609"/>
      <c r="BO17" s="610" t="s">
        <v>576</v>
      </c>
      <c r="BP17" s="610"/>
      <c r="BQ17" s="610"/>
      <c r="BR17" s="610"/>
      <c r="BS17" s="611" t="s">
        <v>571</v>
      </c>
      <c r="BT17" s="611"/>
      <c r="BU17" s="611"/>
      <c r="BV17" s="611"/>
      <c r="BW17" s="611"/>
      <c r="BX17" s="611"/>
      <c r="BY17" s="611"/>
      <c r="BZ17" s="611"/>
      <c r="CA17" s="611"/>
      <c r="CB17" s="615"/>
      <c r="CD17" s="604" t="s">
        <v>252</v>
      </c>
      <c r="CE17" s="605"/>
      <c r="CF17" s="605"/>
      <c r="CG17" s="605"/>
      <c r="CH17" s="605"/>
      <c r="CI17" s="605"/>
      <c r="CJ17" s="605"/>
      <c r="CK17" s="605"/>
      <c r="CL17" s="605"/>
      <c r="CM17" s="605"/>
      <c r="CN17" s="605"/>
      <c r="CO17" s="605"/>
      <c r="CP17" s="605"/>
      <c r="CQ17" s="606"/>
      <c r="CR17" s="607">
        <v>1712610</v>
      </c>
      <c r="CS17" s="608"/>
      <c r="CT17" s="608"/>
      <c r="CU17" s="608"/>
      <c r="CV17" s="608"/>
      <c r="CW17" s="608"/>
      <c r="CX17" s="608"/>
      <c r="CY17" s="609"/>
      <c r="CZ17" s="610">
        <v>8.9</v>
      </c>
      <c r="DA17" s="610"/>
      <c r="DB17" s="610"/>
      <c r="DC17" s="610"/>
      <c r="DD17" s="616" t="s">
        <v>570</v>
      </c>
      <c r="DE17" s="608"/>
      <c r="DF17" s="608"/>
      <c r="DG17" s="608"/>
      <c r="DH17" s="608"/>
      <c r="DI17" s="608"/>
      <c r="DJ17" s="608"/>
      <c r="DK17" s="608"/>
      <c r="DL17" s="608"/>
      <c r="DM17" s="608"/>
      <c r="DN17" s="608"/>
      <c r="DO17" s="608"/>
      <c r="DP17" s="609"/>
      <c r="DQ17" s="616">
        <v>1712610</v>
      </c>
      <c r="DR17" s="608"/>
      <c r="DS17" s="608"/>
      <c r="DT17" s="608"/>
      <c r="DU17" s="608"/>
      <c r="DV17" s="608"/>
      <c r="DW17" s="608"/>
      <c r="DX17" s="608"/>
      <c r="DY17" s="608"/>
      <c r="DZ17" s="608"/>
      <c r="EA17" s="608"/>
      <c r="EB17" s="608"/>
      <c r="EC17" s="617"/>
    </row>
    <row r="18" spans="2:133" ht="11.25" customHeight="1" x14ac:dyDescent="0.2">
      <c r="B18" s="604" t="s">
        <v>253</v>
      </c>
      <c r="C18" s="605"/>
      <c r="D18" s="605"/>
      <c r="E18" s="605"/>
      <c r="F18" s="605"/>
      <c r="G18" s="605"/>
      <c r="H18" s="605"/>
      <c r="I18" s="605"/>
      <c r="J18" s="605"/>
      <c r="K18" s="605"/>
      <c r="L18" s="605"/>
      <c r="M18" s="605"/>
      <c r="N18" s="605"/>
      <c r="O18" s="605"/>
      <c r="P18" s="605"/>
      <c r="Q18" s="606"/>
      <c r="R18" s="607">
        <v>177424</v>
      </c>
      <c r="S18" s="608"/>
      <c r="T18" s="608"/>
      <c r="U18" s="608"/>
      <c r="V18" s="608"/>
      <c r="W18" s="608"/>
      <c r="X18" s="608"/>
      <c r="Y18" s="609"/>
      <c r="Z18" s="610">
        <v>0.9</v>
      </c>
      <c r="AA18" s="610"/>
      <c r="AB18" s="610"/>
      <c r="AC18" s="610"/>
      <c r="AD18" s="611">
        <v>170203</v>
      </c>
      <c r="AE18" s="611"/>
      <c r="AF18" s="611"/>
      <c r="AG18" s="611"/>
      <c r="AH18" s="611"/>
      <c r="AI18" s="611"/>
      <c r="AJ18" s="611"/>
      <c r="AK18" s="611"/>
      <c r="AL18" s="612">
        <v>1.7000000476837158</v>
      </c>
      <c r="AM18" s="613"/>
      <c r="AN18" s="613"/>
      <c r="AO18" s="614"/>
      <c r="AP18" s="604" t="s">
        <v>578</v>
      </c>
      <c r="AQ18" s="605"/>
      <c r="AR18" s="605"/>
      <c r="AS18" s="605"/>
      <c r="AT18" s="605"/>
      <c r="AU18" s="605"/>
      <c r="AV18" s="605"/>
      <c r="AW18" s="605"/>
      <c r="AX18" s="605"/>
      <c r="AY18" s="605"/>
      <c r="AZ18" s="605"/>
      <c r="BA18" s="605"/>
      <c r="BB18" s="605"/>
      <c r="BC18" s="605"/>
      <c r="BD18" s="605"/>
      <c r="BE18" s="605"/>
      <c r="BF18" s="606"/>
      <c r="BG18" s="607" t="s">
        <v>571</v>
      </c>
      <c r="BH18" s="608"/>
      <c r="BI18" s="608"/>
      <c r="BJ18" s="608"/>
      <c r="BK18" s="608"/>
      <c r="BL18" s="608"/>
      <c r="BM18" s="608"/>
      <c r="BN18" s="609"/>
      <c r="BO18" s="610" t="s">
        <v>128</v>
      </c>
      <c r="BP18" s="610"/>
      <c r="BQ18" s="610"/>
      <c r="BR18" s="610"/>
      <c r="BS18" s="611" t="s">
        <v>128</v>
      </c>
      <c r="BT18" s="611"/>
      <c r="BU18" s="611"/>
      <c r="BV18" s="611"/>
      <c r="BW18" s="611"/>
      <c r="BX18" s="611"/>
      <c r="BY18" s="611"/>
      <c r="BZ18" s="611"/>
      <c r="CA18" s="611"/>
      <c r="CB18" s="615"/>
      <c r="CD18" s="604" t="s">
        <v>254</v>
      </c>
      <c r="CE18" s="605"/>
      <c r="CF18" s="605"/>
      <c r="CG18" s="605"/>
      <c r="CH18" s="605"/>
      <c r="CI18" s="605"/>
      <c r="CJ18" s="605"/>
      <c r="CK18" s="605"/>
      <c r="CL18" s="605"/>
      <c r="CM18" s="605"/>
      <c r="CN18" s="605"/>
      <c r="CO18" s="605"/>
      <c r="CP18" s="605"/>
      <c r="CQ18" s="606"/>
      <c r="CR18" s="607" t="s">
        <v>571</v>
      </c>
      <c r="CS18" s="608"/>
      <c r="CT18" s="608"/>
      <c r="CU18" s="608"/>
      <c r="CV18" s="608"/>
      <c r="CW18" s="608"/>
      <c r="CX18" s="608"/>
      <c r="CY18" s="609"/>
      <c r="CZ18" s="610" t="s">
        <v>128</v>
      </c>
      <c r="DA18" s="610"/>
      <c r="DB18" s="610"/>
      <c r="DC18" s="610"/>
      <c r="DD18" s="616" t="s">
        <v>128</v>
      </c>
      <c r="DE18" s="608"/>
      <c r="DF18" s="608"/>
      <c r="DG18" s="608"/>
      <c r="DH18" s="608"/>
      <c r="DI18" s="608"/>
      <c r="DJ18" s="608"/>
      <c r="DK18" s="608"/>
      <c r="DL18" s="608"/>
      <c r="DM18" s="608"/>
      <c r="DN18" s="608"/>
      <c r="DO18" s="608"/>
      <c r="DP18" s="609"/>
      <c r="DQ18" s="616" t="s">
        <v>128</v>
      </c>
      <c r="DR18" s="608"/>
      <c r="DS18" s="608"/>
      <c r="DT18" s="608"/>
      <c r="DU18" s="608"/>
      <c r="DV18" s="608"/>
      <c r="DW18" s="608"/>
      <c r="DX18" s="608"/>
      <c r="DY18" s="608"/>
      <c r="DZ18" s="608"/>
      <c r="EA18" s="608"/>
      <c r="EB18" s="608"/>
      <c r="EC18" s="617"/>
    </row>
    <row r="19" spans="2:133" ht="11.25" customHeight="1" x14ac:dyDescent="0.2">
      <c r="B19" s="604" t="s">
        <v>255</v>
      </c>
      <c r="C19" s="605"/>
      <c r="D19" s="605"/>
      <c r="E19" s="605"/>
      <c r="F19" s="605"/>
      <c r="G19" s="605"/>
      <c r="H19" s="605"/>
      <c r="I19" s="605"/>
      <c r="J19" s="605"/>
      <c r="K19" s="605"/>
      <c r="L19" s="605"/>
      <c r="M19" s="605"/>
      <c r="N19" s="605"/>
      <c r="O19" s="605"/>
      <c r="P19" s="605"/>
      <c r="Q19" s="606"/>
      <c r="R19" s="607">
        <v>39330</v>
      </c>
      <c r="S19" s="608"/>
      <c r="T19" s="608"/>
      <c r="U19" s="608"/>
      <c r="V19" s="608"/>
      <c r="W19" s="608"/>
      <c r="X19" s="608"/>
      <c r="Y19" s="609"/>
      <c r="Z19" s="610">
        <v>0.2</v>
      </c>
      <c r="AA19" s="610"/>
      <c r="AB19" s="610"/>
      <c r="AC19" s="610"/>
      <c r="AD19" s="611">
        <v>39330</v>
      </c>
      <c r="AE19" s="611"/>
      <c r="AF19" s="611"/>
      <c r="AG19" s="611"/>
      <c r="AH19" s="611"/>
      <c r="AI19" s="611"/>
      <c r="AJ19" s="611"/>
      <c r="AK19" s="611"/>
      <c r="AL19" s="612">
        <v>0.4</v>
      </c>
      <c r="AM19" s="613"/>
      <c r="AN19" s="613"/>
      <c r="AO19" s="614"/>
      <c r="AP19" s="604" t="s">
        <v>256</v>
      </c>
      <c r="AQ19" s="605"/>
      <c r="AR19" s="605"/>
      <c r="AS19" s="605"/>
      <c r="AT19" s="605"/>
      <c r="AU19" s="605"/>
      <c r="AV19" s="605"/>
      <c r="AW19" s="605"/>
      <c r="AX19" s="605"/>
      <c r="AY19" s="605"/>
      <c r="AZ19" s="605"/>
      <c r="BA19" s="605"/>
      <c r="BB19" s="605"/>
      <c r="BC19" s="605"/>
      <c r="BD19" s="605"/>
      <c r="BE19" s="605"/>
      <c r="BF19" s="606"/>
      <c r="BG19" s="607">
        <v>306662</v>
      </c>
      <c r="BH19" s="608"/>
      <c r="BI19" s="608"/>
      <c r="BJ19" s="608"/>
      <c r="BK19" s="608"/>
      <c r="BL19" s="608"/>
      <c r="BM19" s="608"/>
      <c r="BN19" s="609"/>
      <c r="BO19" s="610">
        <v>4.8</v>
      </c>
      <c r="BP19" s="610"/>
      <c r="BQ19" s="610"/>
      <c r="BR19" s="610"/>
      <c r="BS19" s="611" t="s">
        <v>128</v>
      </c>
      <c r="BT19" s="611"/>
      <c r="BU19" s="611"/>
      <c r="BV19" s="611"/>
      <c r="BW19" s="611"/>
      <c r="BX19" s="611"/>
      <c r="BY19" s="611"/>
      <c r="BZ19" s="611"/>
      <c r="CA19" s="611"/>
      <c r="CB19" s="615"/>
      <c r="CD19" s="604" t="s">
        <v>257</v>
      </c>
      <c r="CE19" s="605"/>
      <c r="CF19" s="605"/>
      <c r="CG19" s="605"/>
      <c r="CH19" s="605"/>
      <c r="CI19" s="605"/>
      <c r="CJ19" s="605"/>
      <c r="CK19" s="605"/>
      <c r="CL19" s="605"/>
      <c r="CM19" s="605"/>
      <c r="CN19" s="605"/>
      <c r="CO19" s="605"/>
      <c r="CP19" s="605"/>
      <c r="CQ19" s="606"/>
      <c r="CR19" s="607" t="s">
        <v>570</v>
      </c>
      <c r="CS19" s="608"/>
      <c r="CT19" s="608"/>
      <c r="CU19" s="608"/>
      <c r="CV19" s="608"/>
      <c r="CW19" s="608"/>
      <c r="CX19" s="608"/>
      <c r="CY19" s="609"/>
      <c r="CZ19" s="610" t="s">
        <v>571</v>
      </c>
      <c r="DA19" s="610"/>
      <c r="DB19" s="610"/>
      <c r="DC19" s="610"/>
      <c r="DD19" s="616" t="s">
        <v>571</v>
      </c>
      <c r="DE19" s="608"/>
      <c r="DF19" s="608"/>
      <c r="DG19" s="608"/>
      <c r="DH19" s="608"/>
      <c r="DI19" s="608"/>
      <c r="DJ19" s="608"/>
      <c r="DK19" s="608"/>
      <c r="DL19" s="608"/>
      <c r="DM19" s="608"/>
      <c r="DN19" s="608"/>
      <c r="DO19" s="608"/>
      <c r="DP19" s="609"/>
      <c r="DQ19" s="616" t="s">
        <v>128</v>
      </c>
      <c r="DR19" s="608"/>
      <c r="DS19" s="608"/>
      <c r="DT19" s="608"/>
      <c r="DU19" s="608"/>
      <c r="DV19" s="608"/>
      <c r="DW19" s="608"/>
      <c r="DX19" s="608"/>
      <c r="DY19" s="608"/>
      <c r="DZ19" s="608"/>
      <c r="EA19" s="608"/>
      <c r="EB19" s="608"/>
      <c r="EC19" s="617"/>
    </row>
    <row r="20" spans="2:133" ht="11.25" customHeight="1" x14ac:dyDescent="0.2">
      <c r="B20" s="604" t="s">
        <v>258</v>
      </c>
      <c r="C20" s="605"/>
      <c r="D20" s="605"/>
      <c r="E20" s="605"/>
      <c r="F20" s="605"/>
      <c r="G20" s="605"/>
      <c r="H20" s="605"/>
      <c r="I20" s="605"/>
      <c r="J20" s="605"/>
      <c r="K20" s="605"/>
      <c r="L20" s="605"/>
      <c r="M20" s="605"/>
      <c r="N20" s="605"/>
      <c r="O20" s="605"/>
      <c r="P20" s="605"/>
      <c r="Q20" s="606"/>
      <c r="R20" s="607">
        <v>5847</v>
      </c>
      <c r="S20" s="608"/>
      <c r="T20" s="608"/>
      <c r="U20" s="608"/>
      <c r="V20" s="608"/>
      <c r="W20" s="608"/>
      <c r="X20" s="608"/>
      <c r="Y20" s="609"/>
      <c r="Z20" s="610">
        <v>0</v>
      </c>
      <c r="AA20" s="610"/>
      <c r="AB20" s="610"/>
      <c r="AC20" s="610"/>
      <c r="AD20" s="611">
        <v>5847</v>
      </c>
      <c r="AE20" s="611"/>
      <c r="AF20" s="611"/>
      <c r="AG20" s="611"/>
      <c r="AH20" s="611"/>
      <c r="AI20" s="611"/>
      <c r="AJ20" s="611"/>
      <c r="AK20" s="611"/>
      <c r="AL20" s="612">
        <v>0.1</v>
      </c>
      <c r="AM20" s="613"/>
      <c r="AN20" s="613"/>
      <c r="AO20" s="614"/>
      <c r="AP20" s="604" t="s">
        <v>259</v>
      </c>
      <c r="AQ20" s="605"/>
      <c r="AR20" s="605"/>
      <c r="AS20" s="605"/>
      <c r="AT20" s="605"/>
      <c r="AU20" s="605"/>
      <c r="AV20" s="605"/>
      <c r="AW20" s="605"/>
      <c r="AX20" s="605"/>
      <c r="AY20" s="605"/>
      <c r="AZ20" s="605"/>
      <c r="BA20" s="605"/>
      <c r="BB20" s="605"/>
      <c r="BC20" s="605"/>
      <c r="BD20" s="605"/>
      <c r="BE20" s="605"/>
      <c r="BF20" s="606"/>
      <c r="BG20" s="607">
        <v>306662</v>
      </c>
      <c r="BH20" s="608"/>
      <c r="BI20" s="608"/>
      <c r="BJ20" s="608"/>
      <c r="BK20" s="608"/>
      <c r="BL20" s="608"/>
      <c r="BM20" s="608"/>
      <c r="BN20" s="609"/>
      <c r="BO20" s="610">
        <v>4.8</v>
      </c>
      <c r="BP20" s="610"/>
      <c r="BQ20" s="610"/>
      <c r="BR20" s="610"/>
      <c r="BS20" s="611" t="s">
        <v>571</v>
      </c>
      <c r="BT20" s="611"/>
      <c r="BU20" s="611"/>
      <c r="BV20" s="611"/>
      <c r="BW20" s="611"/>
      <c r="BX20" s="611"/>
      <c r="BY20" s="611"/>
      <c r="BZ20" s="611"/>
      <c r="CA20" s="611"/>
      <c r="CB20" s="615"/>
      <c r="CD20" s="604" t="s">
        <v>260</v>
      </c>
      <c r="CE20" s="605"/>
      <c r="CF20" s="605"/>
      <c r="CG20" s="605"/>
      <c r="CH20" s="605"/>
      <c r="CI20" s="605"/>
      <c r="CJ20" s="605"/>
      <c r="CK20" s="605"/>
      <c r="CL20" s="605"/>
      <c r="CM20" s="605"/>
      <c r="CN20" s="605"/>
      <c r="CO20" s="605"/>
      <c r="CP20" s="605"/>
      <c r="CQ20" s="606"/>
      <c r="CR20" s="607">
        <v>19251610</v>
      </c>
      <c r="CS20" s="608"/>
      <c r="CT20" s="608"/>
      <c r="CU20" s="608"/>
      <c r="CV20" s="608"/>
      <c r="CW20" s="608"/>
      <c r="CX20" s="608"/>
      <c r="CY20" s="609"/>
      <c r="CZ20" s="610">
        <v>100</v>
      </c>
      <c r="DA20" s="610"/>
      <c r="DB20" s="610"/>
      <c r="DC20" s="610"/>
      <c r="DD20" s="616">
        <v>1496640</v>
      </c>
      <c r="DE20" s="608"/>
      <c r="DF20" s="608"/>
      <c r="DG20" s="608"/>
      <c r="DH20" s="608"/>
      <c r="DI20" s="608"/>
      <c r="DJ20" s="608"/>
      <c r="DK20" s="608"/>
      <c r="DL20" s="608"/>
      <c r="DM20" s="608"/>
      <c r="DN20" s="608"/>
      <c r="DO20" s="608"/>
      <c r="DP20" s="609"/>
      <c r="DQ20" s="616">
        <v>12777987</v>
      </c>
      <c r="DR20" s="608"/>
      <c r="DS20" s="608"/>
      <c r="DT20" s="608"/>
      <c r="DU20" s="608"/>
      <c r="DV20" s="608"/>
      <c r="DW20" s="608"/>
      <c r="DX20" s="608"/>
      <c r="DY20" s="608"/>
      <c r="DZ20" s="608"/>
      <c r="EA20" s="608"/>
      <c r="EB20" s="608"/>
      <c r="EC20" s="617"/>
    </row>
    <row r="21" spans="2:133" ht="11.25" customHeight="1" x14ac:dyDescent="0.2">
      <c r="B21" s="604" t="s">
        <v>261</v>
      </c>
      <c r="C21" s="605"/>
      <c r="D21" s="605"/>
      <c r="E21" s="605"/>
      <c r="F21" s="605"/>
      <c r="G21" s="605"/>
      <c r="H21" s="605"/>
      <c r="I21" s="605"/>
      <c r="J21" s="605"/>
      <c r="K21" s="605"/>
      <c r="L21" s="605"/>
      <c r="M21" s="605"/>
      <c r="N21" s="605"/>
      <c r="O21" s="605"/>
      <c r="P21" s="605"/>
      <c r="Q21" s="606"/>
      <c r="R21" s="607">
        <v>2349</v>
      </c>
      <c r="S21" s="608"/>
      <c r="T21" s="608"/>
      <c r="U21" s="608"/>
      <c r="V21" s="608"/>
      <c r="W21" s="608"/>
      <c r="X21" s="608"/>
      <c r="Y21" s="609"/>
      <c r="Z21" s="610">
        <v>0</v>
      </c>
      <c r="AA21" s="610"/>
      <c r="AB21" s="610"/>
      <c r="AC21" s="610"/>
      <c r="AD21" s="611">
        <v>2349</v>
      </c>
      <c r="AE21" s="611"/>
      <c r="AF21" s="611"/>
      <c r="AG21" s="611"/>
      <c r="AH21" s="611"/>
      <c r="AI21" s="611"/>
      <c r="AJ21" s="611"/>
      <c r="AK21" s="611"/>
      <c r="AL21" s="612">
        <v>0</v>
      </c>
      <c r="AM21" s="613"/>
      <c r="AN21" s="613"/>
      <c r="AO21" s="614"/>
      <c r="AP21" s="604" t="s">
        <v>262</v>
      </c>
      <c r="AQ21" s="620"/>
      <c r="AR21" s="620"/>
      <c r="AS21" s="620"/>
      <c r="AT21" s="620"/>
      <c r="AU21" s="620"/>
      <c r="AV21" s="620"/>
      <c r="AW21" s="620"/>
      <c r="AX21" s="620"/>
      <c r="AY21" s="620"/>
      <c r="AZ21" s="620"/>
      <c r="BA21" s="620"/>
      <c r="BB21" s="620"/>
      <c r="BC21" s="620"/>
      <c r="BD21" s="620"/>
      <c r="BE21" s="620"/>
      <c r="BF21" s="621"/>
      <c r="BG21" s="607" t="s">
        <v>128</v>
      </c>
      <c r="BH21" s="608"/>
      <c r="BI21" s="608"/>
      <c r="BJ21" s="608"/>
      <c r="BK21" s="608"/>
      <c r="BL21" s="608"/>
      <c r="BM21" s="608"/>
      <c r="BN21" s="609"/>
      <c r="BO21" s="610" t="s">
        <v>571</v>
      </c>
      <c r="BP21" s="610"/>
      <c r="BQ21" s="610"/>
      <c r="BR21" s="610"/>
      <c r="BS21" s="611" t="s">
        <v>128</v>
      </c>
      <c r="BT21" s="611"/>
      <c r="BU21" s="611"/>
      <c r="BV21" s="611"/>
      <c r="BW21" s="611"/>
      <c r="BX21" s="611"/>
      <c r="BY21" s="611"/>
      <c r="BZ21" s="611"/>
      <c r="CA21" s="611"/>
      <c r="CB21" s="615"/>
      <c r="CD21" s="625"/>
      <c r="CE21" s="626"/>
      <c r="CF21" s="626"/>
      <c r="CG21" s="626"/>
      <c r="CH21" s="626"/>
      <c r="CI21" s="626"/>
      <c r="CJ21" s="626"/>
      <c r="CK21" s="626"/>
      <c r="CL21" s="626"/>
      <c r="CM21" s="626"/>
      <c r="CN21" s="626"/>
      <c r="CO21" s="626"/>
      <c r="CP21" s="626"/>
      <c r="CQ21" s="627"/>
      <c r="CR21" s="628"/>
      <c r="CS21" s="623"/>
      <c r="CT21" s="623"/>
      <c r="CU21" s="623"/>
      <c r="CV21" s="623"/>
      <c r="CW21" s="623"/>
      <c r="CX21" s="623"/>
      <c r="CY21" s="629"/>
      <c r="CZ21" s="630"/>
      <c r="DA21" s="630"/>
      <c r="DB21" s="630"/>
      <c r="DC21" s="630"/>
      <c r="DD21" s="622"/>
      <c r="DE21" s="623"/>
      <c r="DF21" s="623"/>
      <c r="DG21" s="623"/>
      <c r="DH21" s="623"/>
      <c r="DI21" s="623"/>
      <c r="DJ21" s="623"/>
      <c r="DK21" s="623"/>
      <c r="DL21" s="623"/>
      <c r="DM21" s="623"/>
      <c r="DN21" s="623"/>
      <c r="DO21" s="623"/>
      <c r="DP21" s="629"/>
      <c r="DQ21" s="622"/>
      <c r="DR21" s="623"/>
      <c r="DS21" s="623"/>
      <c r="DT21" s="623"/>
      <c r="DU21" s="623"/>
      <c r="DV21" s="623"/>
      <c r="DW21" s="623"/>
      <c r="DX21" s="623"/>
      <c r="DY21" s="623"/>
      <c r="DZ21" s="623"/>
      <c r="EA21" s="623"/>
      <c r="EB21" s="623"/>
      <c r="EC21" s="624"/>
    </row>
    <row r="22" spans="2:133" ht="11.25" customHeight="1" x14ac:dyDescent="0.2">
      <c r="B22" s="636" t="s">
        <v>263</v>
      </c>
      <c r="C22" s="637"/>
      <c r="D22" s="637"/>
      <c r="E22" s="637"/>
      <c r="F22" s="637"/>
      <c r="G22" s="637"/>
      <c r="H22" s="637"/>
      <c r="I22" s="637"/>
      <c r="J22" s="637"/>
      <c r="K22" s="637"/>
      <c r="L22" s="637"/>
      <c r="M22" s="637"/>
      <c r="N22" s="637"/>
      <c r="O22" s="637"/>
      <c r="P22" s="637"/>
      <c r="Q22" s="638"/>
      <c r="R22" s="607">
        <v>129898</v>
      </c>
      <c r="S22" s="608"/>
      <c r="T22" s="608"/>
      <c r="U22" s="608"/>
      <c r="V22" s="608"/>
      <c r="W22" s="608"/>
      <c r="X22" s="608"/>
      <c r="Y22" s="609"/>
      <c r="Z22" s="610">
        <v>0.6</v>
      </c>
      <c r="AA22" s="610"/>
      <c r="AB22" s="610"/>
      <c r="AC22" s="610"/>
      <c r="AD22" s="611">
        <v>122677</v>
      </c>
      <c r="AE22" s="611"/>
      <c r="AF22" s="611"/>
      <c r="AG22" s="611"/>
      <c r="AH22" s="611"/>
      <c r="AI22" s="611"/>
      <c r="AJ22" s="611"/>
      <c r="AK22" s="611"/>
      <c r="AL22" s="612">
        <v>1.2000000476837158</v>
      </c>
      <c r="AM22" s="613"/>
      <c r="AN22" s="613"/>
      <c r="AO22" s="614"/>
      <c r="AP22" s="604" t="s">
        <v>264</v>
      </c>
      <c r="AQ22" s="620"/>
      <c r="AR22" s="620"/>
      <c r="AS22" s="620"/>
      <c r="AT22" s="620"/>
      <c r="AU22" s="620"/>
      <c r="AV22" s="620"/>
      <c r="AW22" s="620"/>
      <c r="AX22" s="620"/>
      <c r="AY22" s="620"/>
      <c r="AZ22" s="620"/>
      <c r="BA22" s="620"/>
      <c r="BB22" s="620"/>
      <c r="BC22" s="620"/>
      <c r="BD22" s="620"/>
      <c r="BE22" s="620"/>
      <c r="BF22" s="621"/>
      <c r="BG22" s="607" t="s">
        <v>128</v>
      </c>
      <c r="BH22" s="608"/>
      <c r="BI22" s="608"/>
      <c r="BJ22" s="608"/>
      <c r="BK22" s="608"/>
      <c r="BL22" s="608"/>
      <c r="BM22" s="608"/>
      <c r="BN22" s="609"/>
      <c r="BO22" s="610" t="s">
        <v>128</v>
      </c>
      <c r="BP22" s="610"/>
      <c r="BQ22" s="610"/>
      <c r="BR22" s="610"/>
      <c r="BS22" s="611" t="s">
        <v>128</v>
      </c>
      <c r="BT22" s="611"/>
      <c r="BU22" s="611"/>
      <c r="BV22" s="611"/>
      <c r="BW22" s="611"/>
      <c r="BX22" s="611"/>
      <c r="BY22" s="611"/>
      <c r="BZ22" s="611"/>
      <c r="CA22" s="611"/>
      <c r="CB22" s="615"/>
      <c r="CD22" s="589" t="s">
        <v>265</v>
      </c>
      <c r="CE22" s="590"/>
      <c r="CF22" s="590"/>
      <c r="CG22" s="590"/>
      <c r="CH22" s="590"/>
      <c r="CI22" s="590"/>
      <c r="CJ22" s="590"/>
      <c r="CK22" s="590"/>
      <c r="CL22" s="590"/>
      <c r="CM22" s="590"/>
      <c r="CN22" s="590"/>
      <c r="CO22" s="590"/>
      <c r="CP22" s="590"/>
      <c r="CQ22" s="590"/>
      <c r="CR22" s="590"/>
      <c r="CS22" s="590"/>
      <c r="CT22" s="590"/>
      <c r="CU22" s="590"/>
      <c r="CV22" s="590"/>
      <c r="CW22" s="590"/>
      <c r="CX22" s="590"/>
      <c r="CY22" s="590"/>
      <c r="CZ22" s="590"/>
      <c r="DA22" s="590"/>
      <c r="DB22" s="590"/>
      <c r="DC22" s="590"/>
      <c r="DD22" s="590"/>
      <c r="DE22" s="590"/>
      <c r="DF22" s="590"/>
      <c r="DG22" s="590"/>
      <c r="DH22" s="590"/>
      <c r="DI22" s="590"/>
      <c r="DJ22" s="590"/>
      <c r="DK22" s="590"/>
      <c r="DL22" s="590"/>
      <c r="DM22" s="590"/>
      <c r="DN22" s="590"/>
      <c r="DO22" s="590"/>
      <c r="DP22" s="590"/>
      <c r="DQ22" s="590"/>
      <c r="DR22" s="590"/>
      <c r="DS22" s="590"/>
      <c r="DT22" s="590"/>
      <c r="DU22" s="590"/>
      <c r="DV22" s="590"/>
      <c r="DW22" s="590"/>
      <c r="DX22" s="590"/>
      <c r="DY22" s="590"/>
      <c r="DZ22" s="590"/>
      <c r="EA22" s="590"/>
      <c r="EB22" s="590"/>
      <c r="EC22" s="591"/>
    </row>
    <row r="23" spans="2:133" ht="11.25" customHeight="1" x14ac:dyDescent="0.2">
      <c r="B23" s="604" t="s">
        <v>266</v>
      </c>
      <c r="C23" s="605"/>
      <c r="D23" s="605"/>
      <c r="E23" s="605"/>
      <c r="F23" s="605"/>
      <c r="G23" s="605"/>
      <c r="H23" s="605"/>
      <c r="I23" s="605"/>
      <c r="J23" s="605"/>
      <c r="K23" s="605"/>
      <c r="L23" s="605"/>
      <c r="M23" s="605"/>
      <c r="N23" s="605"/>
      <c r="O23" s="605"/>
      <c r="P23" s="605"/>
      <c r="Q23" s="606"/>
      <c r="R23" s="607">
        <v>2170651</v>
      </c>
      <c r="S23" s="608"/>
      <c r="T23" s="608"/>
      <c r="U23" s="608"/>
      <c r="V23" s="608"/>
      <c r="W23" s="608"/>
      <c r="X23" s="608"/>
      <c r="Y23" s="609"/>
      <c r="Z23" s="610">
        <v>10.5</v>
      </c>
      <c r="AA23" s="610"/>
      <c r="AB23" s="610"/>
      <c r="AC23" s="610"/>
      <c r="AD23" s="611">
        <v>2005954</v>
      </c>
      <c r="AE23" s="611"/>
      <c r="AF23" s="611"/>
      <c r="AG23" s="611"/>
      <c r="AH23" s="611"/>
      <c r="AI23" s="611"/>
      <c r="AJ23" s="611"/>
      <c r="AK23" s="611"/>
      <c r="AL23" s="612">
        <v>20.100000000000001</v>
      </c>
      <c r="AM23" s="613"/>
      <c r="AN23" s="613"/>
      <c r="AO23" s="614"/>
      <c r="AP23" s="604" t="s">
        <v>579</v>
      </c>
      <c r="AQ23" s="620"/>
      <c r="AR23" s="620"/>
      <c r="AS23" s="620"/>
      <c r="AT23" s="620"/>
      <c r="AU23" s="620"/>
      <c r="AV23" s="620"/>
      <c r="AW23" s="620"/>
      <c r="AX23" s="620"/>
      <c r="AY23" s="620"/>
      <c r="AZ23" s="620"/>
      <c r="BA23" s="620"/>
      <c r="BB23" s="620"/>
      <c r="BC23" s="620"/>
      <c r="BD23" s="620"/>
      <c r="BE23" s="620"/>
      <c r="BF23" s="621"/>
      <c r="BG23" s="607">
        <v>306662</v>
      </c>
      <c r="BH23" s="608"/>
      <c r="BI23" s="608"/>
      <c r="BJ23" s="608"/>
      <c r="BK23" s="608"/>
      <c r="BL23" s="608"/>
      <c r="BM23" s="608"/>
      <c r="BN23" s="609"/>
      <c r="BO23" s="610">
        <v>4.8</v>
      </c>
      <c r="BP23" s="610"/>
      <c r="BQ23" s="610"/>
      <c r="BR23" s="610"/>
      <c r="BS23" s="611" t="s">
        <v>571</v>
      </c>
      <c r="BT23" s="611"/>
      <c r="BU23" s="611"/>
      <c r="BV23" s="611"/>
      <c r="BW23" s="611"/>
      <c r="BX23" s="611"/>
      <c r="BY23" s="611"/>
      <c r="BZ23" s="611"/>
      <c r="CA23" s="611"/>
      <c r="CB23" s="615"/>
      <c r="CD23" s="589" t="s">
        <v>216</v>
      </c>
      <c r="CE23" s="590"/>
      <c r="CF23" s="590"/>
      <c r="CG23" s="590"/>
      <c r="CH23" s="590"/>
      <c r="CI23" s="590"/>
      <c r="CJ23" s="590"/>
      <c r="CK23" s="590"/>
      <c r="CL23" s="590"/>
      <c r="CM23" s="590"/>
      <c r="CN23" s="590"/>
      <c r="CO23" s="590"/>
      <c r="CP23" s="590"/>
      <c r="CQ23" s="591"/>
      <c r="CR23" s="589" t="s">
        <v>267</v>
      </c>
      <c r="CS23" s="590"/>
      <c r="CT23" s="590"/>
      <c r="CU23" s="590"/>
      <c r="CV23" s="590"/>
      <c r="CW23" s="590"/>
      <c r="CX23" s="590"/>
      <c r="CY23" s="591"/>
      <c r="CZ23" s="589" t="s">
        <v>268</v>
      </c>
      <c r="DA23" s="590"/>
      <c r="DB23" s="590"/>
      <c r="DC23" s="591"/>
      <c r="DD23" s="589" t="s">
        <v>269</v>
      </c>
      <c r="DE23" s="590"/>
      <c r="DF23" s="590"/>
      <c r="DG23" s="590"/>
      <c r="DH23" s="590"/>
      <c r="DI23" s="590"/>
      <c r="DJ23" s="590"/>
      <c r="DK23" s="591"/>
      <c r="DL23" s="631" t="s">
        <v>270</v>
      </c>
      <c r="DM23" s="632"/>
      <c r="DN23" s="632"/>
      <c r="DO23" s="632"/>
      <c r="DP23" s="632"/>
      <c r="DQ23" s="632"/>
      <c r="DR23" s="632"/>
      <c r="DS23" s="632"/>
      <c r="DT23" s="632"/>
      <c r="DU23" s="632"/>
      <c r="DV23" s="633"/>
      <c r="DW23" s="589" t="s">
        <v>271</v>
      </c>
      <c r="DX23" s="590"/>
      <c r="DY23" s="590"/>
      <c r="DZ23" s="590"/>
      <c r="EA23" s="590"/>
      <c r="EB23" s="590"/>
      <c r="EC23" s="591"/>
    </row>
    <row r="24" spans="2:133" ht="11.25" customHeight="1" x14ac:dyDescent="0.2">
      <c r="B24" s="604" t="s">
        <v>580</v>
      </c>
      <c r="C24" s="605"/>
      <c r="D24" s="605"/>
      <c r="E24" s="605"/>
      <c r="F24" s="605"/>
      <c r="G24" s="605"/>
      <c r="H24" s="605"/>
      <c r="I24" s="605"/>
      <c r="J24" s="605"/>
      <c r="K24" s="605"/>
      <c r="L24" s="605"/>
      <c r="M24" s="605"/>
      <c r="N24" s="605"/>
      <c r="O24" s="605"/>
      <c r="P24" s="605"/>
      <c r="Q24" s="606"/>
      <c r="R24" s="607">
        <v>2005954</v>
      </c>
      <c r="S24" s="608"/>
      <c r="T24" s="608"/>
      <c r="U24" s="608"/>
      <c r="V24" s="608"/>
      <c r="W24" s="608"/>
      <c r="X24" s="608"/>
      <c r="Y24" s="609"/>
      <c r="Z24" s="610">
        <v>9.6999999999999993</v>
      </c>
      <c r="AA24" s="610"/>
      <c r="AB24" s="610"/>
      <c r="AC24" s="610"/>
      <c r="AD24" s="611">
        <v>2005954</v>
      </c>
      <c r="AE24" s="611"/>
      <c r="AF24" s="611"/>
      <c r="AG24" s="611"/>
      <c r="AH24" s="611"/>
      <c r="AI24" s="611"/>
      <c r="AJ24" s="611"/>
      <c r="AK24" s="611"/>
      <c r="AL24" s="612">
        <v>20.100000000000001</v>
      </c>
      <c r="AM24" s="613"/>
      <c r="AN24" s="613"/>
      <c r="AO24" s="614"/>
      <c r="AP24" s="604" t="s">
        <v>581</v>
      </c>
      <c r="AQ24" s="620"/>
      <c r="AR24" s="620"/>
      <c r="AS24" s="620"/>
      <c r="AT24" s="620"/>
      <c r="AU24" s="620"/>
      <c r="AV24" s="620"/>
      <c r="AW24" s="620"/>
      <c r="AX24" s="620"/>
      <c r="AY24" s="620"/>
      <c r="AZ24" s="620"/>
      <c r="BA24" s="620"/>
      <c r="BB24" s="620"/>
      <c r="BC24" s="620"/>
      <c r="BD24" s="620"/>
      <c r="BE24" s="620"/>
      <c r="BF24" s="621"/>
      <c r="BG24" s="607" t="s">
        <v>571</v>
      </c>
      <c r="BH24" s="608"/>
      <c r="BI24" s="608"/>
      <c r="BJ24" s="608"/>
      <c r="BK24" s="608"/>
      <c r="BL24" s="608"/>
      <c r="BM24" s="608"/>
      <c r="BN24" s="609"/>
      <c r="BO24" s="610" t="s">
        <v>576</v>
      </c>
      <c r="BP24" s="610"/>
      <c r="BQ24" s="610"/>
      <c r="BR24" s="610"/>
      <c r="BS24" s="611" t="s">
        <v>128</v>
      </c>
      <c r="BT24" s="611"/>
      <c r="BU24" s="611"/>
      <c r="BV24" s="611"/>
      <c r="BW24" s="611"/>
      <c r="BX24" s="611"/>
      <c r="BY24" s="611"/>
      <c r="BZ24" s="611"/>
      <c r="CA24" s="611"/>
      <c r="CB24" s="615"/>
      <c r="CD24" s="593" t="s">
        <v>272</v>
      </c>
      <c r="CE24" s="594"/>
      <c r="CF24" s="594"/>
      <c r="CG24" s="594"/>
      <c r="CH24" s="594"/>
      <c r="CI24" s="594"/>
      <c r="CJ24" s="594"/>
      <c r="CK24" s="594"/>
      <c r="CL24" s="594"/>
      <c r="CM24" s="594"/>
      <c r="CN24" s="594"/>
      <c r="CO24" s="594"/>
      <c r="CP24" s="594"/>
      <c r="CQ24" s="595"/>
      <c r="CR24" s="596">
        <v>10293540</v>
      </c>
      <c r="CS24" s="597"/>
      <c r="CT24" s="597"/>
      <c r="CU24" s="597"/>
      <c r="CV24" s="597"/>
      <c r="CW24" s="597"/>
      <c r="CX24" s="597"/>
      <c r="CY24" s="598"/>
      <c r="CZ24" s="601">
        <v>53.5</v>
      </c>
      <c r="DA24" s="602"/>
      <c r="DB24" s="602"/>
      <c r="DC24" s="618"/>
      <c r="DD24" s="639">
        <v>6249237</v>
      </c>
      <c r="DE24" s="597"/>
      <c r="DF24" s="597"/>
      <c r="DG24" s="597"/>
      <c r="DH24" s="597"/>
      <c r="DI24" s="597"/>
      <c r="DJ24" s="597"/>
      <c r="DK24" s="598"/>
      <c r="DL24" s="639">
        <v>6088247</v>
      </c>
      <c r="DM24" s="597"/>
      <c r="DN24" s="597"/>
      <c r="DO24" s="597"/>
      <c r="DP24" s="597"/>
      <c r="DQ24" s="597"/>
      <c r="DR24" s="597"/>
      <c r="DS24" s="597"/>
      <c r="DT24" s="597"/>
      <c r="DU24" s="597"/>
      <c r="DV24" s="598"/>
      <c r="DW24" s="601">
        <v>55.8</v>
      </c>
      <c r="DX24" s="602"/>
      <c r="DY24" s="602"/>
      <c r="DZ24" s="602"/>
      <c r="EA24" s="602"/>
      <c r="EB24" s="602"/>
      <c r="EC24" s="603"/>
    </row>
    <row r="25" spans="2:133" ht="11.25" customHeight="1" x14ac:dyDescent="0.2">
      <c r="B25" s="604" t="s">
        <v>273</v>
      </c>
      <c r="C25" s="605"/>
      <c r="D25" s="605"/>
      <c r="E25" s="605"/>
      <c r="F25" s="605"/>
      <c r="G25" s="605"/>
      <c r="H25" s="605"/>
      <c r="I25" s="605"/>
      <c r="J25" s="605"/>
      <c r="K25" s="605"/>
      <c r="L25" s="605"/>
      <c r="M25" s="605"/>
      <c r="N25" s="605"/>
      <c r="O25" s="605"/>
      <c r="P25" s="605"/>
      <c r="Q25" s="606"/>
      <c r="R25" s="607">
        <v>164416</v>
      </c>
      <c r="S25" s="608"/>
      <c r="T25" s="608"/>
      <c r="U25" s="608"/>
      <c r="V25" s="608"/>
      <c r="W25" s="608"/>
      <c r="X25" s="608"/>
      <c r="Y25" s="609"/>
      <c r="Z25" s="610">
        <v>0.8</v>
      </c>
      <c r="AA25" s="610"/>
      <c r="AB25" s="610"/>
      <c r="AC25" s="610"/>
      <c r="AD25" s="611" t="s">
        <v>128</v>
      </c>
      <c r="AE25" s="611"/>
      <c r="AF25" s="611"/>
      <c r="AG25" s="611"/>
      <c r="AH25" s="611"/>
      <c r="AI25" s="611"/>
      <c r="AJ25" s="611"/>
      <c r="AK25" s="611"/>
      <c r="AL25" s="612" t="s">
        <v>128</v>
      </c>
      <c r="AM25" s="613"/>
      <c r="AN25" s="613"/>
      <c r="AO25" s="614"/>
      <c r="AP25" s="604" t="s">
        <v>274</v>
      </c>
      <c r="AQ25" s="620"/>
      <c r="AR25" s="620"/>
      <c r="AS25" s="620"/>
      <c r="AT25" s="620"/>
      <c r="AU25" s="620"/>
      <c r="AV25" s="620"/>
      <c r="AW25" s="620"/>
      <c r="AX25" s="620"/>
      <c r="AY25" s="620"/>
      <c r="AZ25" s="620"/>
      <c r="BA25" s="620"/>
      <c r="BB25" s="620"/>
      <c r="BC25" s="620"/>
      <c r="BD25" s="620"/>
      <c r="BE25" s="620"/>
      <c r="BF25" s="621"/>
      <c r="BG25" s="607" t="s">
        <v>128</v>
      </c>
      <c r="BH25" s="608"/>
      <c r="BI25" s="608"/>
      <c r="BJ25" s="608"/>
      <c r="BK25" s="608"/>
      <c r="BL25" s="608"/>
      <c r="BM25" s="608"/>
      <c r="BN25" s="609"/>
      <c r="BO25" s="610" t="s">
        <v>128</v>
      </c>
      <c r="BP25" s="610"/>
      <c r="BQ25" s="610"/>
      <c r="BR25" s="610"/>
      <c r="BS25" s="611" t="s">
        <v>128</v>
      </c>
      <c r="BT25" s="611"/>
      <c r="BU25" s="611"/>
      <c r="BV25" s="611"/>
      <c r="BW25" s="611"/>
      <c r="BX25" s="611"/>
      <c r="BY25" s="611"/>
      <c r="BZ25" s="611"/>
      <c r="CA25" s="611"/>
      <c r="CB25" s="615"/>
      <c r="CD25" s="604" t="s">
        <v>275</v>
      </c>
      <c r="CE25" s="605"/>
      <c r="CF25" s="605"/>
      <c r="CG25" s="605"/>
      <c r="CH25" s="605"/>
      <c r="CI25" s="605"/>
      <c r="CJ25" s="605"/>
      <c r="CK25" s="605"/>
      <c r="CL25" s="605"/>
      <c r="CM25" s="605"/>
      <c r="CN25" s="605"/>
      <c r="CO25" s="605"/>
      <c r="CP25" s="605"/>
      <c r="CQ25" s="606"/>
      <c r="CR25" s="607">
        <v>3419598</v>
      </c>
      <c r="CS25" s="640"/>
      <c r="CT25" s="640"/>
      <c r="CU25" s="640"/>
      <c r="CV25" s="640"/>
      <c r="CW25" s="640"/>
      <c r="CX25" s="640"/>
      <c r="CY25" s="641"/>
      <c r="CZ25" s="612">
        <v>17.8</v>
      </c>
      <c r="DA25" s="634"/>
      <c r="DB25" s="634"/>
      <c r="DC25" s="642"/>
      <c r="DD25" s="616">
        <v>3223477</v>
      </c>
      <c r="DE25" s="640"/>
      <c r="DF25" s="640"/>
      <c r="DG25" s="640"/>
      <c r="DH25" s="640"/>
      <c r="DI25" s="640"/>
      <c r="DJ25" s="640"/>
      <c r="DK25" s="641"/>
      <c r="DL25" s="616">
        <v>3143755</v>
      </c>
      <c r="DM25" s="640"/>
      <c r="DN25" s="640"/>
      <c r="DO25" s="640"/>
      <c r="DP25" s="640"/>
      <c r="DQ25" s="640"/>
      <c r="DR25" s="640"/>
      <c r="DS25" s="640"/>
      <c r="DT25" s="640"/>
      <c r="DU25" s="640"/>
      <c r="DV25" s="641"/>
      <c r="DW25" s="612">
        <v>28.8</v>
      </c>
      <c r="DX25" s="634"/>
      <c r="DY25" s="634"/>
      <c r="DZ25" s="634"/>
      <c r="EA25" s="634"/>
      <c r="EB25" s="634"/>
      <c r="EC25" s="635"/>
    </row>
    <row r="26" spans="2:133" ht="11.25" customHeight="1" x14ac:dyDescent="0.2">
      <c r="B26" s="604" t="s">
        <v>276</v>
      </c>
      <c r="C26" s="605"/>
      <c r="D26" s="605"/>
      <c r="E26" s="605"/>
      <c r="F26" s="605"/>
      <c r="G26" s="605"/>
      <c r="H26" s="605"/>
      <c r="I26" s="605"/>
      <c r="J26" s="605"/>
      <c r="K26" s="605"/>
      <c r="L26" s="605"/>
      <c r="M26" s="605"/>
      <c r="N26" s="605"/>
      <c r="O26" s="605"/>
      <c r="P26" s="605"/>
      <c r="Q26" s="606"/>
      <c r="R26" s="607">
        <v>281</v>
      </c>
      <c r="S26" s="608"/>
      <c r="T26" s="608"/>
      <c r="U26" s="608"/>
      <c r="V26" s="608"/>
      <c r="W26" s="608"/>
      <c r="X26" s="608"/>
      <c r="Y26" s="609"/>
      <c r="Z26" s="610">
        <v>0</v>
      </c>
      <c r="AA26" s="610"/>
      <c r="AB26" s="610"/>
      <c r="AC26" s="610"/>
      <c r="AD26" s="611" t="s">
        <v>128</v>
      </c>
      <c r="AE26" s="611"/>
      <c r="AF26" s="611"/>
      <c r="AG26" s="611"/>
      <c r="AH26" s="611"/>
      <c r="AI26" s="611"/>
      <c r="AJ26" s="611"/>
      <c r="AK26" s="611"/>
      <c r="AL26" s="612" t="s">
        <v>571</v>
      </c>
      <c r="AM26" s="613"/>
      <c r="AN26" s="613"/>
      <c r="AO26" s="614"/>
      <c r="AP26" s="604" t="s">
        <v>277</v>
      </c>
      <c r="AQ26" s="620"/>
      <c r="AR26" s="620"/>
      <c r="AS26" s="620"/>
      <c r="AT26" s="620"/>
      <c r="AU26" s="620"/>
      <c r="AV26" s="620"/>
      <c r="AW26" s="620"/>
      <c r="AX26" s="620"/>
      <c r="AY26" s="620"/>
      <c r="AZ26" s="620"/>
      <c r="BA26" s="620"/>
      <c r="BB26" s="620"/>
      <c r="BC26" s="620"/>
      <c r="BD26" s="620"/>
      <c r="BE26" s="620"/>
      <c r="BF26" s="621"/>
      <c r="BG26" s="607" t="s">
        <v>128</v>
      </c>
      <c r="BH26" s="608"/>
      <c r="BI26" s="608"/>
      <c r="BJ26" s="608"/>
      <c r="BK26" s="608"/>
      <c r="BL26" s="608"/>
      <c r="BM26" s="608"/>
      <c r="BN26" s="609"/>
      <c r="BO26" s="610" t="s">
        <v>128</v>
      </c>
      <c r="BP26" s="610"/>
      <c r="BQ26" s="610"/>
      <c r="BR26" s="610"/>
      <c r="BS26" s="611" t="s">
        <v>571</v>
      </c>
      <c r="BT26" s="611"/>
      <c r="BU26" s="611"/>
      <c r="BV26" s="611"/>
      <c r="BW26" s="611"/>
      <c r="BX26" s="611"/>
      <c r="BY26" s="611"/>
      <c r="BZ26" s="611"/>
      <c r="CA26" s="611"/>
      <c r="CB26" s="615"/>
      <c r="CD26" s="604" t="s">
        <v>278</v>
      </c>
      <c r="CE26" s="605"/>
      <c r="CF26" s="605"/>
      <c r="CG26" s="605"/>
      <c r="CH26" s="605"/>
      <c r="CI26" s="605"/>
      <c r="CJ26" s="605"/>
      <c r="CK26" s="605"/>
      <c r="CL26" s="605"/>
      <c r="CM26" s="605"/>
      <c r="CN26" s="605"/>
      <c r="CO26" s="605"/>
      <c r="CP26" s="605"/>
      <c r="CQ26" s="606"/>
      <c r="CR26" s="607">
        <v>2350641</v>
      </c>
      <c r="CS26" s="608"/>
      <c r="CT26" s="608"/>
      <c r="CU26" s="608"/>
      <c r="CV26" s="608"/>
      <c r="CW26" s="608"/>
      <c r="CX26" s="608"/>
      <c r="CY26" s="609"/>
      <c r="CZ26" s="612">
        <v>12.2</v>
      </c>
      <c r="DA26" s="634"/>
      <c r="DB26" s="634"/>
      <c r="DC26" s="642"/>
      <c r="DD26" s="616">
        <v>2184643</v>
      </c>
      <c r="DE26" s="608"/>
      <c r="DF26" s="608"/>
      <c r="DG26" s="608"/>
      <c r="DH26" s="608"/>
      <c r="DI26" s="608"/>
      <c r="DJ26" s="608"/>
      <c r="DK26" s="609"/>
      <c r="DL26" s="616" t="s">
        <v>571</v>
      </c>
      <c r="DM26" s="608"/>
      <c r="DN26" s="608"/>
      <c r="DO26" s="608"/>
      <c r="DP26" s="608"/>
      <c r="DQ26" s="608"/>
      <c r="DR26" s="608"/>
      <c r="DS26" s="608"/>
      <c r="DT26" s="608"/>
      <c r="DU26" s="608"/>
      <c r="DV26" s="609"/>
      <c r="DW26" s="612" t="s">
        <v>576</v>
      </c>
      <c r="DX26" s="634"/>
      <c r="DY26" s="634"/>
      <c r="DZ26" s="634"/>
      <c r="EA26" s="634"/>
      <c r="EB26" s="634"/>
      <c r="EC26" s="635"/>
    </row>
    <row r="27" spans="2:133" ht="11.25" customHeight="1" x14ac:dyDescent="0.2">
      <c r="B27" s="604" t="s">
        <v>279</v>
      </c>
      <c r="C27" s="605"/>
      <c r="D27" s="605"/>
      <c r="E27" s="605"/>
      <c r="F27" s="605"/>
      <c r="G27" s="605"/>
      <c r="H27" s="605"/>
      <c r="I27" s="605"/>
      <c r="J27" s="605"/>
      <c r="K27" s="605"/>
      <c r="L27" s="605"/>
      <c r="M27" s="605"/>
      <c r="N27" s="605"/>
      <c r="O27" s="605"/>
      <c r="P27" s="605"/>
      <c r="Q27" s="606"/>
      <c r="R27" s="607">
        <v>10255718</v>
      </c>
      <c r="S27" s="608"/>
      <c r="T27" s="608"/>
      <c r="U27" s="608"/>
      <c r="V27" s="608"/>
      <c r="W27" s="608"/>
      <c r="X27" s="608"/>
      <c r="Y27" s="609"/>
      <c r="Z27" s="610">
        <v>49.7</v>
      </c>
      <c r="AA27" s="610"/>
      <c r="AB27" s="610"/>
      <c r="AC27" s="610"/>
      <c r="AD27" s="611">
        <v>9777138</v>
      </c>
      <c r="AE27" s="611"/>
      <c r="AF27" s="611"/>
      <c r="AG27" s="611"/>
      <c r="AH27" s="611"/>
      <c r="AI27" s="611"/>
      <c r="AJ27" s="611"/>
      <c r="AK27" s="611"/>
      <c r="AL27" s="612">
        <v>97.800003051757813</v>
      </c>
      <c r="AM27" s="613"/>
      <c r="AN27" s="613"/>
      <c r="AO27" s="614"/>
      <c r="AP27" s="604" t="s">
        <v>280</v>
      </c>
      <c r="AQ27" s="605"/>
      <c r="AR27" s="605"/>
      <c r="AS27" s="605"/>
      <c r="AT27" s="605"/>
      <c r="AU27" s="605"/>
      <c r="AV27" s="605"/>
      <c r="AW27" s="605"/>
      <c r="AX27" s="605"/>
      <c r="AY27" s="605"/>
      <c r="AZ27" s="605"/>
      <c r="BA27" s="605"/>
      <c r="BB27" s="605"/>
      <c r="BC27" s="605"/>
      <c r="BD27" s="605"/>
      <c r="BE27" s="605"/>
      <c r="BF27" s="606"/>
      <c r="BG27" s="607">
        <v>6430036</v>
      </c>
      <c r="BH27" s="608"/>
      <c r="BI27" s="608"/>
      <c r="BJ27" s="608"/>
      <c r="BK27" s="608"/>
      <c r="BL27" s="608"/>
      <c r="BM27" s="608"/>
      <c r="BN27" s="609"/>
      <c r="BO27" s="610">
        <v>100</v>
      </c>
      <c r="BP27" s="610"/>
      <c r="BQ27" s="610"/>
      <c r="BR27" s="610"/>
      <c r="BS27" s="611">
        <v>31213</v>
      </c>
      <c r="BT27" s="611"/>
      <c r="BU27" s="611"/>
      <c r="BV27" s="611"/>
      <c r="BW27" s="611"/>
      <c r="BX27" s="611"/>
      <c r="BY27" s="611"/>
      <c r="BZ27" s="611"/>
      <c r="CA27" s="611"/>
      <c r="CB27" s="615"/>
      <c r="CD27" s="604" t="s">
        <v>281</v>
      </c>
      <c r="CE27" s="605"/>
      <c r="CF27" s="605"/>
      <c r="CG27" s="605"/>
      <c r="CH27" s="605"/>
      <c r="CI27" s="605"/>
      <c r="CJ27" s="605"/>
      <c r="CK27" s="605"/>
      <c r="CL27" s="605"/>
      <c r="CM27" s="605"/>
      <c r="CN27" s="605"/>
      <c r="CO27" s="605"/>
      <c r="CP27" s="605"/>
      <c r="CQ27" s="606"/>
      <c r="CR27" s="607">
        <v>5161332</v>
      </c>
      <c r="CS27" s="640"/>
      <c r="CT27" s="640"/>
      <c r="CU27" s="640"/>
      <c r="CV27" s="640"/>
      <c r="CW27" s="640"/>
      <c r="CX27" s="640"/>
      <c r="CY27" s="641"/>
      <c r="CZ27" s="612">
        <v>26.8</v>
      </c>
      <c r="DA27" s="634"/>
      <c r="DB27" s="634"/>
      <c r="DC27" s="642"/>
      <c r="DD27" s="616">
        <v>1313150</v>
      </c>
      <c r="DE27" s="640"/>
      <c r="DF27" s="640"/>
      <c r="DG27" s="640"/>
      <c r="DH27" s="640"/>
      <c r="DI27" s="640"/>
      <c r="DJ27" s="640"/>
      <c r="DK27" s="641"/>
      <c r="DL27" s="616">
        <v>1231882</v>
      </c>
      <c r="DM27" s="640"/>
      <c r="DN27" s="640"/>
      <c r="DO27" s="640"/>
      <c r="DP27" s="640"/>
      <c r="DQ27" s="640"/>
      <c r="DR27" s="640"/>
      <c r="DS27" s="640"/>
      <c r="DT27" s="640"/>
      <c r="DU27" s="640"/>
      <c r="DV27" s="641"/>
      <c r="DW27" s="612">
        <v>11.3</v>
      </c>
      <c r="DX27" s="634"/>
      <c r="DY27" s="634"/>
      <c r="DZ27" s="634"/>
      <c r="EA27" s="634"/>
      <c r="EB27" s="634"/>
      <c r="EC27" s="635"/>
    </row>
    <row r="28" spans="2:133" ht="11.25" customHeight="1" x14ac:dyDescent="0.2">
      <c r="B28" s="604" t="s">
        <v>282</v>
      </c>
      <c r="C28" s="605"/>
      <c r="D28" s="605"/>
      <c r="E28" s="605"/>
      <c r="F28" s="605"/>
      <c r="G28" s="605"/>
      <c r="H28" s="605"/>
      <c r="I28" s="605"/>
      <c r="J28" s="605"/>
      <c r="K28" s="605"/>
      <c r="L28" s="605"/>
      <c r="M28" s="605"/>
      <c r="N28" s="605"/>
      <c r="O28" s="605"/>
      <c r="P28" s="605"/>
      <c r="Q28" s="606"/>
      <c r="R28" s="607">
        <v>6894</v>
      </c>
      <c r="S28" s="608"/>
      <c r="T28" s="608"/>
      <c r="U28" s="608"/>
      <c r="V28" s="608"/>
      <c r="W28" s="608"/>
      <c r="X28" s="608"/>
      <c r="Y28" s="609"/>
      <c r="Z28" s="610">
        <v>0</v>
      </c>
      <c r="AA28" s="610"/>
      <c r="AB28" s="610"/>
      <c r="AC28" s="610"/>
      <c r="AD28" s="611">
        <v>6894</v>
      </c>
      <c r="AE28" s="611"/>
      <c r="AF28" s="611"/>
      <c r="AG28" s="611"/>
      <c r="AH28" s="611"/>
      <c r="AI28" s="611"/>
      <c r="AJ28" s="611"/>
      <c r="AK28" s="611"/>
      <c r="AL28" s="612">
        <v>0.1</v>
      </c>
      <c r="AM28" s="613"/>
      <c r="AN28" s="613"/>
      <c r="AO28" s="614"/>
      <c r="AP28" s="604"/>
      <c r="AQ28" s="605"/>
      <c r="AR28" s="605"/>
      <c r="AS28" s="605"/>
      <c r="AT28" s="605"/>
      <c r="AU28" s="605"/>
      <c r="AV28" s="605"/>
      <c r="AW28" s="605"/>
      <c r="AX28" s="605"/>
      <c r="AY28" s="605"/>
      <c r="AZ28" s="605"/>
      <c r="BA28" s="605"/>
      <c r="BB28" s="605"/>
      <c r="BC28" s="605"/>
      <c r="BD28" s="605"/>
      <c r="BE28" s="605"/>
      <c r="BF28" s="606"/>
      <c r="BG28" s="607"/>
      <c r="BH28" s="608"/>
      <c r="BI28" s="608"/>
      <c r="BJ28" s="608"/>
      <c r="BK28" s="608"/>
      <c r="BL28" s="608"/>
      <c r="BM28" s="608"/>
      <c r="BN28" s="609"/>
      <c r="BO28" s="610"/>
      <c r="BP28" s="610"/>
      <c r="BQ28" s="610"/>
      <c r="BR28" s="610"/>
      <c r="BS28" s="616"/>
      <c r="BT28" s="608"/>
      <c r="BU28" s="608"/>
      <c r="BV28" s="608"/>
      <c r="BW28" s="608"/>
      <c r="BX28" s="608"/>
      <c r="BY28" s="608"/>
      <c r="BZ28" s="608"/>
      <c r="CA28" s="608"/>
      <c r="CB28" s="617"/>
      <c r="CD28" s="604" t="s">
        <v>582</v>
      </c>
      <c r="CE28" s="605"/>
      <c r="CF28" s="605"/>
      <c r="CG28" s="605"/>
      <c r="CH28" s="605"/>
      <c r="CI28" s="605"/>
      <c r="CJ28" s="605"/>
      <c r="CK28" s="605"/>
      <c r="CL28" s="605"/>
      <c r="CM28" s="605"/>
      <c r="CN28" s="605"/>
      <c r="CO28" s="605"/>
      <c r="CP28" s="605"/>
      <c r="CQ28" s="606"/>
      <c r="CR28" s="607">
        <v>1712610</v>
      </c>
      <c r="CS28" s="608"/>
      <c r="CT28" s="608"/>
      <c r="CU28" s="608"/>
      <c r="CV28" s="608"/>
      <c r="CW28" s="608"/>
      <c r="CX28" s="608"/>
      <c r="CY28" s="609"/>
      <c r="CZ28" s="612">
        <v>8.9</v>
      </c>
      <c r="DA28" s="634"/>
      <c r="DB28" s="634"/>
      <c r="DC28" s="642"/>
      <c r="DD28" s="616">
        <v>1712610</v>
      </c>
      <c r="DE28" s="608"/>
      <c r="DF28" s="608"/>
      <c r="DG28" s="608"/>
      <c r="DH28" s="608"/>
      <c r="DI28" s="608"/>
      <c r="DJ28" s="608"/>
      <c r="DK28" s="609"/>
      <c r="DL28" s="616">
        <v>1712610</v>
      </c>
      <c r="DM28" s="608"/>
      <c r="DN28" s="608"/>
      <c r="DO28" s="608"/>
      <c r="DP28" s="608"/>
      <c r="DQ28" s="608"/>
      <c r="DR28" s="608"/>
      <c r="DS28" s="608"/>
      <c r="DT28" s="608"/>
      <c r="DU28" s="608"/>
      <c r="DV28" s="609"/>
      <c r="DW28" s="612">
        <v>15.7</v>
      </c>
      <c r="DX28" s="634"/>
      <c r="DY28" s="634"/>
      <c r="DZ28" s="634"/>
      <c r="EA28" s="634"/>
      <c r="EB28" s="634"/>
      <c r="EC28" s="635"/>
    </row>
    <row r="29" spans="2:133" ht="11.25" customHeight="1" x14ac:dyDescent="0.2">
      <c r="B29" s="604" t="s">
        <v>283</v>
      </c>
      <c r="C29" s="605"/>
      <c r="D29" s="605"/>
      <c r="E29" s="605"/>
      <c r="F29" s="605"/>
      <c r="G29" s="605"/>
      <c r="H29" s="605"/>
      <c r="I29" s="605"/>
      <c r="J29" s="605"/>
      <c r="K29" s="605"/>
      <c r="L29" s="605"/>
      <c r="M29" s="605"/>
      <c r="N29" s="605"/>
      <c r="O29" s="605"/>
      <c r="P29" s="605"/>
      <c r="Q29" s="606"/>
      <c r="R29" s="607">
        <v>57315</v>
      </c>
      <c r="S29" s="608"/>
      <c r="T29" s="608"/>
      <c r="U29" s="608"/>
      <c r="V29" s="608"/>
      <c r="W29" s="608"/>
      <c r="X29" s="608"/>
      <c r="Y29" s="609"/>
      <c r="Z29" s="610">
        <v>0.3</v>
      </c>
      <c r="AA29" s="610"/>
      <c r="AB29" s="610"/>
      <c r="AC29" s="610"/>
      <c r="AD29" s="611" t="s">
        <v>128</v>
      </c>
      <c r="AE29" s="611"/>
      <c r="AF29" s="611"/>
      <c r="AG29" s="611"/>
      <c r="AH29" s="611"/>
      <c r="AI29" s="611"/>
      <c r="AJ29" s="611"/>
      <c r="AK29" s="611"/>
      <c r="AL29" s="612" t="s">
        <v>571</v>
      </c>
      <c r="AM29" s="613"/>
      <c r="AN29" s="613"/>
      <c r="AO29" s="614"/>
      <c r="AP29" s="625"/>
      <c r="AQ29" s="626"/>
      <c r="AR29" s="626"/>
      <c r="AS29" s="626"/>
      <c r="AT29" s="626"/>
      <c r="AU29" s="626"/>
      <c r="AV29" s="626"/>
      <c r="AW29" s="626"/>
      <c r="AX29" s="626"/>
      <c r="AY29" s="626"/>
      <c r="AZ29" s="626"/>
      <c r="BA29" s="626"/>
      <c r="BB29" s="626"/>
      <c r="BC29" s="626"/>
      <c r="BD29" s="626"/>
      <c r="BE29" s="626"/>
      <c r="BF29" s="627"/>
      <c r="BG29" s="607"/>
      <c r="BH29" s="608"/>
      <c r="BI29" s="608"/>
      <c r="BJ29" s="608"/>
      <c r="BK29" s="608"/>
      <c r="BL29" s="608"/>
      <c r="BM29" s="608"/>
      <c r="BN29" s="609"/>
      <c r="BO29" s="610"/>
      <c r="BP29" s="610"/>
      <c r="BQ29" s="610"/>
      <c r="BR29" s="610"/>
      <c r="BS29" s="611"/>
      <c r="BT29" s="611"/>
      <c r="BU29" s="611"/>
      <c r="BV29" s="611"/>
      <c r="BW29" s="611"/>
      <c r="BX29" s="611"/>
      <c r="BY29" s="611"/>
      <c r="BZ29" s="611"/>
      <c r="CA29" s="611"/>
      <c r="CB29" s="615"/>
      <c r="CD29" s="645" t="s">
        <v>284</v>
      </c>
      <c r="CE29" s="646"/>
      <c r="CF29" s="604" t="s">
        <v>70</v>
      </c>
      <c r="CG29" s="605"/>
      <c r="CH29" s="605"/>
      <c r="CI29" s="605"/>
      <c r="CJ29" s="605"/>
      <c r="CK29" s="605"/>
      <c r="CL29" s="605"/>
      <c r="CM29" s="605"/>
      <c r="CN29" s="605"/>
      <c r="CO29" s="605"/>
      <c r="CP29" s="605"/>
      <c r="CQ29" s="606"/>
      <c r="CR29" s="607">
        <v>1712610</v>
      </c>
      <c r="CS29" s="640"/>
      <c r="CT29" s="640"/>
      <c r="CU29" s="640"/>
      <c r="CV29" s="640"/>
      <c r="CW29" s="640"/>
      <c r="CX29" s="640"/>
      <c r="CY29" s="641"/>
      <c r="CZ29" s="612">
        <v>8.9</v>
      </c>
      <c r="DA29" s="634"/>
      <c r="DB29" s="634"/>
      <c r="DC29" s="642"/>
      <c r="DD29" s="616">
        <v>1712610</v>
      </c>
      <c r="DE29" s="640"/>
      <c r="DF29" s="640"/>
      <c r="DG29" s="640"/>
      <c r="DH29" s="640"/>
      <c r="DI29" s="640"/>
      <c r="DJ29" s="640"/>
      <c r="DK29" s="641"/>
      <c r="DL29" s="616">
        <v>1712610</v>
      </c>
      <c r="DM29" s="640"/>
      <c r="DN29" s="640"/>
      <c r="DO29" s="640"/>
      <c r="DP29" s="640"/>
      <c r="DQ29" s="640"/>
      <c r="DR29" s="640"/>
      <c r="DS29" s="640"/>
      <c r="DT29" s="640"/>
      <c r="DU29" s="640"/>
      <c r="DV29" s="641"/>
      <c r="DW29" s="612">
        <v>15.7</v>
      </c>
      <c r="DX29" s="634"/>
      <c r="DY29" s="634"/>
      <c r="DZ29" s="634"/>
      <c r="EA29" s="634"/>
      <c r="EB29" s="634"/>
      <c r="EC29" s="635"/>
    </row>
    <row r="30" spans="2:133" ht="11.25" customHeight="1" x14ac:dyDescent="0.2">
      <c r="B30" s="604" t="s">
        <v>285</v>
      </c>
      <c r="C30" s="605"/>
      <c r="D30" s="605"/>
      <c r="E30" s="605"/>
      <c r="F30" s="605"/>
      <c r="G30" s="605"/>
      <c r="H30" s="605"/>
      <c r="I30" s="605"/>
      <c r="J30" s="605"/>
      <c r="K30" s="605"/>
      <c r="L30" s="605"/>
      <c r="M30" s="605"/>
      <c r="N30" s="605"/>
      <c r="O30" s="605"/>
      <c r="P30" s="605"/>
      <c r="Q30" s="606"/>
      <c r="R30" s="607">
        <v>51024</v>
      </c>
      <c r="S30" s="608"/>
      <c r="T30" s="608"/>
      <c r="U30" s="608"/>
      <c r="V30" s="608"/>
      <c r="W30" s="608"/>
      <c r="X30" s="608"/>
      <c r="Y30" s="609"/>
      <c r="Z30" s="610">
        <v>0.2</v>
      </c>
      <c r="AA30" s="610"/>
      <c r="AB30" s="610"/>
      <c r="AC30" s="610"/>
      <c r="AD30" s="611">
        <v>21361</v>
      </c>
      <c r="AE30" s="611"/>
      <c r="AF30" s="611"/>
      <c r="AG30" s="611"/>
      <c r="AH30" s="611"/>
      <c r="AI30" s="611"/>
      <c r="AJ30" s="611"/>
      <c r="AK30" s="611"/>
      <c r="AL30" s="612">
        <v>0.2</v>
      </c>
      <c r="AM30" s="613"/>
      <c r="AN30" s="613"/>
      <c r="AO30" s="614"/>
      <c r="AP30" s="589" t="s">
        <v>216</v>
      </c>
      <c r="AQ30" s="590"/>
      <c r="AR30" s="590"/>
      <c r="AS30" s="590"/>
      <c r="AT30" s="590"/>
      <c r="AU30" s="590"/>
      <c r="AV30" s="590"/>
      <c r="AW30" s="590"/>
      <c r="AX30" s="590"/>
      <c r="AY30" s="590"/>
      <c r="AZ30" s="590"/>
      <c r="BA30" s="590"/>
      <c r="BB30" s="590"/>
      <c r="BC30" s="590"/>
      <c r="BD30" s="590"/>
      <c r="BE30" s="590"/>
      <c r="BF30" s="591"/>
      <c r="BG30" s="589" t="s">
        <v>286</v>
      </c>
      <c r="BH30" s="643"/>
      <c r="BI30" s="643"/>
      <c r="BJ30" s="643"/>
      <c r="BK30" s="643"/>
      <c r="BL30" s="643"/>
      <c r="BM30" s="643"/>
      <c r="BN30" s="643"/>
      <c r="BO30" s="643"/>
      <c r="BP30" s="643"/>
      <c r="BQ30" s="644"/>
      <c r="BR30" s="589" t="s">
        <v>287</v>
      </c>
      <c r="BS30" s="643"/>
      <c r="BT30" s="643"/>
      <c r="BU30" s="643"/>
      <c r="BV30" s="643"/>
      <c r="BW30" s="643"/>
      <c r="BX30" s="643"/>
      <c r="BY30" s="643"/>
      <c r="BZ30" s="643"/>
      <c r="CA30" s="643"/>
      <c r="CB30" s="644"/>
      <c r="CD30" s="647"/>
      <c r="CE30" s="648"/>
      <c r="CF30" s="604" t="s">
        <v>583</v>
      </c>
      <c r="CG30" s="605"/>
      <c r="CH30" s="605"/>
      <c r="CI30" s="605"/>
      <c r="CJ30" s="605"/>
      <c r="CK30" s="605"/>
      <c r="CL30" s="605"/>
      <c r="CM30" s="605"/>
      <c r="CN30" s="605"/>
      <c r="CO30" s="605"/>
      <c r="CP30" s="605"/>
      <c r="CQ30" s="606"/>
      <c r="CR30" s="607">
        <v>1643094</v>
      </c>
      <c r="CS30" s="608"/>
      <c r="CT30" s="608"/>
      <c r="CU30" s="608"/>
      <c r="CV30" s="608"/>
      <c r="CW30" s="608"/>
      <c r="CX30" s="608"/>
      <c r="CY30" s="609"/>
      <c r="CZ30" s="612">
        <v>8.5</v>
      </c>
      <c r="DA30" s="634"/>
      <c r="DB30" s="634"/>
      <c r="DC30" s="642"/>
      <c r="DD30" s="616">
        <v>1643094</v>
      </c>
      <c r="DE30" s="608"/>
      <c r="DF30" s="608"/>
      <c r="DG30" s="608"/>
      <c r="DH30" s="608"/>
      <c r="DI30" s="608"/>
      <c r="DJ30" s="608"/>
      <c r="DK30" s="609"/>
      <c r="DL30" s="616">
        <v>1643094</v>
      </c>
      <c r="DM30" s="608"/>
      <c r="DN30" s="608"/>
      <c r="DO30" s="608"/>
      <c r="DP30" s="608"/>
      <c r="DQ30" s="608"/>
      <c r="DR30" s="608"/>
      <c r="DS30" s="608"/>
      <c r="DT30" s="608"/>
      <c r="DU30" s="608"/>
      <c r="DV30" s="609"/>
      <c r="DW30" s="612">
        <v>15.1</v>
      </c>
      <c r="DX30" s="634"/>
      <c r="DY30" s="634"/>
      <c r="DZ30" s="634"/>
      <c r="EA30" s="634"/>
      <c r="EB30" s="634"/>
      <c r="EC30" s="635"/>
    </row>
    <row r="31" spans="2:133" ht="11.25" customHeight="1" x14ac:dyDescent="0.2">
      <c r="B31" s="604" t="s">
        <v>288</v>
      </c>
      <c r="C31" s="605"/>
      <c r="D31" s="605"/>
      <c r="E31" s="605"/>
      <c r="F31" s="605"/>
      <c r="G31" s="605"/>
      <c r="H31" s="605"/>
      <c r="I31" s="605"/>
      <c r="J31" s="605"/>
      <c r="K31" s="605"/>
      <c r="L31" s="605"/>
      <c r="M31" s="605"/>
      <c r="N31" s="605"/>
      <c r="O31" s="605"/>
      <c r="P31" s="605"/>
      <c r="Q31" s="606"/>
      <c r="R31" s="607">
        <v>138184</v>
      </c>
      <c r="S31" s="608"/>
      <c r="T31" s="608"/>
      <c r="U31" s="608"/>
      <c r="V31" s="608"/>
      <c r="W31" s="608"/>
      <c r="X31" s="608"/>
      <c r="Y31" s="609"/>
      <c r="Z31" s="610">
        <v>0.7</v>
      </c>
      <c r="AA31" s="610"/>
      <c r="AB31" s="610"/>
      <c r="AC31" s="610"/>
      <c r="AD31" s="611">
        <v>1</v>
      </c>
      <c r="AE31" s="611"/>
      <c r="AF31" s="611"/>
      <c r="AG31" s="611"/>
      <c r="AH31" s="611"/>
      <c r="AI31" s="611"/>
      <c r="AJ31" s="611"/>
      <c r="AK31" s="611"/>
      <c r="AL31" s="612">
        <v>0</v>
      </c>
      <c r="AM31" s="613"/>
      <c r="AN31" s="613"/>
      <c r="AO31" s="614"/>
      <c r="AP31" s="655" t="s">
        <v>289</v>
      </c>
      <c r="AQ31" s="656"/>
      <c r="AR31" s="656"/>
      <c r="AS31" s="656"/>
      <c r="AT31" s="661" t="s">
        <v>290</v>
      </c>
      <c r="AU31" s="343"/>
      <c r="AV31" s="343"/>
      <c r="AW31" s="343"/>
      <c r="AX31" s="593" t="s">
        <v>185</v>
      </c>
      <c r="AY31" s="594"/>
      <c r="AZ31" s="594"/>
      <c r="BA31" s="594"/>
      <c r="BB31" s="594"/>
      <c r="BC31" s="594"/>
      <c r="BD31" s="594"/>
      <c r="BE31" s="594"/>
      <c r="BF31" s="595"/>
      <c r="BG31" s="654">
        <v>98.5</v>
      </c>
      <c r="BH31" s="651"/>
      <c r="BI31" s="651"/>
      <c r="BJ31" s="651"/>
      <c r="BK31" s="651"/>
      <c r="BL31" s="651"/>
      <c r="BM31" s="602">
        <v>93.8</v>
      </c>
      <c r="BN31" s="651"/>
      <c r="BO31" s="651"/>
      <c r="BP31" s="651"/>
      <c r="BQ31" s="652"/>
      <c r="BR31" s="654">
        <v>97.2</v>
      </c>
      <c r="BS31" s="651"/>
      <c r="BT31" s="651"/>
      <c r="BU31" s="651"/>
      <c r="BV31" s="651"/>
      <c r="BW31" s="651"/>
      <c r="BX31" s="602">
        <v>91.9</v>
      </c>
      <c r="BY31" s="651"/>
      <c r="BZ31" s="651"/>
      <c r="CA31" s="651"/>
      <c r="CB31" s="652"/>
      <c r="CD31" s="647"/>
      <c r="CE31" s="648"/>
      <c r="CF31" s="604" t="s">
        <v>291</v>
      </c>
      <c r="CG31" s="605"/>
      <c r="CH31" s="605"/>
      <c r="CI31" s="605"/>
      <c r="CJ31" s="605"/>
      <c r="CK31" s="605"/>
      <c r="CL31" s="605"/>
      <c r="CM31" s="605"/>
      <c r="CN31" s="605"/>
      <c r="CO31" s="605"/>
      <c r="CP31" s="605"/>
      <c r="CQ31" s="606"/>
      <c r="CR31" s="607">
        <v>69516</v>
      </c>
      <c r="CS31" s="640"/>
      <c r="CT31" s="640"/>
      <c r="CU31" s="640"/>
      <c r="CV31" s="640"/>
      <c r="CW31" s="640"/>
      <c r="CX31" s="640"/>
      <c r="CY31" s="641"/>
      <c r="CZ31" s="612">
        <v>0.4</v>
      </c>
      <c r="DA31" s="634"/>
      <c r="DB31" s="634"/>
      <c r="DC31" s="642"/>
      <c r="DD31" s="616">
        <v>69516</v>
      </c>
      <c r="DE31" s="640"/>
      <c r="DF31" s="640"/>
      <c r="DG31" s="640"/>
      <c r="DH31" s="640"/>
      <c r="DI31" s="640"/>
      <c r="DJ31" s="640"/>
      <c r="DK31" s="641"/>
      <c r="DL31" s="616">
        <v>69516</v>
      </c>
      <c r="DM31" s="640"/>
      <c r="DN31" s="640"/>
      <c r="DO31" s="640"/>
      <c r="DP31" s="640"/>
      <c r="DQ31" s="640"/>
      <c r="DR31" s="640"/>
      <c r="DS31" s="640"/>
      <c r="DT31" s="640"/>
      <c r="DU31" s="640"/>
      <c r="DV31" s="641"/>
      <c r="DW31" s="612">
        <v>0.6</v>
      </c>
      <c r="DX31" s="634"/>
      <c r="DY31" s="634"/>
      <c r="DZ31" s="634"/>
      <c r="EA31" s="634"/>
      <c r="EB31" s="634"/>
      <c r="EC31" s="635"/>
    </row>
    <row r="32" spans="2:133" ht="11.25" customHeight="1" x14ac:dyDescent="0.2">
      <c r="B32" s="604" t="s">
        <v>292</v>
      </c>
      <c r="C32" s="605"/>
      <c r="D32" s="605"/>
      <c r="E32" s="605"/>
      <c r="F32" s="605"/>
      <c r="G32" s="605"/>
      <c r="H32" s="605"/>
      <c r="I32" s="605"/>
      <c r="J32" s="605"/>
      <c r="K32" s="605"/>
      <c r="L32" s="605"/>
      <c r="M32" s="605"/>
      <c r="N32" s="605"/>
      <c r="O32" s="605"/>
      <c r="P32" s="605"/>
      <c r="Q32" s="606"/>
      <c r="R32" s="607">
        <v>4565412</v>
      </c>
      <c r="S32" s="608"/>
      <c r="T32" s="608"/>
      <c r="U32" s="608"/>
      <c r="V32" s="608"/>
      <c r="W32" s="608"/>
      <c r="X32" s="608"/>
      <c r="Y32" s="609"/>
      <c r="Z32" s="610">
        <v>22.1</v>
      </c>
      <c r="AA32" s="610"/>
      <c r="AB32" s="610"/>
      <c r="AC32" s="610"/>
      <c r="AD32" s="611" t="s">
        <v>571</v>
      </c>
      <c r="AE32" s="611"/>
      <c r="AF32" s="611"/>
      <c r="AG32" s="611"/>
      <c r="AH32" s="611"/>
      <c r="AI32" s="611"/>
      <c r="AJ32" s="611"/>
      <c r="AK32" s="611"/>
      <c r="AL32" s="612" t="s">
        <v>576</v>
      </c>
      <c r="AM32" s="613"/>
      <c r="AN32" s="613"/>
      <c r="AO32" s="614"/>
      <c r="AP32" s="657"/>
      <c r="AQ32" s="658"/>
      <c r="AR32" s="658"/>
      <c r="AS32" s="658"/>
      <c r="AT32" s="662"/>
      <c r="AU32" s="205" t="s">
        <v>293</v>
      </c>
      <c r="AX32" s="604" t="s">
        <v>294</v>
      </c>
      <c r="AY32" s="605"/>
      <c r="AZ32" s="605"/>
      <c r="BA32" s="605"/>
      <c r="BB32" s="605"/>
      <c r="BC32" s="605"/>
      <c r="BD32" s="605"/>
      <c r="BE32" s="605"/>
      <c r="BF32" s="606"/>
      <c r="BG32" s="664">
        <v>98</v>
      </c>
      <c r="BH32" s="640"/>
      <c r="BI32" s="640"/>
      <c r="BJ32" s="640"/>
      <c r="BK32" s="640"/>
      <c r="BL32" s="640"/>
      <c r="BM32" s="613">
        <v>92.3</v>
      </c>
      <c r="BN32" s="640"/>
      <c r="BO32" s="640"/>
      <c r="BP32" s="640"/>
      <c r="BQ32" s="653"/>
      <c r="BR32" s="664">
        <v>97.1</v>
      </c>
      <c r="BS32" s="640"/>
      <c r="BT32" s="640"/>
      <c r="BU32" s="640"/>
      <c r="BV32" s="640"/>
      <c r="BW32" s="640"/>
      <c r="BX32" s="613">
        <v>91.5</v>
      </c>
      <c r="BY32" s="640"/>
      <c r="BZ32" s="640"/>
      <c r="CA32" s="640"/>
      <c r="CB32" s="653"/>
      <c r="CD32" s="649"/>
      <c r="CE32" s="650"/>
      <c r="CF32" s="604" t="s">
        <v>295</v>
      </c>
      <c r="CG32" s="605"/>
      <c r="CH32" s="605"/>
      <c r="CI32" s="605"/>
      <c r="CJ32" s="605"/>
      <c r="CK32" s="605"/>
      <c r="CL32" s="605"/>
      <c r="CM32" s="605"/>
      <c r="CN32" s="605"/>
      <c r="CO32" s="605"/>
      <c r="CP32" s="605"/>
      <c r="CQ32" s="606"/>
      <c r="CR32" s="607" t="s">
        <v>576</v>
      </c>
      <c r="CS32" s="608"/>
      <c r="CT32" s="608"/>
      <c r="CU32" s="608"/>
      <c r="CV32" s="608"/>
      <c r="CW32" s="608"/>
      <c r="CX32" s="608"/>
      <c r="CY32" s="609"/>
      <c r="CZ32" s="612" t="s">
        <v>128</v>
      </c>
      <c r="DA32" s="634"/>
      <c r="DB32" s="634"/>
      <c r="DC32" s="642"/>
      <c r="DD32" s="616" t="s">
        <v>576</v>
      </c>
      <c r="DE32" s="608"/>
      <c r="DF32" s="608"/>
      <c r="DG32" s="608"/>
      <c r="DH32" s="608"/>
      <c r="DI32" s="608"/>
      <c r="DJ32" s="608"/>
      <c r="DK32" s="609"/>
      <c r="DL32" s="616" t="s">
        <v>571</v>
      </c>
      <c r="DM32" s="608"/>
      <c r="DN32" s="608"/>
      <c r="DO32" s="608"/>
      <c r="DP32" s="608"/>
      <c r="DQ32" s="608"/>
      <c r="DR32" s="608"/>
      <c r="DS32" s="608"/>
      <c r="DT32" s="608"/>
      <c r="DU32" s="608"/>
      <c r="DV32" s="609"/>
      <c r="DW32" s="612" t="s">
        <v>128</v>
      </c>
      <c r="DX32" s="634"/>
      <c r="DY32" s="634"/>
      <c r="DZ32" s="634"/>
      <c r="EA32" s="634"/>
      <c r="EB32" s="634"/>
      <c r="EC32" s="635"/>
    </row>
    <row r="33" spans="2:133" ht="11.25" customHeight="1" x14ac:dyDescent="0.2">
      <c r="B33" s="636" t="s">
        <v>296</v>
      </c>
      <c r="C33" s="637"/>
      <c r="D33" s="637"/>
      <c r="E33" s="637"/>
      <c r="F33" s="637"/>
      <c r="G33" s="637"/>
      <c r="H33" s="637"/>
      <c r="I33" s="637"/>
      <c r="J33" s="637"/>
      <c r="K33" s="637"/>
      <c r="L33" s="637"/>
      <c r="M33" s="637"/>
      <c r="N33" s="637"/>
      <c r="O33" s="637"/>
      <c r="P33" s="637"/>
      <c r="Q33" s="638"/>
      <c r="R33" s="607" t="s">
        <v>128</v>
      </c>
      <c r="S33" s="608"/>
      <c r="T33" s="608"/>
      <c r="U33" s="608"/>
      <c r="V33" s="608"/>
      <c r="W33" s="608"/>
      <c r="X33" s="608"/>
      <c r="Y33" s="609"/>
      <c r="Z33" s="610" t="s">
        <v>571</v>
      </c>
      <c r="AA33" s="610"/>
      <c r="AB33" s="610"/>
      <c r="AC33" s="610"/>
      <c r="AD33" s="611" t="s">
        <v>128</v>
      </c>
      <c r="AE33" s="611"/>
      <c r="AF33" s="611"/>
      <c r="AG33" s="611"/>
      <c r="AH33" s="611"/>
      <c r="AI33" s="611"/>
      <c r="AJ33" s="611"/>
      <c r="AK33" s="611"/>
      <c r="AL33" s="612" t="s">
        <v>571</v>
      </c>
      <c r="AM33" s="613"/>
      <c r="AN33" s="613"/>
      <c r="AO33" s="614"/>
      <c r="AP33" s="659"/>
      <c r="AQ33" s="660"/>
      <c r="AR33" s="660"/>
      <c r="AS33" s="660"/>
      <c r="AT33" s="663"/>
      <c r="AU33" s="344"/>
      <c r="AV33" s="344"/>
      <c r="AW33" s="344"/>
      <c r="AX33" s="625" t="s">
        <v>297</v>
      </c>
      <c r="AY33" s="626"/>
      <c r="AZ33" s="626"/>
      <c r="BA33" s="626"/>
      <c r="BB33" s="626"/>
      <c r="BC33" s="626"/>
      <c r="BD33" s="626"/>
      <c r="BE33" s="626"/>
      <c r="BF33" s="627"/>
      <c r="BG33" s="665">
        <v>98.9</v>
      </c>
      <c r="BH33" s="666"/>
      <c r="BI33" s="666"/>
      <c r="BJ33" s="666"/>
      <c r="BK33" s="666"/>
      <c r="BL33" s="666"/>
      <c r="BM33" s="667">
        <v>94.6</v>
      </c>
      <c r="BN33" s="666"/>
      <c r="BO33" s="666"/>
      <c r="BP33" s="666"/>
      <c r="BQ33" s="668"/>
      <c r="BR33" s="665">
        <v>96.9</v>
      </c>
      <c r="BS33" s="666"/>
      <c r="BT33" s="666"/>
      <c r="BU33" s="666"/>
      <c r="BV33" s="666"/>
      <c r="BW33" s="666"/>
      <c r="BX33" s="667">
        <v>91.3</v>
      </c>
      <c r="BY33" s="666"/>
      <c r="BZ33" s="666"/>
      <c r="CA33" s="666"/>
      <c r="CB33" s="668"/>
      <c r="CD33" s="604" t="s">
        <v>298</v>
      </c>
      <c r="CE33" s="605"/>
      <c r="CF33" s="605"/>
      <c r="CG33" s="605"/>
      <c r="CH33" s="605"/>
      <c r="CI33" s="605"/>
      <c r="CJ33" s="605"/>
      <c r="CK33" s="605"/>
      <c r="CL33" s="605"/>
      <c r="CM33" s="605"/>
      <c r="CN33" s="605"/>
      <c r="CO33" s="605"/>
      <c r="CP33" s="605"/>
      <c r="CQ33" s="606"/>
      <c r="CR33" s="607">
        <v>7458808</v>
      </c>
      <c r="CS33" s="640"/>
      <c r="CT33" s="640"/>
      <c r="CU33" s="640"/>
      <c r="CV33" s="640"/>
      <c r="CW33" s="640"/>
      <c r="CX33" s="640"/>
      <c r="CY33" s="641"/>
      <c r="CZ33" s="612">
        <v>38.700000000000003</v>
      </c>
      <c r="DA33" s="634"/>
      <c r="DB33" s="634"/>
      <c r="DC33" s="642"/>
      <c r="DD33" s="616">
        <v>5855933</v>
      </c>
      <c r="DE33" s="640"/>
      <c r="DF33" s="640"/>
      <c r="DG33" s="640"/>
      <c r="DH33" s="640"/>
      <c r="DI33" s="640"/>
      <c r="DJ33" s="640"/>
      <c r="DK33" s="641"/>
      <c r="DL33" s="616">
        <v>3360738</v>
      </c>
      <c r="DM33" s="640"/>
      <c r="DN33" s="640"/>
      <c r="DO33" s="640"/>
      <c r="DP33" s="640"/>
      <c r="DQ33" s="640"/>
      <c r="DR33" s="640"/>
      <c r="DS33" s="640"/>
      <c r="DT33" s="640"/>
      <c r="DU33" s="640"/>
      <c r="DV33" s="641"/>
      <c r="DW33" s="612">
        <v>30.8</v>
      </c>
      <c r="DX33" s="634"/>
      <c r="DY33" s="634"/>
      <c r="DZ33" s="634"/>
      <c r="EA33" s="634"/>
      <c r="EB33" s="634"/>
      <c r="EC33" s="635"/>
    </row>
    <row r="34" spans="2:133" ht="11.25" customHeight="1" x14ac:dyDescent="0.2">
      <c r="B34" s="604" t="s">
        <v>299</v>
      </c>
      <c r="C34" s="605"/>
      <c r="D34" s="605"/>
      <c r="E34" s="605"/>
      <c r="F34" s="605"/>
      <c r="G34" s="605"/>
      <c r="H34" s="605"/>
      <c r="I34" s="605"/>
      <c r="J34" s="605"/>
      <c r="K34" s="605"/>
      <c r="L34" s="605"/>
      <c r="M34" s="605"/>
      <c r="N34" s="605"/>
      <c r="O34" s="605"/>
      <c r="P34" s="605"/>
      <c r="Q34" s="606"/>
      <c r="R34" s="607">
        <v>1641344</v>
      </c>
      <c r="S34" s="608"/>
      <c r="T34" s="608"/>
      <c r="U34" s="608"/>
      <c r="V34" s="608"/>
      <c r="W34" s="608"/>
      <c r="X34" s="608"/>
      <c r="Y34" s="609"/>
      <c r="Z34" s="610">
        <v>8</v>
      </c>
      <c r="AA34" s="610"/>
      <c r="AB34" s="610"/>
      <c r="AC34" s="610"/>
      <c r="AD34" s="611" t="s">
        <v>128</v>
      </c>
      <c r="AE34" s="611"/>
      <c r="AF34" s="611"/>
      <c r="AG34" s="611"/>
      <c r="AH34" s="611"/>
      <c r="AI34" s="611"/>
      <c r="AJ34" s="611"/>
      <c r="AK34" s="611"/>
      <c r="AL34" s="612" t="s">
        <v>128</v>
      </c>
      <c r="AM34" s="613"/>
      <c r="AN34" s="613"/>
      <c r="AO34" s="614"/>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4" t="s">
        <v>300</v>
      </c>
      <c r="CE34" s="605"/>
      <c r="CF34" s="605"/>
      <c r="CG34" s="605"/>
      <c r="CH34" s="605"/>
      <c r="CI34" s="605"/>
      <c r="CJ34" s="605"/>
      <c r="CK34" s="605"/>
      <c r="CL34" s="605"/>
      <c r="CM34" s="605"/>
      <c r="CN34" s="605"/>
      <c r="CO34" s="605"/>
      <c r="CP34" s="605"/>
      <c r="CQ34" s="606"/>
      <c r="CR34" s="607">
        <v>2708756</v>
      </c>
      <c r="CS34" s="608"/>
      <c r="CT34" s="608"/>
      <c r="CU34" s="608"/>
      <c r="CV34" s="608"/>
      <c r="CW34" s="608"/>
      <c r="CX34" s="608"/>
      <c r="CY34" s="609"/>
      <c r="CZ34" s="612">
        <v>14.1</v>
      </c>
      <c r="DA34" s="634"/>
      <c r="DB34" s="634"/>
      <c r="DC34" s="642"/>
      <c r="DD34" s="616">
        <v>1667228</v>
      </c>
      <c r="DE34" s="608"/>
      <c r="DF34" s="608"/>
      <c r="DG34" s="608"/>
      <c r="DH34" s="608"/>
      <c r="DI34" s="608"/>
      <c r="DJ34" s="608"/>
      <c r="DK34" s="609"/>
      <c r="DL34" s="616">
        <v>1481022</v>
      </c>
      <c r="DM34" s="608"/>
      <c r="DN34" s="608"/>
      <c r="DO34" s="608"/>
      <c r="DP34" s="608"/>
      <c r="DQ34" s="608"/>
      <c r="DR34" s="608"/>
      <c r="DS34" s="608"/>
      <c r="DT34" s="608"/>
      <c r="DU34" s="608"/>
      <c r="DV34" s="609"/>
      <c r="DW34" s="612">
        <v>13.6</v>
      </c>
      <c r="DX34" s="634"/>
      <c r="DY34" s="634"/>
      <c r="DZ34" s="634"/>
      <c r="EA34" s="634"/>
      <c r="EB34" s="634"/>
      <c r="EC34" s="635"/>
    </row>
    <row r="35" spans="2:133" ht="11.25" customHeight="1" x14ac:dyDescent="0.2">
      <c r="B35" s="604" t="s">
        <v>301</v>
      </c>
      <c r="C35" s="605"/>
      <c r="D35" s="605"/>
      <c r="E35" s="605"/>
      <c r="F35" s="605"/>
      <c r="G35" s="605"/>
      <c r="H35" s="605"/>
      <c r="I35" s="605"/>
      <c r="J35" s="605"/>
      <c r="K35" s="605"/>
      <c r="L35" s="605"/>
      <c r="M35" s="605"/>
      <c r="N35" s="605"/>
      <c r="O35" s="605"/>
      <c r="P35" s="605"/>
      <c r="Q35" s="606"/>
      <c r="R35" s="607">
        <v>369138</v>
      </c>
      <c r="S35" s="608"/>
      <c r="T35" s="608"/>
      <c r="U35" s="608"/>
      <c r="V35" s="608"/>
      <c r="W35" s="608"/>
      <c r="X35" s="608"/>
      <c r="Y35" s="609"/>
      <c r="Z35" s="610">
        <v>1.8</v>
      </c>
      <c r="AA35" s="610"/>
      <c r="AB35" s="610"/>
      <c r="AC35" s="610"/>
      <c r="AD35" s="611">
        <v>6366</v>
      </c>
      <c r="AE35" s="611"/>
      <c r="AF35" s="611"/>
      <c r="AG35" s="611"/>
      <c r="AH35" s="611"/>
      <c r="AI35" s="611"/>
      <c r="AJ35" s="611"/>
      <c r="AK35" s="611"/>
      <c r="AL35" s="612">
        <v>0.1</v>
      </c>
      <c r="AM35" s="613"/>
      <c r="AN35" s="613"/>
      <c r="AO35" s="614"/>
      <c r="AP35" s="211"/>
      <c r="AQ35" s="589" t="s">
        <v>302</v>
      </c>
      <c r="AR35" s="590"/>
      <c r="AS35" s="590"/>
      <c r="AT35" s="590"/>
      <c r="AU35" s="590"/>
      <c r="AV35" s="590"/>
      <c r="AW35" s="590"/>
      <c r="AX35" s="590"/>
      <c r="AY35" s="590"/>
      <c r="AZ35" s="590"/>
      <c r="BA35" s="590"/>
      <c r="BB35" s="590"/>
      <c r="BC35" s="590"/>
      <c r="BD35" s="590"/>
      <c r="BE35" s="590"/>
      <c r="BF35" s="591"/>
      <c r="BG35" s="589" t="s">
        <v>303</v>
      </c>
      <c r="BH35" s="590"/>
      <c r="BI35" s="590"/>
      <c r="BJ35" s="590"/>
      <c r="BK35" s="590"/>
      <c r="BL35" s="590"/>
      <c r="BM35" s="590"/>
      <c r="BN35" s="590"/>
      <c r="BO35" s="590"/>
      <c r="BP35" s="590"/>
      <c r="BQ35" s="590"/>
      <c r="BR35" s="590"/>
      <c r="BS35" s="590"/>
      <c r="BT35" s="590"/>
      <c r="BU35" s="590"/>
      <c r="BV35" s="590"/>
      <c r="BW35" s="590"/>
      <c r="BX35" s="590"/>
      <c r="BY35" s="590"/>
      <c r="BZ35" s="590"/>
      <c r="CA35" s="590"/>
      <c r="CB35" s="591"/>
      <c r="CD35" s="604" t="s">
        <v>304</v>
      </c>
      <c r="CE35" s="605"/>
      <c r="CF35" s="605"/>
      <c r="CG35" s="605"/>
      <c r="CH35" s="605"/>
      <c r="CI35" s="605"/>
      <c r="CJ35" s="605"/>
      <c r="CK35" s="605"/>
      <c r="CL35" s="605"/>
      <c r="CM35" s="605"/>
      <c r="CN35" s="605"/>
      <c r="CO35" s="605"/>
      <c r="CP35" s="605"/>
      <c r="CQ35" s="606"/>
      <c r="CR35" s="607">
        <v>41419</v>
      </c>
      <c r="CS35" s="640"/>
      <c r="CT35" s="640"/>
      <c r="CU35" s="640"/>
      <c r="CV35" s="640"/>
      <c r="CW35" s="640"/>
      <c r="CX35" s="640"/>
      <c r="CY35" s="641"/>
      <c r="CZ35" s="612">
        <v>0.2</v>
      </c>
      <c r="DA35" s="634"/>
      <c r="DB35" s="634"/>
      <c r="DC35" s="642"/>
      <c r="DD35" s="616">
        <v>39722</v>
      </c>
      <c r="DE35" s="640"/>
      <c r="DF35" s="640"/>
      <c r="DG35" s="640"/>
      <c r="DH35" s="640"/>
      <c r="DI35" s="640"/>
      <c r="DJ35" s="640"/>
      <c r="DK35" s="641"/>
      <c r="DL35" s="616">
        <v>37850</v>
      </c>
      <c r="DM35" s="640"/>
      <c r="DN35" s="640"/>
      <c r="DO35" s="640"/>
      <c r="DP35" s="640"/>
      <c r="DQ35" s="640"/>
      <c r="DR35" s="640"/>
      <c r="DS35" s="640"/>
      <c r="DT35" s="640"/>
      <c r="DU35" s="640"/>
      <c r="DV35" s="641"/>
      <c r="DW35" s="612">
        <v>0.3</v>
      </c>
      <c r="DX35" s="634"/>
      <c r="DY35" s="634"/>
      <c r="DZ35" s="634"/>
      <c r="EA35" s="634"/>
      <c r="EB35" s="634"/>
      <c r="EC35" s="635"/>
    </row>
    <row r="36" spans="2:133" ht="11.25" customHeight="1" x14ac:dyDescent="0.2">
      <c r="B36" s="604" t="s">
        <v>305</v>
      </c>
      <c r="C36" s="605"/>
      <c r="D36" s="605"/>
      <c r="E36" s="605"/>
      <c r="F36" s="605"/>
      <c r="G36" s="605"/>
      <c r="H36" s="605"/>
      <c r="I36" s="605"/>
      <c r="J36" s="605"/>
      <c r="K36" s="605"/>
      <c r="L36" s="605"/>
      <c r="M36" s="605"/>
      <c r="N36" s="605"/>
      <c r="O36" s="605"/>
      <c r="P36" s="605"/>
      <c r="Q36" s="606"/>
      <c r="R36" s="607">
        <v>21639</v>
      </c>
      <c r="S36" s="608"/>
      <c r="T36" s="608"/>
      <c r="U36" s="608"/>
      <c r="V36" s="608"/>
      <c r="W36" s="608"/>
      <c r="X36" s="608"/>
      <c r="Y36" s="609"/>
      <c r="Z36" s="610">
        <v>0.1</v>
      </c>
      <c r="AA36" s="610"/>
      <c r="AB36" s="610"/>
      <c r="AC36" s="610"/>
      <c r="AD36" s="611" t="s">
        <v>571</v>
      </c>
      <c r="AE36" s="611"/>
      <c r="AF36" s="611"/>
      <c r="AG36" s="611"/>
      <c r="AH36" s="611"/>
      <c r="AI36" s="611"/>
      <c r="AJ36" s="611"/>
      <c r="AK36" s="611"/>
      <c r="AL36" s="612" t="s">
        <v>576</v>
      </c>
      <c r="AM36" s="613"/>
      <c r="AN36" s="613"/>
      <c r="AO36" s="614"/>
      <c r="AP36" s="211"/>
      <c r="AQ36" s="669" t="s">
        <v>584</v>
      </c>
      <c r="AR36" s="670"/>
      <c r="AS36" s="670"/>
      <c r="AT36" s="670"/>
      <c r="AU36" s="670"/>
      <c r="AV36" s="670"/>
      <c r="AW36" s="670"/>
      <c r="AX36" s="670"/>
      <c r="AY36" s="671"/>
      <c r="AZ36" s="596">
        <v>1655492</v>
      </c>
      <c r="BA36" s="597"/>
      <c r="BB36" s="597"/>
      <c r="BC36" s="597"/>
      <c r="BD36" s="597"/>
      <c r="BE36" s="597"/>
      <c r="BF36" s="672"/>
      <c r="BG36" s="593" t="s">
        <v>306</v>
      </c>
      <c r="BH36" s="594"/>
      <c r="BI36" s="594"/>
      <c r="BJ36" s="594"/>
      <c r="BK36" s="594"/>
      <c r="BL36" s="594"/>
      <c r="BM36" s="594"/>
      <c r="BN36" s="594"/>
      <c r="BO36" s="594"/>
      <c r="BP36" s="594"/>
      <c r="BQ36" s="594"/>
      <c r="BR36" s="594"/>
      <c r="BS36" s="594"/>
      <c r="BT36" s="594"/>
      <c r="BU36" s="595"/>
      <c r="BV36" s="596">
        <v>102898</v>
      </c>
      <c r="BW36" s="597"/>
      <c r="BX36" s="597"/>
      <c r="BY36" s="597"/>
      <c r="BZ36" s="597"/>
      <c r="CA36" s="597"/>
      <c r="CB36" s="672"/>
      <c r="CD36" s="604" t="s">
        <v>307</v>
      </c>
      <c r="CE36" s="605"/>
      <c r="CF36" s="605"/>
      <c r="CG36" s="605"/>
      <c r="CH36" s="605"/>
      <c r="CI36" s="605"/>
      <c r="CJ36" s="605"/>
      <c r="CK36" s="605"/>
      <c r="CL36" s="605"/>
      <c r="CM36" s="605"/>
      <c r="CN36" s="605"/>
      <c r="CO36" s="605"/>
      <c r="CP36" s="605"/>
      <c r="CQ36" s="606"/>
      <c r="CR36" s="607">
        <v>1758809</v>
      </c>
      <c r="CS36" s="608"/>
      <c r="CT36" s="608"/>
      <c r="CU36" s="608"/>
      <c r="CV36" s="608"/>
      <c r="CW36" s="608"/>
      <c r="CX36" s="608"/>
      <c r="CY36" s="609"/>
      <c r="CZ36" s="612">
        <v>9.1</v>
      </c>
      <c r="DA36" s="634"/>
      <c r="DB36" s="634"/>
      <c r="DC36" s="642"/>
      <c r="DD36" s="616">
        <v>1589162</v>
      </c>
      <c r="DE36" s="608"/>
      <c r="DF36" s="608"/>
      <c r="DG36" s="608"/>
      <c r="DH36" s="608"/>
      <c r="DI36" s="608"/>
      <c r="DJ36" s="608"/>
      <c r="DK36" s="609"/>
      <c r="DL36" s="616">
        <v>782738</v>
      </c>
      <c r="DM36" s="608"/>
      <c r="DN36" s="608"/>
      <c r="DO36" s="608"/>
      <c r="DP36" s="608"/>
      <c r="DQ36" s="608"/>
      <c r="DR36" s="608"/>
      <c r="DS36" s="608"/>
      <c r="DT36" s="608"/>
      <c r="DU36" s="608"/>
      <c r="DV36" s="609"/>
      <c r="DW36" s="612">
        <v>7.2</v>
      </c>
      <c r="DX36" s="634"/>
      <c r="DY36" s="634"/>
      <c r="DZ36" s="634"/>
      <c r="EA36" s="634"/>
      <c r="EB36" s="634"/>
      <c r="EC36" s="635"/>
    </row>
    <row r="37" spans="2:133" ht="11.25" customHeight="1" x14ac:dyDescent="0.2">
      <c r="B37" s="604" t="s">
        <v>308</v>
      </c>
      <c r="C37" s="605"/>
      <c r="D37" s="605"/>
      <c r="E37" s="605"/>
      <c r="F37" s="605"/>
      <c r="G37" s="605"/>
      <c r="H37" s="605"/>
      <c r="I37" s="605"/>
      <c r="J37" s="605"/>
      <c r="K37" s="605"/>
      <c r="L37" s="605"/>
      <c r="M37" s="605"/>
      <c r="N37" s="605"/>
      <c r="O37" s="605"/>
      <c r="P37" s="605"/>
      <c r="Q37" s="606"/>
      <c r="R37" s="607">
        <v>478743</v>
      </c>
      <c r="S37" s="608"/>
      <c r="T37" s="608"/>
      <c r="U37" s="608"/>
      <c r="V37" s="608"/>
      <c r="W37" s="608"/>
      <c r="X37" s="608"/>
      <c r="Y37" s="609"/>
      <c r="Z37" s="610">
        <v>2.2999999999999998</v>
      </c>
      <c r="AA37" s="610"/>
      <c r="AB37" s="610"/>
      <c r="AC37" s="610"/>
      <c r="AD37" s="611" t="s">
        <v>128</v>
      </c>
      <c r="AE37" s="611"/>
      <c r="AF37" s="611"/>
      <c r="AG37" s="611"/>
      <c r="AH37" s="611"/>
      <c r="AI37" s="611"/>
      <c r="AJ37" s="611"/>
      <c r="AK37" s="611"/>
      <c r="AL37" s="612" t="s">
        <v>576</v>
      </c>
      <c r="AM37" s="613"/>
      <c r="AN37" s="613"/>
      <c r="AO37" s="614"/>
      <c r="AQ37" s="673" t="s">
        <v>309</v>
      </c>
      <c r="AR37" s="674"/>
      <c r="AS37" s="674"/>
      <c r="AT37" s="674"/>
      <c r="AU37" s="674"/>
      <c r="AV37" s="674"/>
      <c r="AW37" s="674"/>
      <c r="AX37" s="674"/>
      <c r="AY37" s="675"/>
      <c r="AZ37" s="607">
        <v>259733</v>
      </c>
      <c r="BA37" s="608"/>
      <c r="BB37" s="608"/>
      <c r="BC37" s="608"/>
      <c r="BD37" s="640"/>
      <c r="BE37" s="640"/>
      <c r="BF37" s="653"/>
      <c r="BG37" s="604" t="s">
        <v>310</v>
      </c>
      <c r="BH37" s="605"/>
      <c r="BI37" s="605"/>
      <c r="BJ37" s="605"/>
      <c r="BK37" s="605"/>
      <c r="BL37" s="605"/>
      <c r="BM37" s="605"/>
      <c r="BN37" s="605"/>
      <c r="BO37" s="605"/>
      <c r="BP37" s="605"/>
      <c r="BQ37" s="605"/>
      <c r="BR37" s="605"/>
      <c r="BS37" s="605"/>
      <c r="BT37" s="605"/>
      <c r="BU37" s="606"/>
      <c r="BV37" s="607">
        <v>92804</v>
      </c>
      <c r="BW37" s="608"/>
      <c r="BX37" s="608"/>
      <c r="BY37" s="608"/>
      <c r="BZ37" s="608"/>
      <c r="CA37" s="608"/>
      <c r="CB37" s="617"/>
      <c r="CD37" s="604" t="s">
        <v>585</v>
      </c>
      <c r="CE37" s="605"/>
      <c r="CF37" s="605"/>
      <c r="CG37" s="605"/>
      <c r="CH37" s="605"/>
      <c r="CI37" s="605"/>
      <c r="CJ37" s="605"/>
      <c r="CK37" s="605"/>
      <c r="CL37" s="605"/>
      <c r="CM37" s="605"/>
      <c r="CN37" s="605"/>
      <c r="CO37" s="605"/>
      <c r="CP37" s="605"/>
      <c r="CQ37" s="606"/>
      <c r="CR37" s="607">
        <v>92488</v>
      </c>
      <c r="CS37" s="640"/>
      <c r="CT37" s="640"/>
      <c r="CU37" s="640"/>
      <c r="CV37" s="640"/>
      <c r="CW37" s="640"/>
      <c r="CX37" s="640"/>
      <c r="CY37" s="641"/>
      <c r="CZ37" s="612">
        <v>0.5</v>
      </c>
      <c r="DA37" s="634"/>
      <c r="DB37" s="634"/>
      <c r="DC37" s="642"/>
      <c r="DD37" s="616">
        <v>92488</v>
      </c>
      <c r="DE37" s="640"/>
      <c r="DF37" s="640"/>
      <c r="DG37" s="640"/>
      <c r="DH37" s="640"/>
      <c r="DI37" s="640"/>
      <c r="DJ37" s="640"/>
      <c r="DK37" s="641"/>
      <c r="DL37" s="616">
        <v>92488</v>
      </c>
      <c r="DM37" s="640"/>
      <c r="DN37" s="640"/>
      <c r="DO37" s="640"/>
      <c r="DP37" s="640"/>
      <c r="DQ37" s="640"/>
      <c r="DR37" s="640"/>
      <c r="DS37" s="640"/>
      <c r="DT37" s="640"/>
      <c r="DU37" s="640"/>
      <c r="DV37" s="641"/>
      <c r="DW37" s="612">
        <v>0.8</v>
      </c>
      <c r="DX37" s="634"/>
      <c r="DY37" s="634"/>
      <c r="DZ37" s="634"/>
      <c r="EA37" s="634"/>
      <c r="EB37" s="634"/>
      <c r="EC37" s="635"/>
    </row>
    <row r="38" spans="2:133" ht="11.25" customHeight="1" x14ac:dyDescent="0.2">
      <c r="B38" s="604" t="s">
        <v>311</v>
      </c>
      <c r="C38" s="605"/>
      <c r="D38" s="605"/>
      <c r="E38" s="605"/>
      <c r="F38" s="605"/>
      <c r="G38" s="605"/>
      <c r="H38" s="605"/>
      <c r="I38" s="605"/>
      <c r="J38" s="605"/>
      <c r="K38" s="605"/>
      <c r="L38" s="605"/>
      <c r="M38" s="605"/>
      <c r="N38" s="605"/>
      <c r="O38" s="605"/>
      <c r="P38" s="605"/>
      <c r="Q38" s="606"/>
      <c r="R38" s="607">
        <v>1282328</v>
      </c>
      <c r="S38" s="608"/>
      <c r="T38" s="608"/>
      <c r="U38" s="608"/>
      <c r="V38" s="608"/>
      <c r="W38" s="608"/>
      <c r="X38" s="608"/>
      <c r="Y38" s="609"/>
      <c r="Z38" s="610">
        <v>6.2</v>
      </c>
      <c r="AA38" s="610"/>
      <c r="AB38" s="610"/>
      <c r="AC38" s="610"/>
      <c r="AD38" s="611" t="s">
        <v>576</v>
      </c>
      <c r="AE38" s="611"/>
      <c r="AF38" s="611"/>
      <c r="AG38" s="611"/>
      <c r="AH38" s="611"/>
      <c r="AI38" s="611"/>
      <c r="AJ38" s="611"/>
      <c r="AK38" s="611"/>
      <c r="AL38" s="612" t="s">
        <v>128</v>
      </c>
      <c r="AM38" s="613"/>
      <c r="AN38" s="613"/>
      <c r="AO38" s="614"/>
      <c r="AQ38" s="673" t="s">
        <v>312</v>
      </c>
      <c r="AR38" s="674"/>
      <c r="AS38" s="674"/>
      <c r="AT38" s="674"/>
      <c r="AU38" s="674"/>
      <c r="AV38" s="674"/>
      <c r="AW38" s="674"/>
      <c r="AX38" s="674"/>
      <c r="AY38" s="675"/>
      <c r="AZ38" s="607">
        <v>6354</v>
      </c>
      <c r="BA38" s="608"/>
      <c r="BB38" s="608"/>
      <c r="BC38" s="608"/>
      <c r="BD38" s="640"/>
      <c r="BE38" s="640"/>
      <c r="BF38" s="653"/>
      <c r="BG38" s="604" t="s">
        <v>313</v>
      </c>
      <c r="BH38" s="605"/>
      <c r="BI38" s="605"/>
      <c r="BJ38" s="605"/>
      <c r="BK38" s="605"/>
      <c r="BL38" s="605"/>
      <c r="BM38" s="605"/>
      <c r="BN38" s="605"/>
      <c r="BO38" s="605"/>
      <c r="BP38" s="605"/>
      <c r="BQ38" s="605"/>
      <c r="BR38" s="605"/>
      <c r="BS38" s="605"/>
      <c r="BT38" s="605"/>
      <c r="BU38" s="606"/>
      <c r="BV38" s="607">
        <v>8377</v>
      </c>
      <c r="BW38" s="608"/>
      <c r="BX38" s="608"/>
      <c r="BY38" s="608"/>
      <c r="BZ38" s="608"/>
      <c r="CA38" s="608"/>
      <c r="CB38" s="617"/>
      <c r="CD38" s="604" t="s">
        <v>314</v>
      </c>
      <c r="CE38" s="605"/>
      <c r="CF38" s="605"/>
      <c r="CG38" s="605"/>
      <c r="CH38" s="605"/>
      <c r="CI38" s="605"/>
      <c r="CJ38" s="605"/>
      <c r="CK38" s="605"/>
      <c r="CL38" s="605"/>
      <c r="CM38" s="605"/>
      <c r="CN38" s="605"/>
      <c r="CO38" s="605"/>
      <c r="CP38" s="605"/>
      <c r="CQ38" s="606"/>
      <c r="CR38" s="607">
        <v>1389405</v>
      </c>
      <c r="CS38" s="608"/>
      <c r="CT38" s="608"/>
      <c r="CU38" s="608"/>
      <c r="CV38" s="608"/>
      <c r="CW38" s="608"/>
      <c r="CX38" s="608"/>
      <c r="CY38" s="609"/>
      <c r="CZ38" s="612">
        <v>7.2</v>
      </c>
      <c r="DA38" s="634"/>
      <c r="DB38" s="634"/>
      <c r="DC38" s="642"/>
      <c r="DD38" s="616">
        <v>1085421</v>
      </c>
      <c r="DE38" s="608"/>
      <c r="DF38" s="608"/>
      <c r="DG38" s="608"/>
      <c r="DH38" s="608"/>
      <c r="DI38" s="608"/>
      <c r="DJ38" s="608"/>
      <c r="DK38" s="609"/>
      <c r="DL38" s="616">
        <v>1059128</v>
      </c>
      <c r="DM38" s="608"/>
      <c r="DN38" s="608"/>
      <c r="DO38" s="608"/>
      <c r="DP38" s="608"/>
      <c r="DQ38" s="608"/>
      <c r="DR38" s="608"/>
      <c r="DS38" s="608"/>
      <c r="DT38" s="608"/>
      <c r="DU38" s="608"/>
      <c r="DV38" s="609"/>
      <c r="DW38" s="612">
        <v>9.6999999999999993</v>
      </c>
      <c r="DX38" s="634"/>
      <c r="DY38" s="634"/>
      <c r="DZ38" s="634"/>
      <c r="EA38" s="634"/>
      <c r="EB38" s="634"/>
      <c r="EC38" s="635"/>
    </row>
    <row r="39" spans="2:133" ht="11.25" customHeight="1" x14ac:dyDescent="0.2">
      <c r="B39" s="604" t="s">
        <v>315</v>
      </c>
      <c r="C39" s="605"/>
      <c r="D39" s="605"/>
      <c r="E39" s="605"/>
      <c r="F39" s="605"/>
      <c r="G39" s="605"/>
      <c r="H39" s="605"/>
      <c r="I39" s="605"/>
      <c r="J39" s="605"/>
      <c r="K39" s="605"/>
      <c r="L39" s="605"/>
      <c r="M39" s="605"/>
      <c r="N39" s="605"/>
      <c r="O39" s="605"/>
      <c r="P39" s="605"/>
      <c r="Q39" s="606"/>
      <c r="R39" s="607">
        <v>637664</v>
      </c>
      <c r="S39" s="608"/>
      <c r="T39" s="608"/>
      <c r="U39" s="608"/>
      <c r="V39" s="608"/>
      <c r="W39" s="608"/>
      <c r="X39" s="608"/>
      <c r="Y39" s="609"/>
      <c r="Z39" s="610">
        <v>3.1</v>
      </c>
      <c r="AA39" s="610"/>
      <c r="AB39" s="610"/>
      <c r="AC39" s="610"/>
      <c r="AD39" s="611">
        <v>181695</v>
      </c>
      <c r="AE39" s="611"/>
      <c r="AF39" s="611"/>
      <c r="AG39" s="611"/>
      <c r="AH39" s="611"/>
      <c r="AI39" s="611"/>
      <c r="AJ39" s="611"/>
      <c r="AK39" s="611"/>
      <c r="AL39" s="612">
        <v>1.8</v>
      </c>
      <c r="AM39" s="613"/>
      <c r="AN39" s="613"/>
      <c r="AO39" s="614"/>
      <c r="AQ39" s="673" t="s">
        <v>586</v>
      </c>
      <c r="AR39" s="674"/>
      <c r="AS39" s="674"/>
      <c r="AT39" s="674"/>
      <c r="AU39" s="674"/>
      <c r="AV39" s="674"/>
      <c r="AW39" s="674"/>
      <c r="AX39" s="674"/>
      <c r="AY39" s="675"/>
      <c r="AZ39" s="607" t="s">
        <v>128</v>
      </c>
      <c r="BA39" s="608"/>
      <c r="BB39" s="608"/>
      <c r="BC39" s="608"/>
      <c r="BD39" s="640"/>
      <c r="BE39" s="640"/>
      <c r="BF39" s="653"/>
      <c r="BG39" s="604" t="s">
        <v>316</v>
      </c>
      <c r="BH39" s="605"/>
      <c r="BI39" s="605"/>
      <c r="BJ39" s="605"/>
      <c r="BK39" s="605"/>
      <c r="BL39" s="605"/>
      <c r="BM39" s="605"/>
      <c r="BN39" s="605"/>
      <c r="BO39" s="605"/>
      <c r="BP39" s="605"/>
      <c r="BQ39" s="605"/>
      <c r="BR39" s="605"/>
      <c r="BS39" s="605"/>
      <c r="BT39" s="605"/>
      <c r="BU39" s="606"/>
      <c r="BV39" s="607">
        <v>13207</v>
      </c>
      <c r="BW39" s="608"/>
      <c r="BX39" s="608"/>
      <c r="BY39" s="608"/>
      <c r="BZ39" s="608"/>
      <c r="CA39" s="608"/>
      <c r="CB39" s="617"/>
      <c r="CD39" s="604" t="s">
        <v>587</v>
      </c>
      <c r="CE39" s="605"/>
      <c r="CF39" s="605"/>
      <c r="CG39" s="605"/>
      <c r="CH39" s="605"/>
      <c r="CI39" s="605"/>
      <c r="CJ39" s="605"/>
      <c r="CK39" s="605"/>
      <c r="CL39" s="605"/>
      <c r="CM39" s="605"/>
      <c r="CN39" s="605"/>
      <c r="CO39" s="605"/>
      <c r="CP39" s="605"/>
      <c r="CQ39" s="606"/>
      <c r="CR39" s="607">
        <v>1512047</v>
      </c>
      <c r="CS39" s="640"/>
      <c r="CT39" s="640"/>
      <c r="CU39" s="640"/>
      <c r="CV39" s="640"/>
      <c r="CW39" s="640"/>
      <c r="CX39" s="640"/>
      <c r="CY39" s="641"/>
      <c r="CZ39" s="612">
        <v>7.9</v>
      </c>
      <c r="DA39" s="634"/>
      <c r="DB39" s="634"/>
      <c r="DC39" s="642"/>
      <c r="DD39" s="616">
        <v>1473428</v>
      </c>
      <c r="DE39" s="640"/>
      <c r="DF39" s="640"/>
      <c r="DG39" s="640"/>
      <c r="DH39" s="640"/>
      <c r="DI39" s="640"/>
      <c r="DJ39" s="640"/>
      <c r="DK39" s="641"/>
      <c r="DL39" s="616" t="s">
        <v>571</v>
      </c>
      <c r="DM39" s="640"/>
      <c r="DN39" s="640"/>
      <c r="DO39" s="640"/>
      <c r="DP39" s="640"/>
      <c r="DQ39" s="640"/>
      <c r="DR39" s="640"/>
      <c r="DS39" s="640"/>
      <c r="DT39" s="640"/>
      <c r="DU39" s="640"/>
      <c r="DV39" s="641"/>
      <c r="DW39" s="612" t="s">
        <v>128</v>
      </c>
      <c r="DX39" s="634"/>
      <c r="DY39" s="634"/>
      <c r="DZ39" s="634"/>
      <c r="EA39" s="634"/>
      <c r="EB39" s="634"/>
      <c r="EC39" s="635"/>
    </row>
    <row r="40" spans="2:133" ht="11.25" customHeight="1" x14ac:dyDescent="0.2">
      <c r="B40" s="604" t="s">
        <v>317</v>
      </c>
      <c r="C40" s="605"/>
      <c r="D40" s="605"/>
      <c r="E40" s="605"/>
      <c r="F40" s="605"/>
      <c r="G40" s="605"/>
      <c r="H40" s="605"/>
      <c r="I40" s="605"/>
      <c r="J40" s="605"/>
      <c r="K40" s="605"/>
      <c r="L40" s="605"/>
      <c r="M40" s="605"/>
      <c r="N40" s="605"/>
      <c r="O40" s="605"/>
      <c r="P40" s="605"/>
      <c r="Q40" s="606"/>
      <c r="R40" s="607">
        <v>1134900</v>
      </c>
      <c r="S40" s="608"/>
      <c r="T40" s="608"/>
      <c r="U40" s="608"/>
      <c r="V40" s="608"/>
      <c r="W40" s="608"/>
      <c r="X40" s="608"/>
      <c r="Y40" s="609"/>
      <c r="Z40" s="610">
        <v>5.5</v>
      </c>
      <c r="AA40" s="610"/>
      <c r="AB40" s="610"/>
      <c r="AC40" s="610"/>
      <c r="AD40" s="611" t="s">
        <v>128</v>
      </c>
      <c r="AE40" s="611"/>
      <c r="AF40" s="611"/>
      <c r="AG40" s="611"/>
      <c r="AH40" s="611"/>
      <c r="AI40" s="611"/>
      <c r="AJ40" s="611"/>
      <c r="AK40" s="611"/>
      <c r="AL40" s="612" t="s">
        <v>128</v>
      </c>
      <c r="AM40" s="613"/>
      <c r="AN40" s="613"/>
      <c r="AO40" s="614"/>
      <c r="AQ40" s="673" t="s">
        <v>588</v>
      </c>
      <c r="AR40" s="674"/>
      <c r="AS40" s="674"/>
      <c r="AT40" s="674"/>
      <c r="AU40" s="674"/>
      <c r="AV40" s="674"/>
      <c r="AW40" s="674"/>
      <c r="AX40" s="674"/>
      <c r="AY40" s="675"/>
      <c r="AZ40" s="607" t="s">
        <v>576</v>
      </c>
      <c r="BA40" s="608"/>
      <c r="BB40" s="608"/>
      <c r="BC40" s="608"/>
      <c r="BD40" s="640"/>
      <c r="BE40" s="640"/>
      <c r="BF40" s="653"/>
      <c r="BG40" s="657" t="s">
        <v>318</v>
      </c>
      <c r="BH40" s="658"/>
      <c r="BI40" s="658"/>
      <c r="BJ40" s="658"/>
      <c r="BK40" s="658"/>
      <c r="BL40" s="345"/>
      <c r="BM40" s="605" t="s">
        <v>319</v>
      </c>
      <c r="BN40" s="605"/>
      <c r="BO40" s="605"/>
      <c r="BP40" s="605"/>
      <c r="BQ40" s="605"/>
      <c r="BR40" s="605"/>
      <c r="BS40" s="605"/>
      <c r="BT40" s="605"/>
      <c r="BU40" s="606"/>
      <c r="BV40" s="607">
        <v>95</v>
      </c>
      <c r="BW40" s="608"/>
      <c r="BX40" s="608"/>
      <c r="BY40" s="608"/>
      <c r="BZ40" s="608"/>
      <c r="CA40" s="608"/>
      <c r="CB40" s="617"/>
      <c r="CD40" s="604" t="s">
        <v>320</v>
      </c>
      <c r="CE40" s="605"/>
      <c r="CF40" s="605"/>
      <c r="CG40" s="605"/>
      <c r="CH40" s="605"/>
      <c r="CI40" s="605"/>
      <c r="CJ40" s="605"/>
      <c r="CK40" s="605"/>
      <c r="CL40" s="605"/>
      <c r="CM40" s="605"/>
      <c r="CN40" s="605"/>
      <c r="CO40" s="605"/>
      <c r="CP40" s="605"/>
      <c r="CQ40" s="606"/>
      <c r="CR40" s="607">
        <v>48372</v>
      </c>
      <c r="CS40" s="608"/>
      <c r="CT40" s="608"/>
      <c r="CU40" s="608"/>
      <c r="CV40" s="608"/>
      <c r="CW40" s="608"/>
      <c r="CX40" s="608"/>
      <c r="CY40" s="609"/>
      <c r="CZ40" s="612">
        <v>0.3</v>
      </c>
      <c r="DA40" s="634"/>
      <c r="DB40" s="634"/>
      <c r="DC40" s="642"/>
      <c r="DD40" s="616">
        <v>972</v>
      </c>
      <c r="DE40" s="608"/>
      <c r="DF40" s="608"/>
      <c r="DG40" s="608"/>
      <c r="DH40" s="608"/>
      <c r="DI40" s="608"/>
      <c r="DJ40" s="608"/>
      <c r="DK40" s="609"/>
      <c r="DL40" s="616" t="s">
        <v>571</v>
      </c>
      <c r="DM40" s="608"/>
      <c r="DN40" s="608"/>
      <c r="DO40" s="608"/>
      <c r="DP40" s="608"/>
      <c r="DQ40" s="608"/>
      <c r="DR40" s="608"/>
      <c r="DS40" s="608"/>
      <c r="DT40" s="608"/>
      <c r="DU40" s="608"/>
      <c r="DV40" s="609"/>
      <c r="DW40" s="612" t="s">
        <v>128</v>
      </c>
      <c r="DX40" s="634"/>
      <c r="DY40" s="634"/>
      <c r="DZ40" s="634"/>
      <c r="EA40" s="634"/>
      <c r="EB40" s="634"/>
      <c r="EC40" s="635"/>
    </row>
    <row r="41" spans="2:133" ht="11.25" customHeight="1" x14ac:dyDescent="0.2">
      <c r="B41" s="604" t="s">
        <v>321</v>
      </c>
      <c r="C41" s="605"/>
      <c r="D41" s="605"/>
      <c r="E41" s="605"/>
      <c r="F41" s="605"/>
      <c r="G41" s="605"/>
      <c r="H41" s="605"/>
      <c r="I41" s="605"/>
      <c r="J41" s="605"/>
      <c r="K41" s="605"/>
      <c r="L41" s="605"/>
      <c r="M41" s="605"/>
      <c r="N41" s="605"/>
      <c r="O41" s="605"/>
      <c r="P41" s="605"/>
      <c r="Q41" s="606"/>
      <c r="R41" s="607" t="s">
        <v>576</v>
      </c>
      <c r="S41" s="608"/>
      <c r="T41" s="608"/>
      <c r="U41" s="608"/>
      <c r="V41" s="608"/>
      <c r="W41" s="608"/>
      <c r="X41" s="608"/>
      <c r="Y41" s="609"/>
      <c r="Z41" s="610" t="s">
        <v>128</v>
      </c>
      <c r="AA41" s="610"/>
      <c r="AB41" s="610"/>
      <c r="AC41" s="610"/>
      <c r="AD41" s="611" t="s">
        <v>128</v>
      </c>
      <c r="AE41" s="611"/>
      <c r="AF41" s="611"/>
      <c r="AG41" s="611"/>
      <c r="AH41" s="611"/>
      <c r="AI41" s="611"/>
      <c r="AJ41" s="611"/>
      <c r="AK41" s="611"/>
      <c r="AL41" s="612" t="s">
        <v>128</v>
      </c>
      <c r="AM41" s="613"/>
      <c r="AN41" s="613"/>
      <c r="AO41" s="614"/>
      <c r="AQ41" s="673" t="s">
        <v>589</v>
      </c>
      <c r="AR41" s="674"/>
      <c r="AS41" s="674"/>
      <c r="AT41" s="674"/>
      <c r="AU41" s="674"/>
      <c r="AV41" s="674"/>
      <c r="AW41" s="674"/>
      <c r="AX41" s="674"/>
      <c r="AY41" s="675"/>
      <c r="AZ41" s="607">
        <v>407271</v>
      </c>
      <c r="BA41" s="608"/>
      <c r="BB41" s="608"/>
      <c r="BC41" s="608"/>
      <c r="BD41" s="640"/>
      <c r="BE41" s="640"/>
      <c r="BF41" s="653"/>
      <c r="BG41" s="657"/>
      <c r="BH41" s="658"/>
      <c r="BI41" s="658"/>
      <c r="BJ41" s="658"/>
      <c r="BK41" s="658"/>
      <c r="BL41" s="345"/>
      <c r="BM41" s="605" t="s">
        <v>322</v>
      </c>
      <c r="BN41" s="605"/>
      <c r="BO41" s="605"/>
      <c r="BP41" s="605"/>
      <c r="BQ41" s="605"/>
      <c r="BR41" s="605"/>
      <c r="BS41" s="605"/>
      <c r="BT41" s="605"/>
      <c r="BU41" s="606"/>
      <c r="BV41" s="607" t="s">
        <v>576</v>
      </c>
      <c r="BW41" s="608"/>
      <c r="BX41" s="608"/>
      <c r="BY41" s="608"/>
      <c r="BZ41" s="608"/>
      <c r="CA41" s="608"/>
      <c r="CB41" s="617"/>
      <c r="CD41" s="604" t="s">
        <v>590</v>
      </c>
      <c r="CE41" s="605"/>
      <c r="CF41" s="605"/>
      <c r="CG41" s="605"/>
      <c r="CH41" s="605"/>
      <c r="CI41" s="605"/>
      <c r="CJ41" s="605"/>
      <c r="CK41" s="605"/>
      <c r="CL41" s="605"/>
      <c r="CM41" s="605"/>
      <c r="CN41" s="605"/>
      <c r="CO41" s="605"/>
      <c r="CP41" s="605"/>
      <c r="CQ41" s="606"/>
      <c r="CR41" s="607" t="s">
        <v>128</v>
      </c>
      <c r="CS41" s="640"/>
      <c r="CT41" s="640"/>
      <c r="CU41" s="640"/>
      <c r="CV41" s="640"/>
      <c r="CW41" s="640"/>
      <c r="CX41" s="640"/>
      <c r="CY41" s="641"/>
      <c r="CZ41" s="612" t="s">
        <v>571</v>
      </c>
      <c r="DA41" s="634"/>
      <c r="DB41" s="634"/>
      <c r="DC41" s="642"/>
      <c r="DD41" s="616" t="s">
        <v>576</v>
      </c>
      <c r="DE41" s="640"/>
      <c r="DF41" s="640"/>
      <c r="DG41" s="640"/>
      <c r="DH41" s="640"/>
      <c r="DI41" s="640"/>
      <c r="DJ41" s="640"/>
      <c r="DK41" s="641"/>
      <c r="DL41" s="682"/>
      <c r="DM41" s="683"/>
      <c r="DN41" s="683"/>
      <c r="DO41" s="683"/>
      <c r="DP41" s="683"/>
      <c r="DQ41" s="683"/>
      <c r="DR41" s="683"/>
      <c r="DS41" s="683"/>
      <c r="DT41" s="683"/>
      <c r="DU41" s="683"/>
      <c r="DV41" s="684"/>
      <c r="DW41" s="679"/>
      <c r="DX41" s="680"/>
      <c r="DY41" s="680"/>
      <c r="DZ41" s="680"/>
      <c r="EA41" s="680"/>
      <c r="EB41" s="680"/>
      <c r="EC41" s="681"/>
    </row>
    <row r="42" spans="2:133" ht="11.25" customHeight="1" x14ac:dyDescent="0.2">
      <c r="B42" s="604" t="s">
        <v>591</v>
      </c>
      <c r="C42" s="605"/>
      <c r="D42" s="605"/>
      <c r="E42" s="605"/>
      <c r="F42" s="605"/>
      <c r="G42" s="605"/>
      <c r="H42" s="605"/>
      <c r="I42" s="605"/>
      <c r="J42" s="605"/>
      <c r="K42" s="605"/>
      <c r="L42" s="605"/>
      <c r="M42" s="605"/>
      <c r="N42" s="605"/>
      <c r="O42" s="605"/>
      <c r="P42" s="605"/>
      <c r="Q42" s="606"/>
      <c r="R42" s="607" t="s">
        <v>128</v>
      </c>
      <c r="S42" s="608"/>
      <c r="T42" s="608"/>
      <c r="U42" s="608"/>
      <c r="V42" s="608"/>
      <c r="W42" s="608"/>
      <c r="X42" s="608"/>
      <c r="Y42" s="609"/>
      <c r="Z42" s="610" t="s">
        <v>128</v>
      </c>
      <c r="AA42" s="610"/>
      <c r="AB42" s="610"/>
      <c r="AC42" s="610"/>
      <c r="AD42" s="611" t="s">
        <v>576</v>
      </c>
      <c r="AE42" s="611"/>
      <c r="AF42" s="611"/>
      <c r="AG42" s="611"/>
      <c r="AH42" s="611"/>
      <c r="AI42" s="611"/>
      <c r="AJ42" s="611"/>
      <c r="AK42" s="611"/>
      <c r="AL42" s="612" t="s">
        <v>128</v>
      </c>
      <c r="AM42" s="613"/>
      <c r="AN42" s="613"/>
      <c r="AO42" s="614"/>
      <c r="AQ42" s="676" t="s">
        <v>323</v>
      </c>
      <c r="AR42" s="677"/>
      <c r="AS42" s="677"/>
      <c r="AT42" s="677"/>
      <c r="AU42" s="677"/>
      <c r="AV42" s="677"/>
      <c r="AW42" s="677"/>
      <c r="AX42" s="677"/>
      <c r="AY42" s="678"/>
      <c r="AZ42" s="685">
        <v>982134</v>
      </c>
      <c r="BA42" s="686"/>
      <c r="BB42" s="686"/>
      <c r="BC42" s="686"/>
      <c r="BD42" s="666"/>
      <c r="BE42" s="666"/>
      <c r="BF42" s="668"/>
      <c r="BG42" s="659"/>
      <c r="BH42" s="660"/>
      <c r="BI42" s="660"/>
      <c r="BJ42" s="660"/>
      <c r="BK42" s="660"/>
      <c r="BL42" s="346"/>
      <c r="BM42" s="626" t="s">
        <v>324</v>
      </c>
      <c r="BN42" s="626"/>
      <c r="BO42" s="626"/>
      <c r="BP42" s="626"/>
      <c r="BQ42" s="626"/>
      <c r="BR42" s="626"/>
      <c r="BS42" s="626"/>
      <c r="BT42" s="626"/>
      <c r="BU42" s="627"/>
      <c r="BV42" s="685">
        <v>314</v>
      </c>
      <c r="BW42" s="686"/>
      <c r="BX42" s="686"/>
      <c r="BY42" s="686"/>
      <c r="BZ42" s="686"/>
      <c r="CA42" s="686"/>
      <c r="CB42" s="692"/>
      <c r="CD42" s="604" t="s">
        <v>325</v>
      </c>
      <c r="CE42" s="605"/>
      <c r="CF42" s="605"/>
      <c r="CG42" s="605"/>
      <c r="CH42" s="605"/>
      <c r="CI42" s="605"/>
      <c r="CJ42" s="605"/>
      <c r="CK42" s="605"/>
      <c r="CL42" s="605"/>
      <c r="CM42" s="605"/>
      <c r="CN42" s="605"/>
      <c r="CO42" s="605"/>
      <c r="CP42" s="605"/>
      <c r="CQ42" s="606"/>
      <c r="CR42" s="607">
        <v>1499262</v>
      </c>
      <c r="CS42" s="640"/>
      <c r="CT42" s="640"/>
      <c r="CU42" s="640"/>
      <c r="CV42" s="640"/>
      <c r="CW42" s="640"/>
      <c r="CX42" s="640"/>
      <c r="CY42" s="641"/>
      <c r="CZ42" s="612">
        <v>7.8</v>
      </c>
      <c r="DA42" s="634"/>
      <c r="DB42" s="634"/>
      <c r="DC42" s="642"/>
      <c r="DD42" s="616">
        <v>672817</v>
      </c>
      <c r="DE42" s="640"/>
      <c r="DF42" s="640"/>
      <c r="DG42" s="640"/>
      <c r="DH42" s="640"/>
      <c r="DI42" s="640"/>
      <c r="DJ42" s="640"/>
      <c r="DK42" s="641"/>
      <c r="DL42" s="682"/>
      <c r="DM42" s="683"/>
      <c r="DN42" s="683"/>
      <c r="DO42" s="683"/>
      <c r="DP42" s="683"/>
      <c r="DQ42" s="683"/>
      <c r="DR42" s="683"/>
      <c r="DS42" s="683"/>
      <c r="DT42" s="683"/>
      <c r="DU42" s="683"/>
      <c r="DV42" s="684"/>
      <c r="DW42" s="679"/>
      <c r="DX42" s="680"/>
      <c r="DY42" s="680"/>
      <c r="DZ42" s="680"/>
      <c r="EA42" s="680"/>
      <c r="EB42" s="680"/>
      <c r="EC42" s="681"/>
    </row>
    <row r="43" spans="2:133" ht="11.25" customHeight="1" x14ac:dyDescent="0.2">
      <c r="B43" s="604" t="s">
        <v>326</v>
      </c>
      <c r="C43" s="605"/>
      <c r="D43" s="605"/>
      <c r="E43" s="605"/>
      <c r="F43" s="605"/>
      <c r="G43" s="605"/>
      <c r="H43" s="605"/>
      <c r="I43" s="605"/>
      <c r="J43" s="605"/>
      <c r="K43" s="605"/>
      <c r="L43" s="605"/>
      <c r="M43" s="605"/>
      <c r="N43" s="605"/>
      <c r="O43" s="605"/>
      <c r="P43" s="605"/>
      <c r="Q43" s="606"/>
      <c r="R43" s="607">
        <v>910200</v>
      </c>
      <c r="S43" s="608"/>
      <c r="T43" s="608"/>
      <c r="U43" s="608"/>
      <c r="V43" s="608"/>
      <c r="W43" s="608"/>
      <c r="X43" s="608"/>
      <c r="Y43" s="609"/>
      <c r="Z43" s="610">
        <v>4.4000000000000004</v>
      </c>
      <c r="AA43" s="610"/>
      <c r="AB43" s="610"/>
      <c r="AC43" s="610"/>
      <c r="AD43" s="611" t="s">
        <v>128</v>
      </c>
      <c r="AE43" s="611"/>
      <c r="AF43" s="611"/>
      <c r="AG43" s="611"/>
      <c r="AH43" s="611"/>
      <c r="AI43" s="611"/>
      <c r="AJ43" s="611"/>
      <c r="AK43" s="611"/>
      <c r="AL43" s="612" t="s">
        <v>128</v>
      </c>
      <c r="AM43" s="613"/>
      <c r="AN43" s="613"/>
      <c r="AO43" s="614"/>
      <c r="CD43" s="604" t="s">
        <v>592</v>
      </c>
      <c r="CE43" s="605"/>
      <c r="CF43" s="605"/>
      <c r="CG43" s="605"/>
      <c r="CH43" s="605"/>
      <c r="CI43" s="605"/>
      <c r="CJ43" s="605"/>
      <c r="CK43" s="605"/>
      <c r="CL43" s="605"/>
      <c r="CM43" s="605"/>
      <c r="CN43" s="605"/>
      <c r="CO43" s="605"/>
      <c r="CP43" s="605"/>
      <c r="CQ43" s="606"/>
      <c r="CR43" s="607">
        <v>52709</v>
      </c>
      <c r="CS43" s="640"/>
      <c r="CT43" s="640"/>
      <c r="CU43" s="640"/>
      <c r="CV43" s="640"/>
      <c r="CW43" s="640"/>
      <c r="CX43" s="640"/>
      <c r="CY43" s="641"/>
      <c r="CZ43" s="612">
        <v>0.3</v>
      </c>
      <c r="DA43" s="634"/>
      <c r="DB43" s="634"/>
      <c r="DC43" s="642"/>
      <c r="DD43" s="616">
        <v>52709</v>
      </c>
      <c r="DE43" s="640"/>
      <c r="DF43" s="640"/>
      <c r="DG43" s="640"/>
      <c r="DH43" s="640"/>
      <c r="DI43" s="640"/>
      <c r="DJ43" s="640"/>
      <c r="DK43" s="641"/>
      <c r="DL43" s="682"/>
      <c r="DM43" s="683"/>
      <c r="DN43" s="683"/>
      <c r="DO43" s="683"/>
      <c r="DP43" s="683"/>
      <c r="DQ43" s="683"/>
      <c r="DR43" s="683"/>
      <c r="DS43" s="683"/>
      <c r="DT43" s="683"/>
      <c r="DU43" s="683"/>
      <c r="DV43" s="684"/>
      <c r="DW43" s="679"/>
      <c r="DX43" s="680"/>
      <c r="DY43" s="680"/>
      <c r="DZ43" s="680"/>
      <c r="EA43" s="680"/>
      <c r="EB43" s="680"/>
      <c r="EC43" s="681"/>
    </row>
    <row r="44" spans="2:133" ht="11.25" customHeight="1" x14ac:dyDescent="0.2">
      <c r="B44" s="625" t="s">
        <v>327</v>
      </c>
      <c r="C44" s="626"/>
      <c r="D44" s="626"/>
      <c r="E44" s="626"/>
      <c r="F44" s="626"/>
      <c r="G44" s="626"/>
      <c r="H44" s="626"/>
      <c r="I44" s="626"/>
      <c r="J44" s="626"/>
      <c r="K44" s="626"/>
      <c r="L44" s="626"/>
      <c r="M44" s="626"/>
      <c r="N44" s="626"/>
      <c r="O44" s="626"/>
      <c r="P44" s="626"/>
      <c r="Q44" s="627"/>
      <c r="R44" s="685">
        <v>20640303</v>
      </c>
      <c r="S44" s="686"/>
      <c r="T44" s="686"/>
      <c r="U44" s="686"/>
      <c r="V44" s="686"/>
      <c r="W44" s="686"/>
      <c r="X44" s="686"/>
      <c r="Y44" s="687"/>
      <c r="Z44" s="688">
        <v>100</v>
      </c>
      <c r="AA44" s="688"/>
      <c r="AB44" s="688"/>
      <c r="AC44" s="688"/>
      <c r="AD44" s="689">
        <v>9993455</v>
      </c>
      <c r="AE44" s="689"/>
      <c r="AF44" s="689"/>
      <c r="AG44" s="689"/>
      <c r="AH44" s="689"/>
      <c r="AI44" s="689"/>
      <c r="AJ44" s="689"/>
      <c r="AK44" s="689"/>
      <c r="AL44" s="690">
        <v>100</v>
      </c>
      <c r="AM44" s="667"/>
      <c r="AN44" s="667"/>
      <c r="AO44" s="691"/>
      <c r="CD44" s="645" t="s">
        <v>284</v>
      </c>
      <c r="CE44" s="646"/>
      <c r="CF44" s="604" t="s">
        <v>593</v>
      </c>
      <c r="CG44" s="605"/>
      <c r="CH44" s="605"/>
      <c r="CI44" s="605"/>
      <c r="CJ44" s="605"/>
      <c r="CK44" s="605"/>
      <c r="CL44" s="605"/>
      <c r="CM44" s="605"/>
      <c r="CN44" s="605"/>
      <c r="CO44" s="605"/>
      <c r="CP44" s="605"/>
      <c r="CQ44" s="606"/>
      <c r="CR44" s="607">
        <v>1496640</v>
      </c>
      <c r="CS44" s="608"/>
      <c r="CT44" s="608"/>
      <c r="CU44" s="608"/>
      <c r="CV44" s="608"/>
      <c r="CW44" s="608"/>
      <c r="CX44" s="608"/>
      <c r="CY44" s="609"/>
      <c r="CZ44" s="612">
        <v>7.8</v>
      </c>
      <c r="DA44" s="613"/>
      <c r="DB44" s="613"/>
      <c r="DC44" s="619"/>
      <c r="DD44" s="616">
        <v>671349</v>
      </c>
      <c r="DE44" s="608"/>
      <c r="DF44" s="608"/>
      <c r="DG44" s="608"/>
      <c r="DH44" s="608"/>
      <c r="DI44" s="608"/>
      <c r="DJ44" s="608"/>
      <c r="DK44" s="609"/>
      <c r="DL44" s="682"/>
      <c r="DM44" s="683"/>
      <c r="DN44" s="683"/>
      <c r="DO44" s="683"/>
      <c r="DP44" s="683"/>
      <c r="DQ44" s="683"/>
      <c r="DR44" s="683"/>
      <c r="DS44" s="683"/>
      <c r="DT44" s="683"/>
      <c r="DU44" s="683"/>
      <c r="DV44" s="684"/>
      <c r="DW44" s="679"/>
      <c r="DX44" s="680"/>
      <c r="DY44" s="680"/>
      <c r="DZ44" s="680"/>
      <c r="EA44" s="680"/>
      <c r="EB44" s="680"/>
      <c r="EC44" s="681"/>
    </row>
    <row r="45" spans="2:133" ht="11.25" customHeight="1" x14ac:dyDescent="0.2">
      <c r="CD45" s="647"/>
      <c r="CE45" s="648"/>
      <c r="CF45" s="604" t="s">
        <v>328</v>
      </c>
      <c r="CG45" s="605"/>
      <c r="CH45" s="605"/>
      <c r="CI45" s="605"/>
      <c r="CJ45" s="605"/>
      <c r="CK45" s="605"/>
      <c r="CL45" s="605"/>
      <c r="CM45" s="605"/>
      <c r="CN45" s="605"/>
      <c r="CO45" s="605"/>
      <c r="CP45" s="605"/>
      <c r="CQ45" s="606"/>
      <c r="CR45" s="607">
        <v>776738</v>
      </c>
      <c r="CS45" s="640"/>
      <c r="CT45" s="640"/>
      <c r="CU45" s="640"/>
      <c r="CV45" s="640"/>
      <c r="CW45" s="640"/>
      <c r="CX45" s="640"/>
      <c r="CY45" s="641"/>
      <c r="CZ45" s="612">
        <v>4</v>
      </c>
      <c r="DA45" s="634"/>
      <c r="DB45" s="634"/>
      <c r="DC45" s="642"/>
      <c r="DD45" s="616">
        <v>36505</v>
      </c>
      <c r="DE45" s="640"/>
      <c r="DF45" s="640"/>
      <c r="DG45" s="640"/>
      <c r="DH45" s="640"/>
      <c r="DI45" s="640"/>
      <c r="DJ45" s="640"/>
      <c r="DK45" s="641"/>
      <c r="DL45" s="682"/>
      <c r="DM45" s="683"/>
      <c r="DN45" s="683"/>
      <c r="DO45" s="683"/>
      <c r="DP45" s="683"/>
      <c r="DQ45" s="683"/>
      <c r="DR45" s="683"/>
      <c r="DS45" s="683"/>
      <c r="DT45" s="683"/>
      <c r="DU45" s="683"/>
      <c r="DV45" s="684"/>
      <c r="DW45" s="679"/>
      <c r="DX45" s="680"/>
      <c r="DY45" s="680"/>
      <c r="DZ45" s="680"/>
      <c r="EA45" s="680"/>
      <c r="EB45" s="680"/>
      <c r="EC45" s="681"/>
    </row>
    <row r="46" spans="2:133" ht="11.25" customHeight="1" x14ac:dyDescent="0.2">
      <c r="B46" s="205" t="s">
        <v>329</v>
      </c>
      <c r="CD46" s="647"/>
      <c r="CE46" s="648"/>
      <c r="CF46" s="604" t="s">
        <v>594</v>
      </c>
      <c r="CG46" s="605"/>
      <c r="CH46" s="605"/>
      <c r="CI46" s="605"/>
      <c r="CJ46" s="605"/>
      <c r="CK46" s="605"/>
      <c r="CL46" s="605"/>
      <c r="CM46" s="605"/>
      <c r="CN46" s="605"/>
      <c r="CO46" s="605"/>
      <c r="CP46" s="605"/>
      <c r="CQ46" s="606"/>
      <c r="CR46" s="607">
        <v>705484</v>
      </c>
      <c r="CS46" s="608"/>
      <c r="CT46" s="608"/>
      <c r="CU46" s="608"/>
      <c r="CV46" s="608"/>
      <c r="CW46" s="608"/>
      <c r="CX46" s="608"/>
      <c r="CY46" s="609"/>
      <c r="CZ46" s="612">
        <v>3.7</v>
      </c>
      <c r="DA46" s="613"/>
      <c r="DB46" s="613"/>
      <c r="DC46" s="619"/>
      <c r="DD46" s="616">
        <v>628626</v>
      </c>
      <c r="DE46" s="608"/>
      <c r="DF46" s="608"/>
      <c r="DG46" s="608"/>
      <c r="DH46" s="608"/>
      <c r="DI46" s="608"/>
      <c r="DJ46" s="608"/>
      <c r="DK46" s="609"/>
      <c r="DL46" s="682"/>
      <c r="DM46" s="683"/>
      <c r="DN46" s="683"/>
      <c r="DO46" s="683"/>
      <c r="DP46" s="683"/>
      <c r="DQ46" s="683"/>
      <c r="DR46" s="683"/>
      <c r="DS46" s="683"/>
      <c r="DT46" s="683"/>
      <c r="DU46" s="683"/>
      <c r="DV46" s="684"/>
      <c r="DW46" s="679"/>
      <c r="DX46" s="680"/>
      <c r="DY46" s="680"/>
      <c r="DZ46" s="680"/>
      <c r="EA46" s="680"/>
      <c r="EB46" s="680"/>
      <c r="EC46" s="681"/>
    </row>
    <row r="47" spans="2:133" ht="11.25" customHeight="1" x14ac:dyDescent="0.2">
      <c r="B47" s="703" t="s">
        <v>330</v>
      </c>
      <c r="C47" s="703"/>
      <c r="D47" s="703"/>
      <c r="E47" s="703"/>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c r="AM47" s="703"/>
      <c r="AN47" s="703"/>
      <c r="AO47" s="703"/>
      <c r="AP47" s="703"/>
      <c r="AQ47" s="703"/>
      <c r="AR47" s="703"/>
      <c r="AS47" s="703"/>
      <c r="AT47" s="703"/>
      <c r="AU47" s="703"/>
      <c r="AV47" s="703"/>
      <c r="AW47" s="703"/>
      <c r="AX47" s="703"/>
      <c r="AY47" s="703"/>
      <c r="AZ47" s="703"/>
      <c r="BA47" s="703"/>
      <c r="BB47" s="703"/>
      <c r="BC47" s="703"/>
      <c r="BD47" s="703"/>
      <c r="BE47" s="703"/>
      <c r="BF47" s="703"/>
      <c r="BG47" s="703"/>
      <c r="BH47" s="703"/>
      <c r="BI47" s="703"/>
      <c r="BJ47" s="703"/>
      <c r="BK47" s="703"/>
      <c r="BL47" s="703"/>
      <c r="BM47" s="703"/>
      <c r="BN47" s="703"/>
      <c r="BO47" s="703"/>
      <c r="BP47" s="703"/>
      <c r="BQ47" s="703"/>
      <c r="BR47" s="703"/>
      <c r="BS47" s="703"/>
      <c r="BT47" s="703"/>
      <c r="BU47" s="703"/>
      <c r="BV47" s="703"/>
      <c r="BW47" s="703"/>
      <c r="BX47" s="703"/>
      <c r="BY47" s="703"/>
      <c r="BZ47" s="703"/>
      <c r="CA47" s="703"/>
      <c r="CB47" s="703"/>
      <c r="CD47" s="647"/>
      <c r="CE47" s="648"/>
      <c r="CF47" s="604" t="s">
        <v>595</v>
      </c>
      <c r="CG47" s="605"/>
      <c r="CH47" s="605"/>
      <c r="CI47" s="605"/>
      <c r="CJ47" s="605"/>
      <c r="CK47" s="605"/>
      <c r="CL47" s="605"/>
      <c r="CM47" s="605"/>
      <c r="CN47" s="605"/>
      <c r="CO47" s="605"/>
      <c r="CP47" s="605"/>
      <c r="CQ47" s="606"/>
      <c r="CR47" s="607">
        <v>2622</v>
      </c>
      <c r="CS47" s="640"/>
      <c r="CT47" s="640"/>
      <c r="CU47" s="640"/>
      <c r="CV47" s="640"/>
      <c r="CW47" s="640"/>
      <c r="CX47" s="640"/>
      <c r="CY47" s="641"/>
      <c r="CZ47" s="612">
        <v>0</v>
      </c>
      <c r="DA47" s="634"/>
      <c r="DB47" s="634"/>
      <c r="DC47" s="642"/>
      <c r="DD47" s="616">
        <v>1468</v>
      </c>
      <c r="DE47" s="640"/>
      <c r="DF47" s="640"/>
      <c r="DG47" s="640"/>
      <c r="DH47" s="640"/>
      <c r="DI47" s="640"/>
      <c r="DJ47" s="640"/>
      <c r="DK47" s="641"/>
      <c r="DL47" s="682"/>
      <c r="DM47" s="683"/>
      <c r="DN47" s="683"/>
      <c r="DO47" s="683"/>
      <c r="DP47" s="683"/>
      <c r="DQ47" s="683"/>
      <c r="DR47" s="683"/>
      <c r="DS47" s="683"/>
      <c r="DT47" s="683"/>
      <c r="DU47" s="683"/>
      <c r="DV47" s="684"/>
      <c r="DW47" s="679"/>
      <c r="DX47" s="680"/>
      <c r="DY47" s="680"/>
      <c r="DZ47" s="680"/>
      <c r="EA47" s="680"/>
      <c r="EB47" s="680"/>
      <c r="EC47" s="681"/>
    </row>
    <row r="48" spans="2:133" ht="10.8" x14ac:dyDescent="0.2">
      <c r="B48" s="703" t="s">
        <v>331</v>
      </c>
      <c r="C48" s="703"/>
      <c r="D48" s="703"/>
      <c r="E48" s="703"/>
      <c r="F48" s="703"/>
      <c r="G48" s="703"/>
      <c r="H48" s="703"/>
      <c r="I48" s="703"/>
      <c r="J48" s="703"/>
      <c r="K48" s="703"/>
      <c r="L48" s="703"/>
      <c r="M48" s="703"/>
      <c r="N48" s="703"/>
      <c r="O48" s="703"/>
      <c r="P48" s="703"/>
      <c r="Q48" s="703"/>
      <c r="R48" s="703"/>
      <c r="S48" s="703"/>
      <c r="T48" s="703"/>
      <c r="U48" s="703"/>
      <c r="V48" s="703"/>
      <c r="W48" s="703"/>
      <c r="X48" s="703"/>
      <c r="Y48" s="703"/>
      <c r="Z48" s="703"/>
      <c r="AA48" s="703"/>
      <c r="AB48" s="703"/>
      <c r="AC48" s="703"/>
      <c r="AD48" s="703"/>
      <c r="AE48" s="703"/>
      <c r="AF48" s="703"/>
      <c r="AG48" s="703"/>
      <c r="AH48" s="703"/>
      <c r="AI48" s="703"/>
      <c r="AJ48" s="703"/>
      <c r="AK48" s="703"/>
      <c r="AL48" s="703"/>
      <c r="AM48" s="703"/>
      <c r="AN48" s="703"/>
      <c r="AO48" s="703"/>
      <c r="AP48" s="703"/>
      <c r="AQ48" s="703"/>
      <c r="AR48" s="703"/>
      <c r="AS48" s="703"/>
      <c r="AT48" s="703"/>
      <c r="AU48" s="703"/>
      <c r="AV48" s="703"/>
      <c r="AW48" s="703"/>
      <c r="AX48" s="703"/>
      <c r="AY48" s="703"/>
      <c r="AZ48" s="703"/>
      <c r="BA48" s="703"/>
      <c r="BB48" s="703"/>
      <c r="BC48" s="703"/>
      <c r="BD48" s="703"/>
      <c r="BE48" s="703"/>
      <c r="BF48" s="703"/>
      <c r="BG48" s="703"/>
      <c r="BH48" s="703"/>
      <c r="BI48" s="703"/>
      <c r="BJ48" s="703"/>
      <c r="BK48" s="703"/>
      <c r="BL48" s="703"/>
      <c r="BM48" s="703"/>
      <c r="BN48" s="703"/>
      <c r="BO48" s="703"/>
      <c r="BP48" s="703"/>
      <c r="BQ48" s="703"/>
      <c r="BR48" s="703"/>
      <c r="BS48" s="703"/>
      <c r="BT48" s="703"/>
      <c r="BU48" s="703"/>
      <c r="BV48" s="703"/>
      <c r="BW48" s="703"/>
      <c r="BX48" s="703"/>
      <c r="BY48" s="703"/>
      <c r="BZ48" s="703"/>
      <c r="CA48" s="703"/>
      <c r="CB48" s="703"/>
      <c r="CD48" s="649"/>
      <c r="CE48" s="650"/>
      <c r="CF48" s="604" t="s">
        <v>596</v>
      </c>
      <c r="CG48" s="605"/>
      <c r="CH48" s="605"/>
      <c r="CI48" s="605"/>
      <c r="CJ48" s="605"/>
      <c r="CK48" s="605"/>
      <c r="CL48" s="605"/>
      <c r="CM48" s="605"/>
      <c r="CN48" s="605"/>
      <c r="CO48" s="605"/>
      <c r="CP48" s="605"/>
      <c r="CQ48" s="606"/>
      <c r="CR48" s="607" t="s">
        <v>128</v>
      </c>
      <c r="CS48" s="608"/>
      <c r="CT48" s="608"/>
      <c r="CU48" s="608"/>
      <c r="CV48" s="608"/>
      <c r="CW48" s="608"/>
      <c r="CX48" s="608"/>
      <c r="CY48" s="609"/>
      <c r="CZ48" s="612" t="s">
        <v>576</v>
      </c>
      <c r="DA48" s="613"/>
      <c r="DB48" s="613"/>
      <c r="DC48" s="619"/>
      <c r="DD48" s="616" t="s">
        <v>571</v>
      </c>
      <c r="DE48" s="608"/>
      <c r="DF48" s="608"/>
      <c r="DG48" s="608"/>
      <c r="DH48" s="608"/>
      <c r="DI48" s="608"/>
      <c r="DJ48" s="608"/>
      <c r="DK48" s="609"/>
      <c r="DL48" s="682"/>
      <c r="DM48" s="683"/>
      <c r="DN48" s="683"/>
      <c r="DO48" s="683"/>
      <c r="DP48" s="683"/>
      <c r="DQ48" s="683"/>
      <c r="DR48" s="683"/>
      <c r="DS48" s="683"/>
      <c r="DT48" s="683"/>
      <c r="DU48" s="683"/>
      <c r="DV48" s="684"/>
      <c r="DW48" s="679"/>
      <c r="DX48" s="680"/>
      <c r="DY48" s="680"/>
      <c r="DZ48" s="680"/>
      <c r="EA48" s="680"/>
      <c r="EB48" s="680"/>
      <c r="EC48" s="681"/>
    </row>
    <row r="49" spans="2:133" ht="11.25" customHeight="1" x14ac:dyDescent="0.2">
      <c r="B49" s="347"/>
      <c r="CD49" s="625" t="s">
        <v>332</v>
      </c>
      <c r="CE49" s="626"/>
      <c r="CF49" s="626"/>
      <c r="CG49" s="626"/>
      <c r="CH49" s="626"/>
      <c r="CI49" s="626"/>
      <c r="CJ49" s="626"/>
      <c r="CK49" s="626"/>
      <c r="CL49" s="626"/>
      <c r="CM49" s="626"/>
      <c r="CN49" s="626"/>
      <c r="CO49" s="626"/>
      <c r="CP49" s="626"/>
      <c r="CQ49" s="627"/>
      <c r="CR49" s="685">
        <v>19251610</v>
      </c>
      <c r="CS49" s="666"/>
      <c r="CT49" s="666"/>
      <c r="CU49" s="666"/>
      <c r="CV49" s="666"/>
      <c r="CW49" s="666"/>
      <c r="CX49" s="666"/>
      <c r="CY49" s="693"/>
      <c r="CZ49" s="690">
        <v>100</v>
      </c>
      <c r="DA49" s="694"/>
      <c r="DB49" s="694"/>
      <c r="DC49" s="695"/>
      <c r="DD49" s="696">
        <v>12777987</v>
      </c>
      <c r="DE49" s="666"/>
      <c r="DF49" s="666"/>
      <c r="DG49" s="666"/>
      <c r="DH49" s="666"/>
      <c r="DI49" s="666"/>
      <c r="DJ49" s="666"/>
      <c r="DK49" s="693"/>
      <c r="DL49" s="697"/>
      <c r="DM49" s="698"/>
      <c r="DN49" s="698"/>
      <c r="DO49" s="698"/>
      <c r="DP49" s="698"/>
      <c r="DQ49" s="698"/>
      <c r="DR49" s="698"/>
      <c r="DS49" s="698"/>
      <c r="DT49" s="698"/>
      <c r="DU49" s="698"/>
      <c r="DV49" s="699"/>
      <c r="DW49" s="700"/>
      <c r="DX49" s="701"/>
      <c r="DY49" s="701"/>
      <c r="DZ49" s="701"/>
      <c r="EA49" s="701"/>
      <c r="EB49" s="701"/>
      <c r="EC49" s="702"/>
    </row>
    <row r="50" spans="2:133" ht="10.8" hidden="1" x14ac:dyDescent="0.2">
      <c r="B50" s="347"/>
    </row>
  </sheetData>
  <sheetProtection algorithmName="SHA-512" hashValue="5lgkFlPbkA4l3wi5mZuLXkHr1tkdTc1F36MMuSZS3El5HxWOnjFHc8QjGzdDmy9i3Eih2cT/xfT9P7A6FBx6Bw==" saltValue="lHI+Ix+FNh2JHaZkajYMs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333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334</v>
      </c>
      <c r="DK2" s="1075"/>
      <c r="DL2" s="1075"/>
      <c r="DM2" s="1075"/>
      <c r="DN2" s="1075"/>
      <c r="DO2" s="1076"/>
      <c r="DP2" s="214"/>
      <c r="DQ2" s="1074" t="s">
        <v>335</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336</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337</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338</v>
      </c>
      <c r="B5" s="979"/>
      <c r="C5" s="979"/>
      <c r="D5" s="979"/>
      <c r="E5" s="979"/>
      <c r="F5" s="979"/>
      <c r="G5" s="979"/>
      <c r="H5" s="979"/>
      <c r="I5" s="979"/>
      <c r="J5" s="979"/>
      <c r="K5" s="979"/>
      <c r="L5" s="979"/>
      <c r="M5" s="979"/>
      <c r="N5" s="979"/>
      <c r="O5" s="979"/>
      <c r="P5" s="980"/>
      <c r="Q5" s="984" t="s">
        <v>339</v>
      </c>
      <c r="R5" s="985"/>
      <c r="S5" s="985"/>
      <c r="T5" s="985"/>
      <c r="U5" s="986"/>
      <c r="V5" s="984" t="s">
        <v>340</v>
      </c>
      <c r="W5" s="985"/>
      <c r="X5" s="985"/>
      <c r="Y5" s="985"/>
      <c r="Z5" s="986"/>
      <c r="AA5" s="984" t="s">
        <v>341</v>
      </c>
      <c r="AB5" s="985"/>
      <c r="AC5" s="985"/>
      <c r="AD5" s="985"/>
      <c r="AE5" s="985"/>
      <c r="AF5" s="1077" t="s">
        <v>342</v>
      </c>
      <c r="AG5" s="985"/>
      <c r="AH5" s="985"/>
      <c r="AI5" s="985"/>
      <c r="AJ5" s="998"/>
      <c r="AK5" s="985" t="s">
        <v>343</v>
      </c>
      <c r="AL5" s="985"/>
      <c r="AM5" s="985"/>
      <c r="AN5" s="985"/>
      <c r="AO5" s="986"/>
      <c r="AP5" s="984" t="s">
        <v>344</v>
      </c>
      <c r="AQ5" s="985"/>
      <c r="AR5" s="985"/>
      <c r="AS5" s="985"/>
      <c r="AT5" s="986"/>
      <c r="AU5" s="984" t="s">
        <v>345</v>
      </c>
      <c r="AV5" s="985"/>
      <c r="AW5" s="985"/>
      <c r="AX5" s="985"/>
      <c r="AY5" s="998"/>
      <c r="AZ5" s="218"/>
      <c r="BA5" s="218"/>
      <c r="BB5" s="218"/>
      <c r="BC5" s="218"/>
      <c r="BD5" s="218"/>
      <c r="BE5" s="219"/>
      <c r="BF5" s="219"/>
      <c r="BG5" s="219"/>
      <c r="BH5" s="219"/>
      <c r="BI5" s="219"/>
      <c r="BJ5" s="219"/>
      <c r="BK5" s="219"/>
      <c r="BL5" s="219"/>
      <c r="BM5" s="219"/>
      <c r="BN5" s="219"/>
      <c r="BO5" s="219"/>
      <c r="BP5" s="219"/>
      <c r="BQ5" s="978" t="s">
        <v>346</v>
      </c>
      <c r="BR5" s="979"/>
      <c r="BS5" s="979"/>
      <c r="BT5" s="979"/>
      <c r="BU5" s="979"/>
      <c r="BV5" s="979"/>
      <c r="BW5" s="979"/>
      <c r="BX5" s="979"/>
      <c r="BY5" s="979"/>
      <c r="BZ5" s="979"/>
      <c r="CA5" s="979"/>
      <c r="CB5" s="979"/>
      <c r="CC5" s="979"/>
      <c r="CD5" s="979"/>
      <c r="CE5" s="979"/>
      <c r="CF5" s="979"/>
      <c r="CG5" s="980"/>
      <c r="CH5" s="984" t="s">
        <v>347</v>
      </c>
      <c r="CI5" s="985"/>
      <c r="CJ5" s="985"/>
      <c r="CK5" s="985"/>
      <c r="CL5" s="986"/>
      <c r="CM5" s="984" t="s">
        <v>348</v>
      </c>
      <c r="CN5" s="985"/>
      <c r="CO5" s="985"/>
      <c r="CP5" s="985"/>
      <c r="CQ5" s="986"/>
      <c r="CR5" s="984" t="s">
        <v>349</v>
      </c>
      <c r="CS5" s="985"/>
      <c r="CT5" s="985"/>
      <c r="CU5" s="985"/>
      <c r="CV5" s="986"/>
      <c r="CW5" s="984" t="s">
        <v>350</v>
      </c>
      <c r="CX5" s="985"/>
      <c r="CY5" s="985"/>
      <c r="CZ5" s="985"/>
      <c r="DA5" s="986"/>
      <c r="DB5" s="984" t="s">
        <v>351</v>
      </c>
      <c r="DC5" s="985"/>
      <c r="DD5" s="985"/>
      <c r="DE5" s="985"/>
      <c r="DF5" s="986"/>
      <c r="DG5" s="1067" t="s">
        <v>352</v>
      </c>
      <c r="DH5" s="1068"/>
      <c r="DI5" s="1068"/>
      <c r="DJ5" s="1068"/>
      <c r="DK5" s="1069"/>
      <c r="DL5" s="1067" t="s">
        <v>353</v>
      </c>
      <c r="DM5" s="1068"/>
      <c r="DN5" s="1068"/>
      <c r="DO5" s="1068"/>
      <c r="DP5" s="1069"/>
      <c r="DQ5" s="984" t="s">
        <v>354</v>
      </c>
      <c r="DR5" s="985"/>
      <c r="DS5" s="985"/>
      <c r="DT5" s="985"/>
      <c r="DU5" s="986"/>
      <c r="DV5" s="984" t="s">
        <v>345</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355</v>
      </c>
      <c r="C7" s="1031"/>
      <c r="D7" s="1031"/>
      <c r="E7" s="1031"/>
      <c r="F7" s="1031"/>
      <c r="G7" s="1031"/>
      <c r="H7" s="1031"/>
      <c r="I7" s="1031"/>
      <c r="J7" s="1031"/>
      <c r="K7" s="1031"/>
      <c r="L7" s="1031"/>
      <c r="M7" s="1031"/>
      <c r="N7" s="1031"/>
      <c r="O7" s="1031"/>
      <c r="P7" s="1032"/>
      <c r="Q7" s="1085">
        <v>20658</v>
      </c>
      <c r="R7" s="1086"/>
      <c r="S7" s="1086"/>
      <c r="T7" s="1086"/>
      <c r="U7" s="1086"/>
      <c r="V7" s="1086">
        <v>19270</v>
      </c>
      <c r="W7" s="1086"/>
      <c r="X7" s="1086"/>
      <c r="Y7" s="1086"/>
      <c r="Z7" s="1086"/>
      <c r="AA7" s="1086">
        <v>1388</v>
      </c>
      <c r="AB7" s="1086"/>
      <c r="AC7" s="1086"/>
      <c r="AD7" s="1086"/>
      <c r="AE7" s="1087"/>
      <c r="AF7" s="1088">
        <v>1171</v>
      </c>
      <c r="AG7" s="1089"/>
      <c r="AH7" s="1089"/>
      <c r="AI7" s="1089"/>
      <c r="AJ7" s="1090"/>
      <c r="AK7" s="1091">
        <v>479</v>
      </c>
      <c r="AL7" s="1092"/>
      <c r="AM7" s="1092"/>
      <c r="AN7" s="1092"/>
      <c r="AO7" s="1092"/>
      <c r="AP7" s="1092">
        <v>14034</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356</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357</v>
      </c>
      <c r="B23" s="920" t="s">
        <v>358</v>
      </c>
      <c r="C23" s="921"/>
      <c r="D23" s="921"/>
      <c r="E23" s="921"/>
      <c r="F23" s="921"/>
      <c r="G23" s="921"/>
      <c r="H23" s="921"/>
      <c r="I23" s="921"/>
      <c r="J23" s="921"/>
      <c r="K23" s="921"/>
      <c r="L23" s="921"/>
      <c r="M23" s="921"/>
      <c r="N23" s="921"/>
      <c r="O23" s="921"/>
      <c r="P23" s="931"/>
      <c r="Q23" s="1050">
        <v>20640</v>
      </c>
      <c r="R23" s="1044"/>
      <c r="S23" s="1044"/>
      <c r="T23" s="1044"/>
      <c r="U23" s="1044"/>
      <c r="V23" s="1044">
        <v>19252</v>
      </c>
      <c r="W23" s="1044"/>
      <c r="X23" s="1044"/>
      <c r="Y23" s="1044"/>
      <c r="Z23" s="1044"/>
      <c r="AA23" s="1044">
        <v>1388</v>
      </c>
      <c r="AB23" s="1044"/>
      <c r="AC23" s="1044"/>
      <c r="AD23" s="1044"/>
      <c r="AE23" s="1051"/>
      <c r="AF23" s="1052">
        <v>1171</v>
      </c>
      <c r="AG23" s="1044"/>
      <c r="AH23" s="1044"/>
      <c r="AI23" s="1044"/>
      <c r="AJ23" s="1053"/>
      <c r="AK23" s="1054"/>
      <c r="AL23" s="1055"/>
      <c r="AM23" s="1055"/>
      <c r="AN23" s="1055"/>
      <c r="AO23" s="1055"/>
      <c r="AP23" s="1044">
        <v>14034</v>
      </c>
      <c r="AQ23" s="1044"/>
      <c r="AR23" s="1044"/>
      <c r="AS23" s="1044"/>
      <c r="AT23" s="1044"/>
      <c r="AU23" s="1045"/>
      <c r="AV23" s="1045"/>
      <c r="AW23" s="1045"/>
      <c r="AX23" s="1045"/>
      <c r="AY23" s="1046"/>
      <c r="AZ23" s="1047" t="s">
        <v>359</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360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361</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338</v>
      </c>
      <c r="B26" s="979"/>
      <c r="C26" s="979"/>
      <c r="D26" s="979"/>
      <c r="E26" s="979"/>
      <c r="F26" s="979"/>
      <c r="G26" s="979"/>
      <c r="H26" s="979"/>
      <c r="I26" s="979"/>
      <c r="J26" s="979"/>
      <c r="K26" s="979"/>
      <c r="L26" s="979"/>
      <c r="M26" s="979"/>
      <c r="N26" s="979"/>
      <c r="O26" s="979"/>
      <c r="P26" s="980"/>
      <c r="Q26" s="984" t="s">
        <v>362</v>
      </c>
      <c r="R26" s="985"/>
      <c r="S26" s="985"/>
      <c r="T26" s="985"/>
      <c r="U26" s="986"/>
      <c r="V26" s="984" t="s">
        <v>363</v>
      </c>
      <c r="W26" s="985"/>
      <c r="X26" s="985"/>
      <c r="Y26" s="985"/>
      <c r="Z26" s="986"/>
      <c r="AA26" s="984" t="s">
        <v>364</v>
      </c>
      <c r="AB26" s="985"/>
      <c r="AC26" s="985"/>
      <c r="AD26" s="985"/>
      <c r="AE26" s="985"/>
      <c r="AF26" s="1038" t="s">
        <v>365</v>
      </c>
      <c r="AG26" s="991"/>
      <c r="AH26" s="991"/>
      <c r="AI26" s="991"/>
      <c r="AJ26" s="1039"/>
      <c r="AK26" s="985" t="s">
        <v>366</v>
      </c>
      <c r="AL26" s="985"/>
      <c r="AM26" s="985"/>
      <c r="AN26" s="985"/>
      <c r="AO26" s="986"/>
      <c r="AP26" s="984" t="s">
        <v>367</v>
      </c>
      <c r="AQ26" s="985"/>
      <c r="AR26" s="985"/>
      <c r="AS26" s="985"/>
      <c r="AT26" s="986"/>
      <c r="AU26" s="984" t="s">
        <v>368</v>
      </c>
      <c r="AV26" s="985"/>
      <c r="AW26" s="985"/>
      <c r="AX26" s="985"/>
      <c r="AY26" s="986"/>
      <c r="AZ26" s="984" t="s">
        <v>369</v>
      </c>
      <c r="BA26" s="985"/>
      <c r="BB26" s="985"/>
      <c r="BC26" s="985"/>
      <c r="BD26" s="986"/>
      <c r="BE26" s="984" t="s">
        <v>345</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370</v>
      </c>
      <c r="C28" s="1031"/>
      <c r="D28" s="1031"/>
      <c r="E28" s="1031"/>
      <c r="F28" s="1031"/>
      <c r="G28" s="1031"/>
      <c r="H28" s="1031"/>
      <c r="I28" s="1031"/>
      <c r="J28" s="1031"/>
      <c r="K28" s="1031"/>
      <c r="L28" s="1031"/>
      <c r="M28" s="1031"/>
      <c r="N28" s="1031"/>
      <c r="O28" s="1031"/>
      <c r="P28" s="1032"/>
      <c r="Q28" s="1033">
        <v>6170</v>
      </c>
      <c r="R28" s="1034"/>
      <c r="S28" s="1034"/>
      <c r="T28" s="1034"/>
      <c r="U28" s="1034"/>
      <c r="V28" s="1034">
        <v>6067</v>
      </c>
      <c r="W28" s="1034"/>
      <c r="X28" s="1034"/>
      <c r="Y28" s="1034"/>
      <c r="Z28" s="1034"/>
      <c r="AA28" s="1034">
        <v>103</v>
      </c>
      <c r="AB28" s="1034"/>
      <c r="AC28" s="1034"/>
      <c r="AD28" s="1034"/>
      <c r="AE28" s="1035"/>
      <c r="AF28" s="1036">
        <v>103</v>
      </c>
      <c r="AG28" s="1034"/>
      <c r="AH28" s="1034"/>
      <c r="AI28" s="1034"/>
      <c r="AJ28" s="1037"/>
      <c r="AK28" s="1025">
        <v>475</v>
      </c>
      <c r="AL28" s="1026"/>
      <c r="AM28" s="1026"/>
      <c r="AN28" s="1026"/>
      <c r="AO28" s="1026"/>
      <c r="AP28" s="1026" t="s">
        <v>547</v>
      </c>
      <c r="AQ28" s="1026"/>
      <c r="AR28" s="1026"/>
      <c r="AS28" s="1026"/>
      <c r="AT28" s="1026"/>
      <c r="AU28" s="1026" t="s">
        <v>547</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371</v>
      </c>
      <c r="C29" s="1014"/>
      <c r="D29" s="1014"/>
      <c r="E29" s="1014"/>
      <c r="F29" s="1014"/>
      <c r="G29" s="1014"/>
      <c r="H29" s="1014"/>
      <c r="I29" s="1014"/>
      <c r="J29" s="1014"/>
      <c r="K29" s="1014"/>
      <c r="L29" s="1014"/>
      <c r="M29" s="1014"/>
      <c r="N29" s="1014"/>
      <c r="O29" s="1014"/>
      <c r="P29" s="1015"/>
      <c r="Q29" s="1021">
        <v>3041</v>
      </c>
      <c r="R29" s="1022"/>
      <c r="S29" s="1022"/>
      <c r="T29" s="1022"/>
      <c r="U29" s="1022"/>
      <c r="V29" s="1022">
        <v>2995</v>
      </c>
      <c r="W29" s="1022"/>
      <c r="X29" s="1022"/>
      <c r="Y29" s="1022"/>
      <c r="Z29" s="1022"/>
      <c r="AA29" s="1022">
        <v>46</v>
      </c>
      <c r="AB29" s="1022"/>
      <c r="AC29" s="1022"/>
      <c r="AD29" s="1022"/>
      <c r="AE29" s="1023"/>
      <c r="AF29" s="1018">
        <v>46</v>
      </c>
      <c r="AG29" s="1019"/>
      <c r="AH29" s="1019"/>
      <c r="AI29" s="1019"/>
      <c r="AJ29" s="1020"/>
      <c r="AK29" s="963">
        <v>556</v>
      </c>
      <c r="AL29" s="954"/>
      <c r="AM29" s="954"/>
      <c r="AN29" s="954"/>
      <c r="AO29" s="954"/>
      <c r="AP29" s="954" t="s">
        <v>547</v>
      </c>
      <c r="AQ29" s="954"/>
      <c r="AR29" s="954"/>
      <c r="AS29" s="954"/>
      <c r="AT29" s="954"/>
      <c r="AU29" s="954" t="s">
        <v>547</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372</v>
      </c>
      <c r="C30" s="1014"/>
      <c r="D30" s="1014"/>
      <c r="E30" s="1014"/>
      <c r="F30" s="1014"/>
      <c r="G30" s="1014"/>
      <c r="H30" s="1014"/>
      <c r="I30" s="1014"/>
      <c r="J30" s="1014"/>
      <c r="K30" s="1014"/>
      <c r="L30" s="1014"/>
      <c r="M30" s="1014"/>
      <c r="N30" s="1014"/>
      <c r="O30" s="1014"/>
      <c r="P30" s="1015"/>
      <c r="Q30" s="1021">
        <v>532</v>
      </c>
      <c r="R30" s="1022"/>
      <c r="S30" s="1022"/>
      <c r="T30" s="1022"/>
      <c r="U30" s="1022"/>
      <c r="V30" s="1022">
        <v>530</v>
      </c>
      <c r="W30" s="1022"/>
      <c r="X30" s="1022"/>
      <c r="Y30" s="1022"/>
      <c r="Z30" s="1022"/>
      <c r="AA30" s="1022">
        <v>2</v>
      </c>
      <c r="AB30" s="1022"/>
      <c r="AC30" s="1022"/>
      <c r="AD30" s="1022"/>
      <c r="AE30" s="1023"/>
      <c r="AF30" s="1018">
        <v>2</v>
      </c>
      <c r="AG30" s="1019"/>
      <c r="AH30" s="1019"/>
      <c r="AI30" s="1019"/>
      <c r="AJ30" s="1020"/>
      <c r="AK30" s="963">
        <v>95</v>
      </c>
      <c r="AL30" s="954"/>
      <c r="AM30" s="954"/>
      <c r="AN30" s="954"/>
      <c r="AO30" s="954"/>
      <c r="AP30" s="954" t="s">
        <v>547</v>
      </c>
      <c r="AQ30" s="954"/>
      <c r="AR30" s="954"/>
      <c r="AS30" s="954"/>
      <c r="AT30" s="954"/>
      <c r="AU30" s="954" t="s">
        <v>547</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373</v>
      </c>
      <c r="C31" s="1014"/>
      <c r="D31" s="1014"/>
      <c r="E31" s="1014"/>
      <c r="F31" s="1014"/>
      <c r="G31" s="1014"/>
      <c r="H31" s="1014"/>
      <c r="I31" s="1014"/>
      <c r="J31" s="1014"/>
      <c r="K31" s="1014"/>
      <c r="L31" s="1014"/>
      <c r="M31" s="1014"/>
      <c r="N31" s="1014"/>
      <c r="O31" s="1014"/>
      <c r="P31" s="1015"/>
      <c r="Q31" s="1021">
        <v>966</v>
      </c>
      <c r="R31" s="1022"/>
      <c r="S31" s="1022"/>
      <c r="T31" s="1022"/>
      <c r="U31" s="1022"/>
      <c r="V31" s="1022">
        <v>898</v>
      </c>
      <c r="W31" s="1022"/>
      <c r="X31" s="1022"/>
      <c r="Y31" s="1022"/>
      <c r="Z31" s="1022"/>
      <c r="AA31" s="1022">
        <v>68</v>
      </c>
      <c r="AB31" s="1022"/>
      <c r="AC31" s="1022"/>
      <c r="AD31" s="1022"/>
      <c r="AE31" s="1023"/>
      <c r="AF31" s="1018">
        <v>871</v>
      </c>
      <c r="AG31" s="1019"/>
      <c r="AH31" s="1019"/>
      <c r="AI31" s="1019"/>
      <c r="AJ31" s="1020"/>
      <c r="AK31" s="963">
        <v>3</v>
      </c>
      <c r="AL31" s="954"/>
      <c r="AM31" s="954"/>
      <c r="AN31" s="954"/>
      <c r="AO31" s="954"/>
      <c r="AP31" s="954">
        <v>1485</v>
      </c>
      <c r="AQ31" s="954"/>
      <c r="AR31" s="954"/>
      <c r="AS31" s="954"/>
      <c r="AT31" s="954"/>
      <c r="AU31" s="954">
        <v>7</v>
      </c>
      <c r="AV31" s="954"/>
      <c r="AW31" s="954"/>
      <c r="AX31" s="954"/>
      <c r="AY31" s="954"/>
      <c r="AZ31" s="1024" t="s">
        <v>548</v>
      </c>
      <c r="BA31" s="1024"/>
      <c r="BB31" s="1024"/>
      <c r="BC31" s="1024"/>
      <c r="BD31" s="1024"/>
      <c r="BE31" s="955" t="s">
        <v>374</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t="s">
        <v>375</v>
      </c>
      <c r="C32" s="1014"/>
      <c r="D32" s="1014"/>
      <c r="E32" s="1014"/>
      <c r="F32" s="1014"/>
      <c r="G32" s="1014"/>
      <c r="H32" s="1014"/>
      <c r="I32" s="1014"/>
      <c r="J32" s="1014"/>
      <c r="K32" s="1014"/>
      <c r="L32" s="1014"/>
      <c r="M32" s="1014"/>
      <c r="N32" s="1014"/>
      <c r="O32" s="1014"/>
      <c r="P32" s="1015"/>
      <c r="Q32" s="1021">
        <v>958</v>
      </c>
      <c r="R32" s="1022"/>
      <c r="S32" s="1022"/>
      <c r="T32" s="1022"/>
      <c r="U32" s="1022"/>
      <c r="V32" s="1022">
        <v>859</v>
      </c>
      <c r="W32" s="1022"/>
      <c r="X32" s="1022"/>
      <c r="Y32" s="1022"/>
      <c r="Z32" s="1022"/>
      <c r="AA32" s="1022">
        <v>99</v>
      </c>
      <c r="AB32" s="1022"/>
      <c r="AC32" s="1022"/>
      <c r="AD32" s="1022"/>
      <c r="AE32" s="1023"/>
      <c r="AF32" s="1018">
        <v>151</v>
      </c>
      <c r="AG32" s="1019"/>
      <c r="AH32" s="1019"/>
      <c r="AI32" s="1019"/>
      <c r="AJ32" s="1020"/>
      <c r="AK32" s="963">
        <v>260</v>
      </c>
      <c r="AL32" s="954"/>
      <c r="AM32" s="954"/>
      <c r="AN32" s="954"/>
      <c r="AO32" s="954"/>
      <c r="AP32" s="954">
        <v>1756</v>
      </c>
      <c r="AQ32" s="954"/>
      <c r="AR32" s="954"/>
      <c r="AS32" s="954"/>
      <c r="AT32" s="954"/>
      <c r="AU32" s="954">
        <v>1419</v>
      </c>
      <c r="AV32" s="954"/>
      <c r="AW32" s="954"/>
      <c r="AX32" s="954"/>
      <c r="AY32" s="954"/>
      <c r="AZ32" s="1024" t="s">
        <v>548</v>
      </c>
      <c r="BA32" s="1024"/>
      <c r="BB32" s="1024"/>
      <c r="BC32" s="1024"/>
      <c r="BD32" s="1024"/>
      <c r="BE32" s="955" t="s">
        <v>376</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c r="C33" s="1014"/>
      <c r="D33" s="1014"/>
      <c r="E33" s="1014"/>
      <c r="F33" s="1014"/>
      <c r="G33" s="1014"/>
      <c r="H33" s="1014"/>
      <c r="I33" s="1014"/>
      <c r="J33" s="1014"/>
      <c r="K33" s="1014"/>
      <c r="L33" s="1014"/>
      <c r="M33" s="1014"/>
      <c r="N33" s="1014"/>
      <c r="O33" s="1014"/>
      <c r="P33" s="1015"/>
      <c r="Q33" s="1021"/>
      <c r="R33" s="1022"/>
      <c r="S33" s="1022"/>
      <c r="T33" s="1022"/>
      <c r="U33" s="1022"/>
      <c r="V33" s="1022"/>
      <c r="W33" s="1022"/>
      <c r="X33" s="1022"/>
      <c r="Y33" s="1022"/>
      <c r="Z33" s="1022"/>
      <c r="AA33" s="1022"/>
      <c r="AB33" s="1022"/>
      <c r="AC33" s="1022"/>
      <c r="AD33" s="1022"/>
      <c r="AE33" s="1023"/>
      <c r="AF33" s="1018"/>
      <c r="AG33" s="1019"/>
      <c r="AH33" s="1019"/>
      <c r="AI33" s="1019"/>
      <c r="AJ33" s="1020"/>
      <c r="AK33" s="963"/>
      <c r="AL33" s="954"/>
      <c r="AM33" s="954"/>
      <c r="AN33" s="954"/>
      <c r="AO33" s="954"/>
      <c r="AP33" s="954"/>
      <c r="AQ33" s="954"/>
      <c r="AR33" s="954"/>
      <c r="AS33" s="954"/>
      <c r="AT33" s="954"/>
      <c r="AU33" s="954"/>
      <c r="AV33" s="954"/>
      <c r="AW33" s="954"/>
      <c r="AX33" s="954"/>
      <c r="AY33" s="954"/>
      <c r="AZ33" s="1024"/>
      <c r="BA33" s="1024"/>
      <c r="BB33" s="1024"/>
      <c r="BC33" s="1024"/>
      <c r="BD33" s="1024"/>
      <c r="BE33" s="955"/>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377</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357</v>
      </c>
      <c r="B63" s="920" t="s">
        <v>378</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1174</v>
      </c>
      <c r="AG63" s="942"/>
      <c r="AH63" s="942"/>
      <c r="AI63" s="942"/>
      <c r="AJ63" s="1005"/>
      <c r="AK63" s="1006"/>
      <c r="AL63" s="946"/>
      <c r="AM63" s="946"/>
      <c r="AN63" s="946"/>
      <c r="AO63" s="946"/>
      <c r="AP63" s="942">
        <v>3241</v>
      </c>
      <c r="AQ63" s="942"/>
      <c r="AR63" s="942"/>
      <c r="AS63" s="942"/>
      <c r="AT63" s="942"/>
      <c r="AU63" s="942">
        <v>1426</v>
      </c>
      <c r="AV63" s="942"/>
      <c r="AW63" s="942"/>
      <c r="AX63" s="942"/>
      <c r="AY63" s="942"/>
      <c r="AZ63" s="1000"/>
      <c r="BA63" s="1000"/>
      <c r="BB63" s="1000"/>
      <c r="BC63" s="1000"/>
      <c r="BD63" s="1000"/>
      <c r="BE63" s="943"/>
      <c r="BF63" s="943"/>
      <c r="BG63" s="943"/>
      <c r="BH63" s="943"/>
      <c r="BI63" s="944"/>
      <c r="BJ63" s="1001" t="s">
        <v>379</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380</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381</v>
      </c>
      <c r="B66" s="979"/>
      <c r="C66" s="979"/>
      <c r="D66" s="979"/>
      <c r="E66" s="979"/>
      <c r="F66" s="979"/>
      <c r="G66" s="979"/>
      <c r="H66" s="979"/>
      <c r="I66" s="979"/>
      <c r="J66" s="979"/>
      <c r="K66" s="979"/>
      <c r="L66" s="979"/>
      <c r="M66" s="979"/>
      <c r="N66" s="979"/>
      <c r="O66" s="979"/>
      <c r="P66" s="980"/>
      <c r="Q66" s="984" t="s">
        <v>382</v>
      </c>
      <c r="R66" s="985"/>
      <c r="S66" s="985"/>
      <c r="T66" s="985"/>
      <c r="U66" s="986"/>
      <c r="V66" s="984" t="s">
        <v>383</v>
      </c>
      <c r="W66" s="985"/>
      <c r="X66" s="985"/>
      <c r="Y66" s="985"/>
      <c r="Z66" s="986"/>
      <c r="AA66" s="984" t="s">
        <v>384</v>
      </c>
      <c r="AB66" s="985"/>
      <c r="AC66" s="985"/>
      <c r="AD66" s="985"/>
      <c r="AE66" s="986"/>
      <c r="AF66" s="990" t="s">
        <v>385</v>
      </c>
      <c r="AG66" s="991"/>
      <c r="AH66" s="991"/>
      <c r="AI66" s="991"/>
      <c r="AJ66" s="992"/>
      <c r="AK66" s="984" t="s">
        <v>386</v>
      </c>
      <c r="AL66" s="979"/>
      <c r="AM66" s="979"/>
      <c r="AN66" s="979"/>
      <c r="AO66" s="980"/>
      <c r="AP66" s="984" t="s">
        <v>387</v>
      </c>
      <c r="AQ66" s="985"/>
      <c r="AR66" s="985"/>
      <c r="AS66" s="985"/>
      <c r="AT66" s="986"/>
      <c r="AU66" s="984" t="s">
        <v>388</v>
      </c>
      <c r="AV66" s="985"/>
      <c r="AW66" s="985"/>
      <c r="AX66" s="985"/>
      <c r="AY66" s="986"/>
      <c r="AZ66" s="984" t="s">
        <v>345</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549</v>
      </c>
      <c r="C68" s="969"/>
      <c r="D68" s="969"/>
      <c r="E68" s="969"/>
      <c r="F68" s="969"/>
      <c r="G68" s="969"/>
      <c r="H68" s="969"/>
      <c r="I68" s="969"/>
      <c r="J68" s="969"/>
      <c r="K68" s="969"/>
      <c r="L68" s="969"/>
      <c r="M68" s="969"/>
      <c r="N68" s="969"/>
      <c r="O68" s="969"/>
      <c r="P68" s="970"/>
      <c r="Q68" s="971">
        <v>21139</v>
      </c>
      <c r="R68" s="965"/>
      <c r="S68" s="965"/>
      <c r="T68" s="965"/>
      <c r="U68" s="965"/>
      <c r="V68" s="965">
        <v>20676</v>
      </c>
      <c r="W68" s="965"/>
      <c r="X68" s="965"/>
      <c r="Y68" s="965"/>
      <c r="Z68" s="965"/>
      <c r="AA68" s="965">
        <v>463</v>
      </c>
      <c r="AB68" s="965"/>
      <c r="AC68" s="965"/>
      <c r="AD68" s="965"/>
      <c r="AE68" s="965"/>
      <c r="AF68" s="965">
        <v>463</v>
      </c>
      <c r="AG68" s="965"/>
      <c r="AH68" s="965"/>
      <c r="AI68" s="965"/>
      <c r="AJ68" s="965"/>
      <c r="AK68" s="965">
        <v>132</v>
      </c>
      <c r="AL68" s="965"/>
      <c r="AM68" s="965"/>
      <c r="AN68" s="965"/>
      <c r="AO68" s="965"/>
      <c r="AP68" s="965" t="s">
        <v>548</v>
      </c>
      <c r="AQ68" s="965"/>
      <c r="AR68" s="965"/>
      <c r="AS68" s="965"/>
      <c r="AT68" s="965"/>
      <c r="AU68" s="965" t="s">
        <v>548</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550</v>
      </c>
      <c r="C69" s="958"/>
      <c r="D69" s="958"/>
      <c r="E69" s="958"/>
      <c r="F69" s="958"/>
      <c r="G69" s="958"/>
      <c r="H69" s="958"/>
      <c r="I69" s="958"/>
      <c r="J69" s="958"/>
      <c r="K69" s="958"/>
      <c r="L69" s="958"/>
      <c r="M69" s="958"/>
      <c r="N69" s="958"/>
      <c r="O69" s="958"/>
      <c r="P69" s="959"/>
      <c r="Q69" s="960">
        <v>194</v>
      </c>
      <c r="R69" s="954"/>
      <c r="S69" s="954"/>
      <c r="T69" s="954"/>
      <c r="U69" s="954"/>
      <c r="V69" s="954">
        <v>153</v>
      </c>
      <c r="W69" s="954"/>
      <c r="X69" s="954"/>
      <c r="Y69" s="954"/>
      <c r="Z69" s="954"/>
      <c r="AA69" s="954">
        <v>40</v>
      </c>
      <c r="AB69" s="954"/>
      <c r="AC69" s="954"/>
      <c r="AD69" s="954"/>
      <c r="AE69" s="954"/>
      <c r="AF69" s="954">
        <v>40</v>
      </c>
      <c r="AG69" s="954"/>
      <c r="AH69" s="954"/>
      <c r="AI69" s="954"/>
      <c r="AJ69" s="954"/>
      <c r="AK69" s="954" t="s">
        <v>548</v>
      </c>
      <c r="AL69" s="954"/>
      <c r="AM69" s="954"/>
      <c r="AN69" s="954"/>
      <c r="AO69" s="954"/>
      <c r="AP69" s="954" t="s">
        <v>548</v>
      </c>
      <c r="AQ69" s="954"/>
      <c r="AR69" s="954"/>
      <c r="AS69" s="954"/>
      <c r="AT69" s="954"/>
      <c r="AU69" s="954" t="s">
        <v>548</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551</v>
      </c>
      <c r="C70" s="958"/>
      <c r="D70" s="958"/>
      <c r="E70" s="958"/>
      <c r="F70" s="958"/>
      <c r="G70" s="958"/>
      <c r="H70" s="958"/>
      <c r="I70" s="958"/>
      <c r="J70" s="958"/>
      <c r="K70" s="958"/>
      <c r="L70" s="958"/>
      <c r="M70" s="958"/>
      <c r="N70" s="958"/>
      <c r="O70" s="958"/>
      <c r="P70" s="959"/>
      <c r="Q70" s="960">
        <v>111</v>
      </c>
      <c r="R70" s="954"/>
      <c r="S70" s="954"/>
      <c r="T70" s="954"/>
      <c r="U70" s="954"/>
      <c r="V70" s="954">
        <v>109</v>
      </c>
      <c r="W70" s="954"/>
      <c r="X70" s="954"/>
      <c r="Y70" s="954"/>
      <c r="Z70" s="954"/>
      <c r="AA70" s="954">
        <v>2</v>
      </c>
      <c r="AB70" s="954"/>
      <c r="AC70" s="954"/>
      <c r="AD70" s="954"/>
      <c r="AE70" s="954"/>
      <c r="AF70" s="954">
        <v>2</v>
      </c>
      <c r="AG70" s="954"/>
      <c r="AH70" s="954"/>
      <c r="AI70" s="954"/>
      <c r="AJ70" s="954"/>
      <c r="AK70" s="954">
        <v>15</v>
      </c>
      <c r="AL70" s="954"/>
      <c r="AM70" s="954"/>
      <c r="AN70" s="954"/>
      <c r="AO70" s="954"/>
      <c r="AP70" s="954" t="s">
        <v>548</v>
      </c>
      <c r="AQ70" s="954"/>
      <c r="AR70" s="954"/>
      <c r="AS70" s="954"/>
      <c r="AT70" s="954"/>
      <c r="AU70" s="954" t="s">
        <v>548</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552</v>
      </c>
      <c r="C71" s="958"/>
      <c r="D71" s="958"/>
      <c r="E71" s="958"/>
      <c r="F71" s="958"/>
      <c r="G71" s="958"/>
      <c r="H71" s="958"/>
      <c r="I71" s="958"/>
      <c r="J71" s="958"/>
      <c r="K71" s="958"/>
      <c r="L71" s="958"/>
      <c r="M71" s="958"/>
      <c r="N71" s="958"/>
      <c r="O71" s="958"/>
      <c r="P71" s="959"/>
      <c r="Q71" s="960">
        <v>110</v>
      </c>
      <c r="R71" s="954"/>
      <c r="S71" s="954"/>
      <c r="T71" s="954"/>
      <c r="U71" s="954"/>
      <c r="V71" s="954">
        <v>77</v>
      </c>
      <c r="W71" s="954"/>
      <c r="X71" s="954"/>
      <c r="Y71" s="954"/>
      <c r="Z71" s="954"/>
      <c r="AA71" s="954">
        <v>34</v>
      </c>
      <c r="AB71" s="954"/>
      <c r="AC71" s="954"/>
      <c r="AD71" s="954"/>
      <c r="AE71" s="954"/>
      <c r="AF71" s="954">
        <v>34</v>
      </c>
      <c r="AG71" s="954"/>
      <c r="AH71" s="954"/>
      <c r="AI71" s="954"/>
      <c r="AJ71" s="954"/>
      <c r="AK71" s="954" t="s">
        <v>548</v>
      </c>
      <c r="AL71" s="954"/>
      <c r="AM71" s="954"/>
      <c r="AN71" s="954"/>
      <c r="AO71" s="954"/>
      <c r="AP71" s="954" t="s">
        <v>548</v>
      </c>
      <c r="AQ71" s="954"/>
      <c r="AR71" s="954"/>
      <c r="AS71" s="954"/>
      <c r="AT71" s="954"/>
      <c r="AU71" s="954" t="s">
        <v>548</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555</v>
      </c>
      <c r="C72" s="958"/>
      <c r="D72" s="958"/>
      <c r="E72" s="958"/>
      <c r="F72" s="958"/>
      <c r="G72" s="958"/>
      <c r="H72" s="958"/>
      <c r="I72" s="958"/>
      <c r="J72" s="958"/>
      <c r="K72" s="958"/>
      <c r="L72" s="958"/>
      <c r="M72" s="958"/>
      <c r="N72" s="958"/>
      <c r="O72" s="958"/>
      <c r="P72" s="959"/>
      <c r="Q72" s="960">
        <v>359</v>
      </c>
      <c r="R72" s="954"/>
      <c r="S72" s="954"/>
      <c r="T72" s="954"/>
      <c r="U72" s="954"/>
      <c r="V72" s="954">
        <v>350</v>
      </c>
      <c r="W72" s="954"/>
      <c r="X72" s="954"/>
      <c r="Y72" s="954"/>
      <c r="Z72" s="954"/>
      <c r="AA72" s="954">
        <v>9</v>
      </c>
      <c r="AB72" s="954"/>
      <c r="AC72" s="954"/>
      <c r="AD72" s="954"/>
      <c r="AE72" s="954"/>
      <c r="AF72" s="954">
        <v>9</v>
      </c>
      <c r="AG72" s="954"/>
      <c r="AH72" s="954"/>
      <c r="AI72" s="954"/>
      <c r="AJ72" s="954"/>
      <c r="AK72" s="954" t="s">
        <v>564</v>
      </c>
      <c r="AL72" s="954"/>
      <c r="AM72" s="954"/>
      <c r="AN72" s="954"/>
      <c r="AO72" s="954"/>
      <c r="AP72" s="954" t="s">
        <v>564</v>
      </c>
      <c r="AQ72" s="954"/>
      <c r="AR72" s="954"/>
      <c r="AS72" s="954"/>
      <c r="AT72" s="954"/>
      <c r="AU72" s="954" t="s">
        <v>564</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556</v>
      </c>
      <c r="C73" s="958"/>
      <c r="D73" s="958"/>
      <c r="E73" s="958"/>
      <c r="F73" s="958"/>
      <c r="G73" s="958"/>
      <c r="H73" s="958"/>
      <c r="I73" s="958"/>
      <c r="J73" s="958"/>
      <c r="K73" s="958"/>
      <c r="L73" s="958"/>
      <c r="M73" s="958"/>
      <c r="N73" s="958"/>
      <c r="O73" s="958"/>
      <c r="P73" s="959"/>
      <c r="Q73" s="960">
        <v>186</v>
      </c>
      <c r="R73" s="954"/>
      <c r="S73" s="954"/>
      <c r="T73" s="954"/>
      <c r="U73" s="954"/>
      <c r="V73" s="954">
        <v>180</v>
      </c>
      <c r="W73" s="954"/>
      <c r="X73" s="954"/>
      <c r="Y73" s="954"/>
      <c r="Z73" s="954"/>
      <c r="AA73" s="954">
        <v>6</v>
      </c>
      <c r="AB73" s="954"/>
      <c r="AC73" s="954"/>
      <c r="AD73" s="954"/>
      <c r="AE73" s="954"/>
      <c r="AF73" s="954">
        <v>6</v>
      </c>
      <c r="AG73" s="954"/>
      <c r="AH73" s="954"/>
      <c r="AI73" s="954"/>
      <c r="AJ73" s="954"/>
      <c r="AK73" s="954">
        <v>30</v>
      </c>
      <c r="AL73" s="954"/>
      <c r="AM73" s="954"/>
      <c r="AN73" s="954"/>
      <c r="AO73" s="954"/>
      <c r="AP73" s="954" t="s">
        <v>563</v>
      </c>
      <c r="AQ73" s="954"/>
      <c r="AR73" s="954"/>
      <c r="AS73" s="954"/>
      <c r="AT73" s="954"/>
      <c r="AU73" s="954" t="s">
        <v>563</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557</v>
      </c>
      <c r="C74" s="958"/>
      <c r="D74" s="958"/>
      <c r="E74" s="958"/>
      <c r="F74" s="958"/>
      <c r="G74" s="958"/>
      <c r="H74" s="958"/>
      <c r="I74" s="958"/>
      <c r="J74" s="958"/>
      <c r="K74" s="958"/>
      <c r="L74" s="958"/>
      <c r="M74" s="958"/>
      <c r="N74" s="958"/>
      <c r="O74" s="958"/>
      <c r="P74" s="959"/>
      <c r="Q74" s="960">
        <v>3770</v>
      </c>
      <c r="R74" s="954"/>
      <c r="S74" s="954"/>
      <c r="T74" s="954"/>
      <c r="U74" s="954"/>
      <c r="V74" s="954">
        <v>3246</v>
      </c>
      <c r="W74" s="954"/>
      <c r="X74" s="954"/>
      <c r="Y74" s="954"/>
      <c r="Z74" s="954"/>
      <c r="AA74" s="954">
        <v>524</v>
      </c>
      <c r="AB74" s="954"/>
      <c r="AC74" s="954"/>
      <c r="AD74" s="954"/>
      <c r="AE74" s="954"/>
      <c r="AF74" s="954">
        <v>5277</v>
      </c>
      <c r="AG74" s="954"/>
      <c r="AH74" s="954"/>
      <c r="AI74" s="954"/>
      <c r="AJ74" s="954"/>
      <c r="AK74" s="954" t="s">
        <v>563</v>
      </c>
      <c r="AL74" s="954"/>
      <c r="AM74" s="954"/>
      <c r="AN74" s="954"/>
      <c r="AO74" s="954"/>
      <c r="AP74" s="954">
        <v>3131</v>
      </c>
      <c r="AQ74" s="954"/>
      <c r="AR74" s="954"/>
      <c r="AS74" s="954"/>
      <c r="AT74" s="954"/>
      <c r="AU74" s="954" t="s">
        <v>563</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553</v>
      </c>
      <c r="C75" s="958"/>
      <c r="D75" s="958"/>
      <c r="E75" s="958"/>
      <c r="F75" s="958"/>
      <c r="G75" s="958"/>
      <c r="H75" s="958"/>
      <c r="I75" s="958"/>
      <c r="J75" s="958"/>
      <c r="K75" s="958"/>
      <c r="L75" s="958"/>
      <c r="M75" s="958"/>
      <c r="N75" s="958"/>
      <c r="O75" s="958"/>
      <c r="P75" s="959"/>
      <c r="Q75" s="961">
        <v>2584</v>
      </c>
      <c r="R75" s="962"/>
      <c r="S75" s="962"/>
      <c r="T75" s="962"/>
      <c r="U75" s="963"/>
      <c r="V75" s="964">
        <v>2324</v>
      </c>
      <c r="W75" s="962"/>
      <c r="X75" s="962"/>
      <c r="Y75" s="962"/>
      <c r="Z75" s="963"/>
      <c r="AA75" s="964">
        <v>261</v>
      </c>
      <c r="AB75" s="962"/>
      <c r="AC75" s="962"/>
      <c r="AD75" s="962"/>
      <c r="AE75" s="963"/>
      <c r="AF75" s="964">
        <v>261</v>
      </c>
      <c r="AG75" s="962"/>
      <c r="AH75" s="962"/>
      <c r="AI75" s="962"/>
      <c r="AJ75" s="963"/>
      <c r="AK75" s="964">
        <v>168</v>
      </c>
      <c r="AL75" s="962"/>
      <c r="AM75" s="962"/>
      <c r="AN75" s="962"/>
      <c r="AO75" s="963"/>
      <c r="AP75" s="964" t="s">
        <v>548</v>
      </c>
      <c r="AQ75" s="962"/>
      <c r="AR75" s="962"/>
      <c r="AS75" s="962"/>
      <c r="AT75" s="963"/>
      <c r="AU75" s="964" t="s">
        <v>548</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554</v>
      </c>
      <c r="C76" s="958"/>
      <c r="D76" s="958"/>
      <c r="E76" s="958"/>
      <c r="F76" s="958"/>
      <c r="G76" s="958"/>
      <c r="H76" s="958"/>
      <c r="I76" s="958"/>
      <c r="J76" s="958"/>
      <c r="K76" s="958"/>
      <c r="L76" s="958"/>
      <c r="M76" s="958"/>
      <c r="N76" s="958"/>
      <c r="O76" s="958"/>
      <c r="P76" s="959"/>
      <c r="Q76" s="961">
        <v>698021</v>
      </c>
      <c r="R76" s="962"/>
      <c r="S76" s="962"/>
      <c r="T76" s="962"/>
      <c r="U76" s="963"/>
      <c r="V76" s="964">
        <v>682226</v>
      </c>
      <c r="W76" s="962"/>
      <c r="X76" s="962"/>
      <c r="Y76" s="962"/>
      <c r="Z76" s="963"/>
      <c r="AA76" s="964">
        <v>15795</v>
      </c>
      <c r="AB76" s="962"/>
      <c r="AC76" s="962"/>
      <c r="AD76" s="962"/>
      <c r="AE76" s="963"/>
      <c r="AF76" s="964">
        <v>15795</v>
      </c>
      <c r="AG76" s="962"/>
      <c r="AH76" s="962"/>
      <c r="AI76" s="962"/>
      <c r="AJ76" s="963"/>
      <c r="AK76" s="964">
        <v>3838</v>
      </c>
      <c r="AL76" s="962"/>
      <c r="AM76" s="962"/>
      <c r="AN76" s="962"/>
      <c r="AO76" s="963"/>
      <c r="AP76" s="964" t="s">
        <v>548</v>
      </c>
      <c r="AQ76" s="962"/>
      <c r="AR76" s="962"/>
      <c r="AS76" s="962"/>
      <c r="AT76" s="963"/>
      <c r="AU76" s="964" t="s">
        <v>548</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357</v>
      </c>
      <c r="B88" s="920" t="s">
        <v>389</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21887</v>
      </c>
      <c r="AG88" s="942"/>
      <c r="AH88" s="942"/>
      <c r="AI88" s="942"/>
      <c r="AJ88" s="942"/>
      <c r="AK88" s="946"/>
      <c r="AL88" s="946"/>
      <c r="AM88" s="946"/>
      <c r="AN88" s="946"/>
      <c r="AO88" s="946"/>
      <c r="AP88" s="942">
        <v>3131</v>
      </c>
      <c r="AQ88" s="942"/>
      <c r="AR88" s="942"/>
      <c r="AS88" s="942"/>
      <c r="AT88" s="942"/>
      <c r="AU88" s="942" t="s">
        <v>564</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357</v>
      </c>
      <c r="BR102" s="920" t="s">
        <v>390</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391</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392</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393</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394</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395</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396</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397</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398</v>
      </c>
      <c r="AB109" s="879"/>
      <c r="AC109" s="879"/>
      <c r="AD109" s="879"/>
      <c r="AE109" s="880"/>
      <c r="AF109" s="881" t="s">
        <v>399</v>
      </c>
      <c r="AG109" s="879"/>
      <c r="AH109" s="879"/>
      <c r="AI109" s="879"/>
      <c r="AJ109" s="880"/>
      <c r="AK109" s="881" t="s">
        <v>286</v>
      </c>
      <c r="AL109" s="879"/>
      <c r="AM109" s="879"/>
      <c r="AN109" s="879"/>
      <c r="AO109" s="880"/>
      <c r="AP109" s="881" t="s">
        <v>400</v>
      </c>
      <c r="AQ109" s="879"/>
      <c r="AR109" s="879"/>
      <c r="AS109" s="879"/>
      <c r="AT109" s="912"/>
      <c r="AU109" s="878" t="s">
        <v>397</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398</v>
      </c>
      <c r="BR109" s="879"/>
      <c r="BS109" s="879"/>
      <c r="BT109" s="879"/>
      <c r="BU109" s="880"/>
      <c r="BV109" s="881" t="s">
        <v>399</v>
      </c>
      <c r="BW109" s="879"/>
      <c r="BX109" s="879"/>
      <c r="BY109" s="879"/>
      <c r="BZ109" s="880"/>
      <c r="CA109" s="881" t="s">
        <v>286</v>
      </c>
      <c r="CB109" s="879"/>
      <c r="CC109" s="879"/>
      <c r="CD109" s="879"/>
      <c r="CE109" s="880"/>
      <c r="CF109" s="919" t="s">
        <v>400</v>
      </c>
      <c r="CG109" s="919"/>
      <c r="CH109" s="919"/>
      <c r="CI109" s="919"/>
      <c r="CJ109" s="919"/>
      <c r="CK109" s="881" t="s">
        <v>401</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398</v>
      </c>
      <c r="DH109" s="879"/>
      <c r="DI109" s="879"/>
      <c r="DJ109" s="879"/>
      <c r="DK109" s="880"/>
      <c r="DL109" s="881" t="s">
        <v>399</v>
      </c>
      <c r="DM109" s="879"/>
      <c r="DN109" s="879"/>
      <c r="DO109" s="879"/>
      <c r="DP109" s="880"/>
      <c r="DQ109" s="881" t="s">
        <v>286</v>
      </c>
      <c r="DR109" s="879"/>
      <c r="DS109" s="879"/>
      <c r="DT109" s="879"/>
      <c r="DU109" s="880"/>
      <c r="DV109" s="881" t="s">
        <v>400</v>
      </c>
      <c r="DW109" s="879"/>
      <c r="DX109" s="879"/>
      <c r="DY109" s="879"/>
      <c r="DZ109" s="912"/>
    </row>
    <row r="110" spans="1:131" s="216" customFormat="1" ht="26.25" customHeight="1" x14ac:dyDescent="0.2">
      <c r="A110" s="790" t="s">
        <v>402</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1726515</v>
      </c>
      <c r="AB110" s="872"/>
      <c r="AC110" s="872"/>
      <c r="AD110" s="872"/>
      <c r="AE110" s="873"/>
      <c r="AF110" s="874">
        <v>1714517</v>
      </c>
      <c r="AG110" s="872"/>
      <c r="AH110" s="872"/>
      <c r="AI110" s="872"/>
      <c r="AJ110" s="873"/>
      <c r="AK110" s="874">
        <v>1712610</v>
      </c>
      <c r="AL110" s="872"/>
      <c r="AM110" s="872"/>
      <c r="AN110" s="872"/>
      <c r="AO110" s="873"/>
      <c r="AP110" s="875">
        <v>18.5</v>
      </c>
      <c r="AQ110" s="876"/>
      <c r="AR110" s="876"/>
      <c r="AS110" s="876"/>
      <c r="AT110" s="877"/>
      <c r="AU110" s="913" t="s">
        <v>73</v>
      </c>
      <c r="AV110" s="914"/>
      <c r="AW110" s="914"/>
      <c r="AX110" s="914"/>
      <c r="AY110" s="914"/>
      <c r="AZ110" s="843" t="s">
        <v>403</v>
      </c>
      <c r="BA110" s="791"/>
      <c r="BB110" s="791"/>
      <c r="BC110" s="791"/>
      <c r="BD110" s="791"/>
      <c r="BE110" s="791"/>
      <c r="BF110" s="791"/>
      <c r="BG110" s="791"/>
      <c r="BH110" s="791"/>
      <c r="BI110" s="791"/>
      <c r="BJ110" s="791"/>
      <c r="BK110" s="791"/>
      <c r="BL110" s="791"/>
      <c r="BM110" s="791"/>
      <c r="BN110" s="791"/>
      <c r="BO110" s="791"/>
      <c r="BP110" s="792"/>
      <c r="BQ110" s="844">
        <v>15434208</v>
      </c>
      <c r="BR110" s="825"/>
      <c r="BS110" s="825"/>
      <c r="BT110" s="825"/>
      <c r="BU110" s="825"/>
      <c r="BV110" s="825">
        <v>14542125</v>
      </c>
      <c r="BW110" s="825"/>
      <c r="BX110" s="825"/>
      <c r="BY110" s="825"/>
      <c r="BZ110" s="825"/>
      <c r="CA110" s="825">
        <v>14033931</v>
      </c>
      <c r="CB110" s="825"/>
      <c r="CC110" s="825"/>
      <c r="CD110" s="825"/>
      <c r="CE110" s="825"/>
      <c r="CF110" s="849">
        <v>151.4</v>
      </c>
      <c r="CG110" s="850"/>
      <c r="CH110" s="850"/>
      <c r="CI110" s="850"/>
      <c r="CJ110" s="850"/>
      <c r="CK110" s="909" t="s">
        <v>404</v>
      </c>
      <c r="CL110" s="802"/>
      <c r="CM110" s="843" t="s">
        <v>405</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379</v>
      </c>
      <c r="DH110" s="825"/>
      <c r="DI110" s="825"/>
      <c r="DJ110" s="825"/>
      <c r="DK110" s="825"/>
      <c r="DL110" s="825" t="s">
        <v>406</v>
      </c>
      <c r="DM110" s="825"/>
      <c r="DN110" s="825"/>
      <c r="DO110" s="825"/>
      <c r="DP110" s="825"/>
      <c r="DQ110" s="825" t="s">
        <v>379</v>
      </c>
      <c r="DR110" s="825"/>
      <c r="DS110" s="825"/>
      <c r="DT110" s="825"/>
      <c r="DU110" s="825"/>
      <c r="DV110" s="826" t="s">
        <v>379</v>
      </c>
      <c r="DW110" s="826"/>
      <c r="DX110" s="826"/>
      <c r="DY110" s="826"/>
      <c r="DZ110" s="827"/>
    </row>
    <row r="111" spans="1:131" s="216" customFormat="1" ht="26.25" customHeight="1" x14ac:dyDescent="0.2">
      <c r="A111" s="757" t="s">
        <v>407</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379</v>
      </c>
      <c r="AB111" s="902"/>
      <c r="AC111" s="902"/>
      <c r="AD111" s="902"/>
      <c r="AE111" s="903"/>
      <c r="AF111" s="904" t="s">
        <v>379</v>
      </c>
      <c r="AG111" s="902"/>
      <c r="AH111" s="902"/>
      <c r="AI111" s="902"/>
      <c r="AJ111" s="903"/>
      <c r="AK111" s="904" t="s">
        <v>379</v>
      </c>
      <c r="AL111" s="902"/>
      <c r="AM111" s="902"/>
      <c r="AN111" s="902"/>
      <c r="AO111" s="903"/>
      <c r="AP111" s="905" t="s">
        <v>379</v>
      </c>
      <c r="AQ111" s="906"/>
      <c r="AR111" s="906"/>
      <c r="AS111" s="906"/>
      <c r="AT111" s="907"/>
      <c r="AU111" s="915"/>
      <c r="AV111" s="916"/>
      <c r="AW111" s="916"/>
      <c r="AX111" s="916"/>
      <c r="AY111" s="916"/>
      <c r="AZ111" s="798" t="s">
        <v>408</v>
      </c>
      <c r="BA111" s="735"/>
      <c r="BB111" s="735"/>
      <c r="BC111" s="735"/>
      <c r="BD111" s="735"/>
      <c r="BE111" s="735"/>
      <c r="BF111" s="735"/>
      <c r="BG111" s="735"/>
      <c r="BH111" s="735"/>
      <c r="BI111" s="735"/>
      <c r="BJ111" s="735"/>
      <c r="BK111" s="735"/>
      <c r="BL111" s="735"/>
      <c r="BM111" s="735"/>
      <c r="BN111" s="735"/>
      <c r="BO111" s="735"/>
      <c r="BP111" s="736"/>
      <c r="BQ111" s="799">
        <v>1185745</v>
      </c>
      <c r="BR111" s="800"/>
      <c r="BS111" s="800"/>
      <c r="BT111" s="800"/>
      <c r="BU111" s="800"/>
      <c r="BV111" s="800">
        <v>1185745</v>
      </c>
      <c r="BW111" s="800"/>
      <c r="BX111" s="800"/>
      <c r="BY111" s="800"/>
      <c r="BZ111" s="800"/>
      <c r="CA111" s="800">
        <v>761011</v>
      </c>
      <c r="CB111" s="800"/>
      <c r="CC111" s="800"/>
      <c r="CD111" s="800"/>
      <c r="CE111" s="800"/>
      <c r="CF111" s="858">
        <v>8.1999999999999993</v>
      </c>
      <c r="CG111" s="859"/>
      <c r="CH111" s="859"/>
      <c r="CI111" s="859"/>
      <c r="CJ111" s="859"/>
      <c r="CK111" s="910"/>
      <c r="CL111" s="804"/>
      <c r="CM111" s="798" t="s">
        <v>409</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406</v>
      </c>
      <c r="DH111" s="800"/>
      <c r="DI111" s="800"/>
      <c r="DJ111" s="800"/>
      <c r="DK111" s="800"/>
      <c r="DL111" s="800" t="s">
        <v>406</v>
      </c>
      <c r="DM111" s="800"/>
      <c r="DN111" s="800"/>
      <c r="DO111" s="800"/>
      <c r="DP111" s="800"/>
      <c r="DQ111" s="800" t="s">
        <v>406</v>
      </c>
      <c r="DR111" s="800"/>
      <c r="DS111" s="800"/>
      <c r="DT111" s="800"/>
      <c r="DU111" s="800"/>
      <c r="DV111" s="777" t="s">
        <v>406</v>
      </c>
      <c r="DW111" s="777"/>
      <c r="DX111" s="777"/>
      <c r="DY111" s="777"/>
      <c r="DZ111" s="778"/>
    </row>
    <row r="112" spans="1:131" s="216" customFormat="1" ht="26.25" customHeight="1" x14ac:dyDescent="0.2">
      <c r="A112" s="895" t="s">
        <v>410</v>
      </c>
      <c r="B112" s="896"/>
      <c r="C112" s="735" t="s">
        <v>411</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412</v>
      </c>
      <c r="AB112" s="763"/>
      <c r="AC112" s="763"/>
      <c r="AD112" s="763"/>
      <c r="AE112" s="764"/>
      <c r="AF112" s="765" t="s">
        <v>412</v>
      </c>
      <c r="AG112" s="763"/>
      <c r="AH112" s="763"/>
      <c r="AI112" s="763"/>
      <c r="AJ112" s="764"/>
      <c r="AK112" s="765" t="s">
        <v>412</v>
      </c>
      <c r="AL112" s="763"/>
      <c r="AM112" s="763"/>
      <c r="AN112" s="763"/>
      <c r="AO112" s="764"/>
      <c r="AP112" s="807" t="s">
        <v>412</v>
      </c>
      <c r="AQ112" s="808"/>
      <c r="AR112" s="808"/>
      <c r="AS112" s="808"/>
      <c r="AT112" s="809"/>
      <c r="AU112" s="915"/>
      <c r="AV112" s="916"/>
      <c r="AW112" s="916"/>
      <c r="AX112" s="916"/>
      <c r="AY112" s="916"/>
      <c r="AZ112" s="798" t="s">
        <v>413</v>
      </c>
      <c r="BA112" s="735"/>
      <c r="BB112" s="735"/>
      <c r="BC112" s="735"/>
      <c r="BD112" s="735"/>
      <c r="BE112" s="735"/>
      <c r="BF112" s="735"/>
      <c r="BG112" s="735"/>
      <c r="BH112" s="735"/>
      <c r="BI112" s="735"/>
      <c r="BJ112" s="735"/>
      <c r="BK112" s="735"/>
      <c r="BL112" s="735"/>
      <c r="BM112" s="735"/>
      <c r="BN112" s="735"/>
      <c r="BO112" s="735"/>
      <c r="BP112" s="736"/>
      <c r="BQ112" s="799">
        <v>1681454</v>
      </c>
      <c r="BR112" s="800"/>
      <c r="BS112" s="800"/>
      <c r="BT112" s="800"/>
      <c r="BU112" s="800"/>
      <c r="BV112" s="800">
        <v>1480227</v>
      </c>
      <c r="BW112" s="800"/>
      <c r="BX112" s="800"/>
      <c r="BY112" s="800"/>
      <c r="BZ112" s="800"/>
      <c r="CA112" s="800">
        <v>1426349</v>
      </c>
      <c r="CB112" s="800"/>
      <c r="CC112" s="800"/>
      <c r="CD112" s="800"/>
      <c r="CE112" s="800"/>
      <c r="CF112" s="858">
        <v>15.4</v>
      </c>
      <c r="CG112" s="859"/>
      <c r="CH112" s="859"/>
      <c r="CI112" s="859"/>
      <c r="CJ112" s="859"/>
      <c r="CK112" s="910"/>
      <c r="CL112" s="804"/>
      <c r="CM112" s="798" t="s">
        <v>414</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1185745</v>
      </c>
      <c r="DH112" s="800"/>
      <c r="DI112" s="800"/>
      <c r="DJ112" s="800"/>
      <c r="DK112" s="800"/>
      <c r="DL112" s="800">
        <v>1185745</v>
      </c>
      <c r="DM112" s="800"/>
      <c r="DN112" s="800"/>
      <c r="DO112" s="800"/>
      <c r="DP112" s="800"/>
      <c r="DQ112" s="800">
        <v>761011</v>
      </c>
      <c r="DR112" s="800"/>
      <c r="DS112" s="800"/>
      <c r="DT112" s="800"/>
      <c r="DU112" s="800"/>
      <c r="DV112" s="777">
        <v>8.1999999999999993</v>
      </c>
      <c r="DW112" s="777"/>
      <c r="DX112" s="777"/>
      <c r="DY112" s="777"/>
      <c r="DZ112" s="778"/>
    </row>
    <row r="113" spans="1:130" s="216" customFormat="1" ht="26.25" customHeight="1" x14ac:dyDescent="0.2">
      <c r="A113" s="897"/>
      <c r="B113" s="898"/>
      <c r="C113" s="735" t="s">
        <v>415</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212522</v>
      </c>
      <c r="AB113" s="902"/>
      <c r="AC113" s="902"/>
      <c r="AD113" s="902"/>
      <c r="AE113" s="903"/>
      <c r="AF113" s="904">
        <v>208264</v>
      </c>
      <c r="AG113" s="902"/>
      <c r="AH113" s="902"/>
      <c r="AI113" s="902"/>
      <c r="AJ113" s="903"/>
      <c r="AK113" s="904">
        <v>187316</v>
      </c>
      <c r="AL113" s="902"/>
      <c r="AM113" s="902"/>
      <c r="AN113" s="902"/>
      <c r="AO113" s="903"/>
      <c r="AP113" s="905">
        <v>2</v>
      </c>
      <c r="AQ113" s="906"/>
      <c r="AR113" s="906"/>
      <c r="AS113" s="906"/>
      <c r="AT113" s="907"/>
      <c r="AU113" s="915"/>
      <c r="AV113" s="916"/>
      <c r="AW113" s="916"/>
      <c r="AX113" s="916"/>
      <c r="AY113" s="916"/>
      <c r="AZ113" s="798" t="s">
        <v>416</v>
      </c>
      <c r="BA113" s="735"/>
      <c r="BB113" s="735"/>
      <c r="BC113" s="735"/>
      <c r="BD113" s="735"/>
      <c r="BE113" s="735"/>
      <c r="BF113" s="735"/>
      <c r="BG113" s="735"/>
      <c r="BH113" s="735"/>
      <c r="BI113" s="735"/>
      <c r="BJ113" s="735"/>
      <c r="BK113" s="735"/>
      <c r="BL113" s="735"/>
      <c r="BM113" s="735"/>
      <c r="BN113" s="735"/>
      <c r="BO113" s="735"/>
      <c r="BP113" s="736"/>
      <c r="BQ113" s="799" t="s">
        <v>412</v>
      </c>
      <c r="BR113" s="800"/>
      <c r="BS113" s="800"/>
      <c r="BT113" s="800"/>
      <c r="BU113" s="800"/>
      <c r="BV113" s="800" t="s">
        <v>412</v>
      </c>
      <c r="BW113" s="800"/>
      <c r="BX113" s="800"/>
      <c r="BY113" s="800"/>
      <c r="BZ113" s="800"/>
      <c r="CA113" s="800" t="s">
        <v>412</v>
      </c>
      <c r="CB113" s="800"/>
      <c r="CC113" s="800"/>
      <c r="CD113" s="800"/>
      <c r="CE113" s="800"/>
      <c r="CF113" s="858" t="s">
        <v>412</v>
      </c>
      <c r="CG113" s="859"/>
      <c r="CH113" s="859"/>
      <c r="CI113" s="859"/>
      <c r="CJ113" s="859"/>
      <c r="CK113" s="910"/>
      <c r="CL113" s="804"/>
      <c r="CM113" s="798" t="s">
        <v>417</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t="s">
        <v>412</v>
      </c>
      <c r="DH113" s="763"/>
      <c r="DI113" s="763"/>
      <c r="DJ113" s="763"/>
      <c r="DK113" s="764"/>
      <c r="DL113" s="765" t="s">
        <v>412</v>
      </c>
      <c r="DM113" s="763"/>
      <c r="DN113" s="763"/>
      <c r="DO113" s="763"/>
      <c r="DP113" s="764"/>
      <c r="DQ113" s="765" t="s">
        <v>412</v>
      </c>
      <c r="DR113" s="763"/>
      <c r="DS113" s="763"/>
      <c r="DT113" s="763"/>
      <c r="DU113" s="764"/>
      <c r="DV113" s="807" t="s">
        <v>412</v>
      </c>
      <c r="DW113" s="808"/>
      <c r="DX113" s="808"/>
      <c r="DY113" s="808"/>
      <c r="DZ113" s="809"/>
    </row>
    <row r="114" spans="1:130" s="216" customFormat="1" ht="26.25" customHeight="1" x14ac:dyDescent="0.2">
      <c r="A114" s="897"/>
      <c r="B114" s="898"/>
      <c r="C114" s="735" t="s">
        <v>418</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17</v>
      </c>
      <c r="AB114" s="763"/>
      <c r="AC114" s="763"/>
      <c r="AD114" s="763"/>
      <c r="AE114" s="764"/>
      <c r="AF114" s="765">
        <v>78</v>
      </c>
      <c r="AG114" s="763"/>
      <c r="AH114" s="763"/>
      <c r="AI114" s="763"/>
      <c r="AJ114" s="764"/>
      <c r="AK114" s="765" t="s">
        <v>412</v>
      </c>
      <c r="AL114" s="763"/>
      <c r="AM114" s="763"/>
      <c r="AN114" s="763"/>
      <c r="AO114" s="764"/>
      <c r="AP114" s="807" t="s">
        <v>412</v>
      </c>
      <c r="AQ114" s="808"/>
      <c r="AR114" s="808"/>
      <c r="AS114" s="808"/>
      <c r="AT114" s="809"/>
      <c r="AU114" s="915"/>
      <c r="AV114" s="916"/>
      <c r="AW114" s="916"/>
      <c r="AX114" s="916"/>
      <c r="AY114" s="916"/>
      <c r="AZ114" s="798" t="s">
        <v>419</v>
      </c>
      <c r="BA114" s="735"/>
      <c r="BB114" s="735"/>
      <c r="BC114" s="735"/>
      <c r="BD114" s="735"/>
      <c r="BE114" s="735"/>
      <c r="BF114" s="735"/>
      <c r="BG114" s="735"/>
      <c r="BH114" s="735"/>
      <c r="BI114" s="735"/>
      <c r="BJ114" s="735"/>
      <c r="BK114" s="735"/>
      <c r="BL114" s="735"/>
      <c r="BM114" s="735"/>
      <c r="BN114" s="735"/>
      <c r="BO114" s="735"/>
      <c r="BP114" s="736"/>
      <c r="BQ114" s="799">
        <v>2235995</v>
      </c>
      <c r="BR114" s="800"/>
      <c r="BS114" s="800"/>
      <c r="BT114" s="800"/>
      <c r="BU114" s="800"/>
      <c r="BV114" s="800">
        <v>2249258</v>
      </c>
      <c r="BW114" s="800"/>
      <c r="BX114" s="800"/>
      <c r="BY114" s="800"/>
      <c r="BZ114" s="800"/>
      <c r="CA114" s="800">
        <v>2306869</v>
      </c>
      <c r="CB114" s="800"/>
      <c r="CC114" s="800"/>
      <c r="CD114" s="800"/>
      <c r="CE114" s="800"/>
      <c r="CF114" s="858">
        <v>24.9</v>
      </c>
      <c r="CG114" s="859"/>
      <c r="CH114" s="859"/>
      <c r="CI114" s="859"/>
      <c r="CJ114" s="859"/>
      <c r="CK114" s="910"/>
      <c r="CL114" s="804"/>
      <c r="CM114" s="798" t="s">
        <v>420</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412</v>
      </c>
      <c r="DH114" s="763"/>
      <c r="DI114" s="763"/>
      <c r="DJ114" s="763"/>
      <c r="DK114" s="764"/>
      <c r="DL114" s="765" t="s">
        <v>412</v>
      </c>
      <c r="DM114" s="763"/>
      <c r="DN114" s="763"/>
      <c r="DO114" s="763"/>
      <c r="DP114" s="764"/>
      <c r="DQ114" s="765" t="s">
        <v>412</v>
      </c>
      <c r="DR114" s="763"/>
      <c r="DS114" s="763"/>
      <c r="DT114" s="763"/>
      <c r="DU114" s="764"/>
      <c r="DV114" s="807" t="s">
        <v>412</v>
      </c>
      <c r="DW114" s="808"/>
      <c r="DX114" s="808"/>
      <c r="DY114" s="808"/>
      <c r="DZ114" s="809"/>
    </row>
    <row r="115" spans="1:130" s="216" customFormat="1" ht="26.25" customHeight="1" x14ac:dyDescent="0.2">
      <c r="A115" s="897"/>
      <c r="B115" s="898"/>
      <c r="C115" s="735" t="s">
        <v>421</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t="s">
        <v>412</v>
      </c>
      <c r="AB115" s="902"/>
      <c r="AC115" s="902"/>
      <c r="AD115" s="902"/>
      <c r="AE115" s="903"/>
      <c r="AF115" s="904" t="s">
        <v>412</v>
      </c>
      <c r="AG115" s="902"/>
      <c r="AH115" s="902"/>
      <c r="AI115" s="902"/>
      <c r="AJ115" s="903"/>
      <c r="AK115" s="904" t="s">
        <v>412</v>
      </c>
      <c r="AL115" s="902"/>
      <c r="AM115" s="902"/>
      <c r="AN115" s="902"/>
      <c r="AO115" s="903"/>
      <c r="AP115" s="905" t="s">
        <v>412</v>
      </c>
      <c r="AQ115" s="906"/>
      <c r="AR115" s="906"/>
      <c r="AS115" s="906"/>
      <c r="AT115" s="907"/>
      <c r="AU115" s="915"/>
      <c r="AV115" s="916"/>
      <c r="AW115" s="916"/>
      <c r="AX115" s="916"/>
      <c r="AY115" s="916"/>
      <c r="AZ115" s="798" t="s">
        <v>422</v>
      </c>
      <c r="BA115" s="735"/>
      <c r="BB115" s="735"/>
      <c r="BC115" s="735"/>
      <c r="BD115" s="735"/>
      <c r="BE115" s="735"/>
      <c r="BF115" s="735"/>
      <c r="BG115" s="735"/>
      <c r="BH115" s="735"/>
      <c r="BI115" s="735"/>
      <c r="BJ115" s="735"/>
      <c r="BK115" s="735"/>
      <c r="BL115" s="735"/>
      <c r="BM115" s="735"/>
      <c r="BN115" s="735"/>
      <c r="BO115" s="735"/>
      <c r="BP115" s="736"/>
      <c r="BQ115" s="799" t="s">
        <v>412</v>
      </c>
      <c r="BR115" s="800"/>
      <c r="BS115" s="800"/>
      <c r="BT115" s="800"/>
      <c r="BU115" s="800"/>
      <c r="BV115" s="800" t="s">
        <v>412</v>
      </c>
      <c r="BW115" s="800"/>
      <c r="BX115" s="800"/>
      <c r="BY115" s="800"/>
      <c r="BZ115" s="800"/>
      <c r="CA115" s="800" t="s">
        <v>412</v>
      </c>
      <c r="CB115" s="800"/>
      <c r="CC115" s="800"/>
      <c r="CD115" s="800"/>
      <c r="CE115" s="800"/>
      <c r="CF115" s="858" t="s">
        <v>412</v>
      </c>
      <c r="CG115" s="859"/>
      <c r="CH115" s="859"/>
      <c r="CI115" s="859"/>
      <c r="CJ115" s="859"/>
      <c r="CK115" s="910"/>
      <c r="CL115" s="804"/>
      <c r="CM115" s="798" t="s">
        <v>423</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412</v>
      </c>
      <c r="DH115" s="763"/>
      <c r="DI115" s="763"/>
      <c r="DJ115" s="763"/>
      <c r="DK115" s="764"/>
      <c r="DL115" s="765" t="s">
        <v>412</v>
      </c>
      <c r="DM115" s="763"/>
      <c r="DN115" s="763"/>
      <c r="DO115" s="763"/>
      <c r="DP115" s="764"/>
      <c r="DQ115" s="765" t="s">
        <v>412</v>
      </c>
      <c r="DR115" s="763"/>
      <c r="DS115" s="763"/>
      <c r="DT115" s="763"/>
      <c r="DU115" s="764"/>
      <c r="DV115" s="807" t="s">
        <v>412</v>
      </c>
      <c r="DW115" s="808"/>
      <c r="DX115" s="808"/>
      <c r="DY115" s="808"/>
      <c r="DZ115" s="809"/>
    </row>
    <row r="116" spans="1:130" s="216" customFormat="1" ht="26.25" customHeight="1" x14ac:dyDescent="0.2">
      <c r="A116" s="899"/>
      <c r="B116" s="900"/>
      <c r="C116" s="822" t="s">
        <v>424</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412</v>
      </c>
      <c r="AB116" s="763"/>
      <c r="AC116" s="763"/>
      <c r="AD116" s="763"/>
      <c r="AE116" s="764"/>
      <c r="AF116" s="765" t="s">
        <v>412</v>
      </c>
      <c r="AG116" s="763"/>
      <c r="AH116" s="763"/>
      <c r="AI116" s="763"/>
      <c r="AJ116" s="764"/>
      <c r="AK116" s="765" t="s">
        <v>412</v>
      </c>
      <c r="AL116" s="763"/>
      <c r="AM116" s="763"/>
      <c r="AN116" s="763"/>
      <c r="AO116" s="764"/>
      <c r="AP116" s="807" t="s">
        <v>412</v>
      </c>
      <c r="AQ116" s="808"/>
      <c r="AR116" s="808"/>
      <c r="AS116" s="808"/>
      <c r="AT116" s="809"/>
      <c r="AU116" s="915"/>
      <c r="AV116" s="916"/>
      <c r="AW116" s="916"/>
      <c r="AX116" s="916"/>
      <c r="AY116" s="916"/>
      <c r="AZ116" s="892" t="s">
        <v>425</v>
      </c>
      <c r="BA116" s="893"/>
      <c r="BB116" s="893"/>
      <c r="BC116" s="893"/>
      <c r="BD116" s="893"/>
      <c r="BE116" s="893"/>
      <c r="BF116" s="893"/>
      <c r="BG116" s="893"/>
      <c r="BH116" s="893"/>
      <c r="BI116" s="893"/>
      <c r="BJ116" s="893"/>
      <c r="BK116" s="893"/>
      <c r="BL116" s="893"/>
      <c r="BM116" s="893"/>
      <c r="BN116" s="893"/>
      <c r="BO116" s="893"/>
      <c r="BP116" s="894"/>
      <c r="BQ116" s="799" t="s">
        <v>412</v>
      </c>
      <c r="BR116" s="800"/>
      <c r="BS116" s="800"/>
      <c r="BT116" s="800"/>
      <c r="BU116" s="800"/>
      <c r="BV116" s="800" t="s">
        <v>412</v>
      </c>
      <c r="BW116" s="800"/>
      <c r="BX116" s="800"/>
      <c r="BY116" s="800"/>
      <c r="BZ116" s="800"/>
      <c r="CA116" s="800" t="s">
        <v>412</v>
      </c>
      <c r="CB116" s="800"/>
      <c r="CC116" s="800"/>
      <c r="CD116" s="800"/>
      <c r="CE116" s="800"/>
      <c r="CF116" s="858" t="s">
        <v>412</v>
      </c>
      <c r="CG116" s="859"/>
      <c r="CH116" s="859"/>
      <c r="CI116" s="859"/>
      <c r="CJ116" s="859"/>
      <c r="CK116" s="910"/>
      <c r="CL116" s="804"/>
      <c r="CM116" s="798" t="s">
        <v>426</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412</v>
      </c>
      <c r="DH116" s="763"/>
      <c r="DI116" s="763"/>
      <c r="DJ116" s="763"/>
      <c r="DK116" s="764"/>
      <c r="DL116" s="765" t="s">
        <v>412</v>
      </c>
      <c r="DM116" s="763"/>
      <c r="DN116" s="763"/>
      <c r="DO116" s="763"/>
      <c r="DP116" s="764"/>
      <c r="DQ116" s="765" t="s">
        <v>412</v>
      </c>
      <c r="DR116" s="763"/>
      <c r="DS116" s="763"/>
      <c r="DT116" s="763"/>
      <c r="DU116" s="764"/>
      <c r="DV116" s="807" t="s">
        <v>412</v>
      </c>
      <c r="DW116" s="808"/>
      <c r="DX116" s="808"/>
      <c r="DY116" s="808"/>
      <c r="DZ116" s="809"/>
    </row>
    <row r="117" spans="1:130" s="216" customFormat="1" ht="26.25" customHeight="1" x14ac:dyDescent="0.2">
      <c r="A117" s="878" t="s">
        <v>185</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427</v>
      </c>
      <c r="Z117" s="880"/>
      <c r="AA117" s="885">
        <v>1939054</v>
      </c>
      <c r="AB117" s="886"/>
      <c r="AC117" s="886"/>
      <c r="AD117" s="886"/>
      <c r="AE117" s="887"/>
      <c r="AF117" s="888">
        <v>1922859</v>
      </c>
      <c r="AG117" s="886"/>
      <c r="AH117" s="886"/>
      <c r="AI117" s="886"/>
      <c r="AJ117" s="887"/>
      <c r="AK117" s="888">
        <v>1899926</v>
      </c>
      <c r="AL117" s="886"/>
      <c r="AM117" s="886"/>
      <c r="AN117" s="886"/>
      <c r="AO117" s="887"/>
      <c r="AP117" s="889"/>
      <c r="AQ117" s="890"/>
      <c r="AR117" s="890"/>
      <c r="AS117" s="890"/>
      <c r="AT117" s="891"/>
      <c r="AU117" s="915"/>
      <c r="AV117" s="916"/>
      <c r="AW117" s="916"/>
      <c r="AX117" s="916"/>
      <c r="AY117" s="916"/>
      <c r="AZ117" s="846" t="s">
        <v>428</v>
      </c>
      <c r="BA117" s="847"/>
      <c r="BB117" s="847"/>
      <c r="BC117" s="847"/>
      <c r="BD117" s="847"/>
      <c r="BE117" s="847"/>
      <c r="BF117" s="847"/>
      <c r="BG117" s="847"/>
      <c r="BH117" s="847"/>
      <c r="BI117" s="847"/>
      <c r="BJ117" s="847"/>
      <c r="BK117" s="847"/>
      <c r="BL117" s="847"/>
      <c r="BM117" s="847"/>
      <c r="BN117" s="847"/>
      <c r="BO117" s="847"/>
      <c r="BP117" s="848"/>
      <c r="BQ117" s="799" t="s">
        <v>429</v>
      </c>
      <c r="BR117" s="800"/>
      <c r="BS117" s="800"/>
      <c r="BT117" s="800"/>
      <c r="BU117" s="800"/>
      <c r="BV117" s="800" t="s">
        <v>129</v>
      </c>
      <c r="BW117" s="800"/>
      <c r="BX117" s="800"/>
      <c r="BY117" s="800"/>
      <c r="BZ117" s="800"/>
      <c r="CA117" s="800" t="s">
        <v>406</v>
      </c>
      <c r="CB117" s="800"/>
      <c r="CC117" s="800"/>
      <c r="CD117" s="800"/>
      <c r="CE117" s="800"/>
      <c r="CF117" s="858" t="s">
        <v>129</v>
      </c>
      <c r="CG117" s="859"/>
      <c r="CH117" s="859"/>
      <c r="CI117" s="859"/>
      <c r="CJ117" s="859"/>
      <c r="CK117" s="910"/>
      <c r="CL117" s="804"/>
      <c r="CM117" s="798" t="s">
        <v>430</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429</v>
      </c>
      <c r="DH117" s="763"/>
      <c r="DI117" s="763"/>
      <c r="DJ117" s="763"/>
      <c r="DK117" s="764"/>
      <c r="DL117" s="765" t="s">
        <v>129</v>
      </c>
      <c r="DM117" s="763"/>
      <c r="DN117" s="763"/>
      <c r="DO117" s="763"/>
      <c r="DP117" s="764"/>
      <c r="DQ117" s="765" t="s">
        <v>129</v>
      </c>
      <c r="DR117" s="763"/>
      <c r="DS117" s="763"/>
      <c r="DT117" s="763"/>
      <c r="DU117" s="764"/>
      <c r="DV117" s="807" t="s">
        <v>406</v>
      </c>
      <c r="DW117" s="808"/>
      <c r="DX117" s="808"/>
      <c r="DY117" s="808"/>
      <c r="DZ117" s="809"/>
    </row>
    <row r="118" spans="1:130" s="216" customFormat="1" ht="26.25" customHeight="1" x14ac:dyDescent="0.2">
      <c r="A118" s="878" t="s">
        <v>401</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398</v>
      </c>
      <c r="AB118" s="879"/>
      <c r="AC118" s="879"/>
      <c r="AD118" s="879"/>
      <c r="AE118" s="880"/>
      <c r="AF118" s="881" t="s">
        <v>399</v>
      </c>
      <c r="AG118" s="879"/>
      <c r="AH118" s="879"/>
      <c r="AI118" s="879"/>
      <c r="AJ118" s="880"/>
      <c r="AK118" s="881" t="s">
        <v>286</v>
      </c>
      <c r="AL118" s="879"/>
      <c r="AM118" s="879"/>
      <c r="AN118" s="879"/>
      <c r="AO118" s="880"/>
      <c r="AP118" s="882" t="s">
        <v>400</v>
      </c>
      <c r="AQ118" s="883"/>
      <c r="AR118" s="883"/>
      <c r="AS118" s="883"/>
      <c r="AT118" s="884"/>
      <c r="AU118" s="915"/>
      <c r="AV118" s="916"/>
      <c r="AW118" s="916"/>
      <c r="AX118" s="916"/>
      <c r="AY118" s="916"/>
      <c r="AZ118" s="821" t="s">
        <v>431</v>
      </c>
      <c r="BA118" s="822"/>
      <c r="BB118" s="822"/>
      <c r="BC118" s="822"/>
      <c r="BD118" s="822"/>
      <c r="BE118" s="822"/>
      <c r="BF118" s="822"/>
      <c r="BG118" s="822"/>
      <c r="BH118" s="822"/>
      <c r="BI118" s="822"/>
      <c r="BJ118" s="822"/>
      <c r="BK118" s="822"/>
      <c r="BL118" s="822"/>
      <c r="BM118" s="822"/>
      <c r="BN118" s="822"/>
      <c r="BO118" s="822"/>
      <c r="BP118" s="823"/>
      <c r="BQ118" s="862" t="s">
        <v>406</v>
      </c>
      <c r="BR118" s="828"/>
      <c r="BS118" s="828"/>
      <c r="BT118" s="828"/>
      <c r="BU118" s="828"/>
      <c r="BV118" s="828" t="s">
        <v>406</v>
      </c>
      <c r="BW118" s="828"/>
      <c r="BX118" s="828"/>
      <c r="BY118" s="828"/>
      <c r="BZ118" s="828"/>
      <c r="CA118" s="828" t="s">
        <v>432</v>
      </c>
      <c r="CB118" s="828"/>
      <c r="CC118" s="828"/>
      <c r="CD118" s="828"/>
      <c r="CE118" s="828"/>
      <c r="CF118" s="858" t="s">
        <v>406</v>
      </c>
      <c r="CG118" s="859"/>
      <c r="CH118" s="859"/>
      <c r="CI118" s="859"/>
      <c r="CJ118" s="859"/>
      <c r="CK118" s="910"/>
      <c r="CL118" s="804"/>
      <c r="CM118" s="798" t="s">
        <v>433</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434</v>
      </c>
      <c r="DH118" s="763"/>
      <c r="DI118" s="763"/>
      <c r="DJ118" s="763"/>
      <c r="DK118" s="764"/>
      <c r="DL118" s="765" t="s">
        <v>412</v>
      </c>
      <c r="DM118" s="763"/>
      <c r="DN118" s="763"/>
      <c r="DO118" s="763"/>
      <c r="DP118" s="764"/>
      <c r="DQ118" s="765" t="s">
        <v>429</v>
      </c>
      <c r="DR118" s="763"/>
      <c r="DS118" s="763"/>
      <c r="DT118" s="763"/>
      <c r="DU118" s="764"/>
      <c r="DV118" s="807" t="s">
        <v>432</v>
      </c>
      <c r="DW118" s="808"/>
      <c r="DX118" s="808"/>
      <c r="DY118" s="808"/>
      <c r="DZ118" s="809"/>
    </row>
    <row r="119" spans="1:130" s="216" customFormat="1" ht="26.25" customHeight="1" x14ac:dyDescent="0.2">
      <c r="A119" s="801" t="s">
        <v>404</v>
      </c>
      <c r="B119" s="802"/>
      <c r="C119" s="843" t="s">
        <v>405</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429</v>
      </c>
      <c r="AB119" s="872"/>
      <c r="AC119" s="872"/>
      <c r="AD119" s="872"/>
      <c r="AE119" s="873"/>
      <c r="AF119" s="874" t="s">
        <v>129</v>
      </c>
      <c r="AG119" s="872"/>
      <c r="AH119" s="872"/>
      <c r="AI119" s="872"/>
      <c r="AJ119" s="873"/>
      <c r="AK119" s="874" t="s">
        <v>129</v>
      </c>
      <c r="AL119" s="872"/>
      <c r="AM119" s="872"/>
      <c r="AN119" s="872"/>
      <c r="AO119" s="873"/>
      <c r="AP119" s="875" t="s">
        <v>429</v>
      </c>
      <c r="AQ119" s="876"/>
      <c r="AR119" s="876"/>
      <c r="AS119" s="876"/>
      <c r="AT119" s="877"/>
      <c r="AU119" s="917"/>
      <c r="AV119" s="918"/>
      <c r="AW119" s="918"/>
      <c r="AX119" s="918"/>
      <c r="AY119" s="918"/>
      <c r="AZ119" s="237" t="s">
        <v>185</v>
      </c>
      <c r="BA119" s="237"/>
      <c r="BB119" s="237"/>
      <c r="BC119" s="237"/>
      <c r="BD119" s="237"/>
      <c r="BE119" s="237"/>
      <c r="BF119" s="237"/>
      <c r="BG119" s="237"/>
      <c r="BH119" s="237"/>
      <c r="BI119" s="237"/>
      <c r="BJ119" s="237"/>
      <c r="BK119" s="237"/>
      <c r="BL119" s="237"/>
      <c r="BM119" s="237"/>
      <c r="BN119" s="237"/>
      <c r="BO119" s="860" t="s">
        <v>435</v>
      </c>
      <c r="BP119" s="861"/>
      <c r="BQ119" s="862">
        <v>20537402</v>
      </c>
      <c r="BR119" s="828"/>
      <c r="BS119" s="828"/>
      <c r="BT119" s="828"/>
      <c r="BU119" s="828"/>
      <c r="BV119" s="828">
        <v>19457355</v>
      </c>
      <c r="BW119" s="828"/>
      <c r="BX119" s="828"/>
      <c r="BY119" s="828"/>
      <c r="BZ119" s="828"/>
      <c r="CA119" s="828">
        <v>18528160</v>
      </c>
      <c r="CB119" s="828"/>
      <c r="CC119" s="828"/>
      <c r="CD119" s="828"/>
      <c r="CE119" s="828"/>
      <c r="CF119" s="731"/>
      <c r="CG119" s="732"/>
      <c r="CH119" s="732"/>
      <c r="CI119" s="732"/>
      <c r="CJ119" s="817"/>
      <c r="CK119" s="911"/>
      <c r="CL119" s="806"/>
      <c r="CM119" s="821" t="s">
        <v>436</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437</v>
      </c>
      <c r="DH119" s="747"/>
      <c r="DI119" s="747"/>
      <c r="DJ119" s="747"/>
      <c r="DK119" s="748"/>
      <c r="DL119" s="749" t="s">
        <v>434</v>
      </c>
      <c r="DM119" s="747"/>
      <c r="DN119" s="747"/>
      <c r="DO119" s="747"/>
      <c r="DP119" s="748"/>
      <c r="DQ119" s="749" t="s">
        <v>429</v>
      </c>
      <c r="DR119" s="747"/>
      <c r="DS119" s="747"/>
      <c r="DT119" s="747"/>
      <c r="DU119" s="748"/>
      <c r="DV119" s="831" t="s">
        <v>429</v>
      </c>
      <c r="DW119" s="832"/>
      <c r="DX119" s="832"/>
      <c r="DY119" s="832"/>
      <c r="DZ119" s="833"/>
    </row>
    <row r="120" spans="1:130" s="216" customFormat="1" ht="26.25" customHeight="1" x14ac:dyDescent="0.2">
      <c r="A120" s="803"/>
      <c r="B120" s="804"/>
      <c r="C120" s="798" t="s">
        <v>409</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432</v>
      </c>
      <c r="AB120" s="763"/>
      <c r="AC120" s="763"/>
      <c r="AD120" s="763"/>
      <c r="AE120" s="764"/>
      <c r="AF120" s="765" t="s">
        <v>429</v>
      </c>
      <c r="AG120" s="763"/>
      <c r="AH120" s="763"/>
      <c r="AI120" s="763"/>
      <c r="AJ120" s="764"/>
      <c r="AK120" s="765" t="s">
        <v>429</v>
      </c>
      <c r="AL120" s="763"/>
      <c r="AM120" s="763"/>
      <c r="AN120" s="763"/>
      <c r="AO120" s="764"/>
      <c r="AP120" s="807" t="s">
        <v>437</v>
      </c>
      <c r="AQ120" s="808"/>
      <c r="AR120" s="808"/>
      <c r="AS120" s="808"/>
      <c r="AT120" s="809"/>
      <c r="AU120" s="863" t="s">
        <v>438</v>
      </c>
      <c r="AV120" s="864"/>
      <c r="AW120" s="864"/>
      <c r="AX120" s="864"/>
      <c r="AY120" s="865"/>
      <c r="AZ120" s="843" t="s">
        <v>439</v>
      </c>
      <c r="BA120" s="791"/>
      <c r="BB120" s="791"/>
      <c r="BC120" s="791"/>
      <c r="BD120" s="791"/>
      <c r="BE120" s="791"/>
      <c r="BF120" s="791"/>
      <c r="BG120" s="791"/>
      <c r="BH120" s="791"/>
      <c r="BI120" s="791"/>
      <c r="BJ120" s="791"/>
      <c r="BK120" s="791"/>
      <c r="BL120" s="791"/>
      <c r="BM120" s="791"/>
      <c r="BN120" s="791"/>
      <c r="BO120" s="791"/>
      <c r="BP120" s="792"/>
      <c r="BQ120" s="844">
        <v>3007732</v>
      </c>
      <c r="BR120" s="825"/>
      <c r="BS120" s="825"/>
      <c r="BT120" s="825"/>
      <c r="BU120" s="825"/>
      <c r="BV120" s="825">
        <v>3997153</v>
      </c>
      <c r="BW120" s="825"/>
      <c r="BX120" s="825"/>
      <c r="BY120" s="825"/>
      <c r="BZ120" s="825"/>
      <c r="CA120" s="825">
        <v>5117440</v>
      </c>
      <c r="CB120" s="825"/>
      <c r="CC120" s="825"/>
      <c r="CD120" s="825"/>
      <c r="CE120" s="825"/>
      <c r="CF120" s="849">
        <v>55.2</v>
      </c>
      <c r="CG120" s="850"/>
      <c r="CH120" s="850"/>
      <c r="CI120" s="850"/>
      <c r="CJ120" s="850"/>
      <c r="CK120" s="851" t="s">
        <v>440</v>
      </c>
      <c r="CL120" s="835"/>
      <c r="CM120" s="835"/>
      <c r="CN120" s="835"/>
      <c r="CO120" s="836"/>
      <c r="CP120" s="855" t="s">
        <v>441</v>
      </c>
      <c r="CQ120" s="856"/>
      <c r="CR120" s="856"/>
      <c r="CS120" s="856"/>
      <c r="CT120" s="856"/>
      <c r="CU120" s="856"/>
      <c r="CV120" s="856"/>
      <c r="CW120" s="856"/>
      <c r="CX120" s="856"/>
      <c r="CY120" s="856"/>
      <c r="CZ120" s="856"/>
      <c r="DA120" s="856"/>
      <c r="DB120" s="856"/>
      <c r="DC120" s="856"/>
      <c r="DD120" s="856"/>
      <c r="DE120" s="856"/>
      <c r="DF120" s="857"/>
      <c r="DG120" s="844">
        <v>1654605</v>
      </c>
      <c r="DH120" s="825"/>
      <c r="DI120" s="825"/>
      <c r="DJ120" s="825"/>
      <c r="DK120" s="825"/>
      <c r="DL120" s="825">
        <v>1469402</v>
      </c>
      <c r="DM120" s="825"/>
      <c r="DN120" s="825"/>
      <c r="DO120" s="825"/>
      <c r="DP120" s="825"/>
      <c r="DQ120" s="825">
        <v>1418924</v>
      </c>
      <c r="DR120" s="825"/>
      <c r="DS120" s="825"/>
      <c r="DT120" s="825"/>
      <c r="DU120" s="825"/>
      <c r="DV120" s="826">
        <v>15.3</v>
      </c>
      <c r="DW120" s="826"/>
      <c r="DX120" s="826"/>
      <c r="DY120" s="826"/>
      <c r="DZ120" s="827"/>
    </row>
    <row r="121" spans="1:130" s="216" customFormat="1" ht="26.25" customHeight="1" x14ac:dyDescent="0.2">
      <c r="A121" s="803"/>
      <c r="B121" s="804"/>
      <c r="C121" s="846" t="s">
        <v>442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t="s">
        <v>432</v>
      </c>
      <c r="AB121" s="763"/>
      <c r="AC121" s="763"/>
      <c r="AD121" s="763"/>
      <c r="AE121" s="764"/>
      <c r="AF121" s="765" t="s">
        <v>437</v>
      </c>
      <c r="AG121" s="763"/>
      <c r="AH121" s="763"/>
      <c r="AI121" s="763"/>
      <c r="AJ121" s="764"/>
      <c r="AK121" s="765" t="s">
        <v>429</v>
      </c>
      <c r="AL121" s="763"/>
      <c r="AM121" s="763"/>
      <c r="AN121" s="763"/>
      <c r="AO121" s="764"/>
      <c r="AP121" s="807" t="s">
        <v>429</v>
      </c>
      <c r="AQ121" s="808"/>
      <c r="AR121" s="808"/>
      <c r="AS121" s="808"/>
      <c r="AT121" s="809"/>
      <c r="AU121" s="866"/>
      <c r="AV121" s="867"/>
      <c r="AW121" s="867"/>
      <c r="AX121" s="867"/>
      <c r="AY121" s="868"/>
      <c r="AZ121" s="798" t="s">
        <v>443</v>
      </c>
      <c r="BA121" s="735"/>
      <c r="BB121" s="735"/>
      <c r="BC121" s="735"/>
      <c r="BD121" s="735"/>
      <c r="BE121" s="735"/>
      <c r="BF121" s="735"/>
      <c r="BG121" s="735"/>
      <c r="BH121" s="735"/>
      <c r="BI121" s="735"/>
      <c r="BJ121" s="735"/>
      <c r="BK121" s="735"/>
      <c r="BL121" s="735"/>
      <c r="BM121" s="735"/>
      <c r="BN121" s="735"/>
      <c r="BO121" s="735"/>
      <c r="BP121" s="736"/>
      <c r="BQ121" s="799">
        <v>1220798</v>
      </c>
      <c r="BR121" s="800"/>
      <c r="BS121" s="800"/>
      <c r="BT121" s="800"/>
      <c r="BU121" s="800"/>
      <c r="BV121" s="800">
        <v>1498076</v>
      </c>
      <c r="BW121" s="800"/>
      <c r="BX121" s="800"/>
      <c r="BY121" s="800"/>
      <c r="BZ121" s="800"/>
      <c r="CA121" s="800">
        <v>1343416</v>
      </c>
      <c r="CB121" s="800"/>
      <c r="CC121" s="800"/>
      <c r="CD121" s="800"/>
      <c r="CE121" s="800"/>
      <c r="CF121" s="858">
        <v>14.5</v>
      </c>
      <c r="CG121" s="859"/>
      <c r="CH121" s="859"/>
      <c r="CI121" s="859"/>
      <c r="CJ121" s="859"/>
      <c r="CK121" s="852"/>
      <c r="CL121" s="838"/>
      <c r="CM121" s="838"/>
      <c r="CN121" s="838"/>
      <c r="CO121" s="839"/>
      <c r="CP121" s="818" t="s">
        <v>444</v>
      </c>
      <c r="CQ121" s="819"/>
      <c r="CR121" s="819"/>
      <c r="CS121" s="819"/>
      <c r="CT121" s="819"/>
      <c r="CU121" s="819"/>
      <c r="CV121" s="819"/>
      <c r="CW121" s="819"/>
      <c r="CX121" s="819"/>
      <c r="CY121" s="819"/>
      <c r="CZ121" s="819"/>
      <c r="DA121" s="819"/>
      <c r="DB121" s="819"/>
      <c r="DC121" s="819"/>
      <c r="DD121" s="819"/>
      <c r="DE121" s="819"/>
      <c r="DF121" s="820"/>
      <c r="DG121" s="799">
        <v>26849</v>
      </c>
      <c r="DH121" s="800"/>
      <c r="DI121" s="800"/>
      <c r="DJ121" s="800"/>
      <c r="DK121" s="800"/>
      <c r="DL121" s="800">
        <v>10825</v>
      </c>
      <c r="DM121" s="800"/>
      <c r="DN121" s="800"/>
      <c r="DO121" s="800"/>
      <c r="DP121" s="800"/>
      <c r="DQ121" s="800">
        <v>7425</v>
      </c>
      <c r="DR121" s="800"/>
      <c r="DS121" s="800"/>
      <c r="DT121" s="800"/>
      <c r="DU121" s="800"/>
      <c r="DV121" s="777">
        <v>0.1</v>
      </c>
      <c r="DW121" s="777"/>
      <c r="DX121" s="777"/>
      <c r="DY121" s="777"/>
      <c r="DZ121" s="778"/>
    </row>
    <row r="122" spans="1:130" s="216" customFormat="1" ht="26.25" customHeight="1" x14ac:dyDescent="0.2">
      <c r="A122" s="803"/>
      <c r="B122" s="804"/>
      <c r="C122" s="798" t="s">
        <v>420</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437</v>
      </c>
      <c r="AB122" s="763"/>
      <c r="AC122" s="763"/>
      <c r="AD122" s="763"/>
      <c r="AE122" s="764"/>
      <c r="AF122" s="765" t="s">
        <v>406</v>
      </c>
      <c r="AG122" s="763"/>
      <c r="AH122" s="763"/>
      <c r="AI122" s="763"/>
      <c r="AJ122" s="764"/>
      <c r="AK122" s="765" t="s">
        <v>432</v>
      </c>
      <c r="AL122" s="763"/>
      <c r="AM122" s="763"/>
      <c r="AN122" s="763"/>
      <c r="AO122" s="764"/>
      <c r="AP122" s="807" t="s">
        <v>429</v>
      </c>
      <c r="AQ122" s="808"/>
      <c r="AR122" s="808"/>
      <c r="AS122" s="808"/>
      <c r="AT122" s="809"/>
      <c r="AU122" s="866"/>
      <c r="AV122" s="867"/>
      <c r="AW122" s="867"/>
      <c r="AX122" s="867"/>
      <c r="AY122" s="868"/>
      <c r="AZ122" s="821" t="s">
        <v>445</v>
      </c>
      <c r="BA122" s="822"/>
      <c r="BB122" s="822"/>
      <c r="BC122" s="822"/>
      <c r="BD122" s="822"/>
      <c r="BE122" s="822"/>
      <c r="BF122" s="822"/>
      <c r="BG122" s="822"/>
      <c r="BH122" s="822"/>
      <c r="BI122" s="822"/>
      <c r="BJ122" s="822"/>
      <c r="BK122" s="822"/>
      <c r="BL122" s="822"/>
      <c r="BM122" s="822"/>
      <c r="BN122" s="822"/>
      <c r="BO122" s="822"/>
      <c r="BP122" s="823"/>
      <c r="BQ122" s="862">
        <v>12146267</v>
      </c>
      <c r="BR122" s="828"/>
      <c r="BS122" s="828"/>
      <c r="BT122" s="828"/>
      <c r="BU122" s="828"/>
      <c r="BV122" s="828">
        <v>11834545</v>
      </c>
      <c r="BW122" s="828"/>
      <c r="BX122" s="828"/>
      <c r="BY122" s="828"/>
      <c r="BZ122" s="828"/>
      <c r="CA122" s="828">
        <v>11595251</v>
      </c>
      <c r="CB122" s="828"/>
      <c r="CC122" s="828"/>
      <c r="CD122" s="828"/>
      <c r="CE122" s="828"/>
      <c r="CF122" s="829">
        <v>125.1</v>
      </c>
      <c r="CG122" s="830"/>
      <c r="CH122" s="830"/>
      <c r="CI122" s="830"/>
      <c r="CJ122" s="830"/>
      <c r="CK122" s="852"/>
      <c r="CL122" s="838"/>
      <c r="CM122" s="838"/>
      <c r="CN122" s="838"/>
      <c r="CO122" s="839"/>
      <c r="CP122" s="818"/>
      <c r="CQ122" s="819"/>
      <c r="CR122" s="819"/>
      <c r="CS122" s="819"/>
      <c r="CT122" s="819"/>
      <c r="CU122" s="819"/>
      <c r="CV122" s="819"/>
      <c r="CW122" s="819"/>
      <c r="CX122" s="819"/>
      <c r="CY122" s="819"/>
      <c r="CZ122" s="819"/>
      <c r="DA122" s="819"/>
      <c r="DB122" s="819"/>
      <c r="DC122" s="819"/>
      <c r="DD122" s="819"/>
      <c r="DE122" s="819"/>
      <c r="DF122" s="820"/>
      <c r="DG122" s="799"/>
      <c r="DH122" s="800"/>
      <c r="DI122" s="800"/>
      <c r="DJ122" s="800"/>
      <c r="DK122" s="800"/>
      <c r="DL122" s="800"/>
      <c r="DM122" s="800"/>
      <c r="DN122" s="800"/>
      <c r="DO122" s="800"/>
      <c r="DP122" s="800"/>
      <c r="DQ122" s="800"/>
      <c r="DR122" s="800"/>
      <c r="DS122" s="800"/>
      <c r="DT122" s="800"/>
      <c r="DU122" s="800"/>
      <c r="DV122" s="777"/>
      <c r="DW122" s="777"/>
      <c r="DX122" s="777"/>
      <c r="DY122" s="777"/>
      <c r="DZ122" s="778"/>
    </row>
    <row r="123" spans="1:130" s="216" customFormat="1" ht="26.25" customHeight="1" x14ac:dyDescent="0.2">
      <c r="A123" s="803"/>
      <c r="B123" s="804"/>
      <c r="C123" s="798" t="s">
        <v>426</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406</v>
      </c>
      <c r="AB123" s="763"/>
      <c r="AC123" s="763"/>
      <c r="AD123" s="763"/>
      <c r="AE123" s="764"/>
      <c r="AF123" s="765" t="s">
        <v>406</v>
      </c>
      <c r="AG123" s="763"/>
      <c r="AH123" s="763"/>
      <c r="AI123" s="763"/>
      <c r="AJ123" s="764"/>
      <c r="AK123" s="765" t="s">
        <v>429</v>
      </c>
      <c r="AL123" s="763"/>
      <c r="AM123" s="763"/>
      <c r="AN123" s="763"/>
      <c r="AO123" s="764"/>
      <c r="AP123" s="807" t="s">
        <v>129</v>
      </c>
      <c r="AQ123" s="808"/>
      <c r="AR123" s="808"/>
      <c r="AS123" s="808"/>
      <c r="AT123" s="809"/>
      <c r="AU123" s="869"/>
      <c r="AV123" s="870"/>
      <c r="AW123" s="870"/>
      <c r="AX123" s="870"/>
      <c r="AY123" s="870"/>
      <c r="AZ123" s="237" t="s">
        <v>185</v>
      </c>
      <c r="BA123" s="237"/>
      <c r="BB123" s="237"/>
      <c r="BC123" s="237"/>
      <c r="BD123" s="237"/>
      <c r="BE123" s="237"/>
      <c r="BF123" s="237"/>
      <c r="BG123" s="237"/>
      <c r="BH123" s="237"/>
      <c r="BI123" s="237"/>
      <c r="BJ123" s="237"/>
      <c r="BK123" s="237"/>
      <c r="BL123" s="237"/>
      <c r="BM123" s="237"/>
      <c r="BN123" s="237"/>
      <c r="BO123" s="860" t="s">
        <v>446</v>
      </c>
      <c r="BP123" s="861"/>
      <c r="BQ123" s="815">
        <v>16374797</v>
      </c>
      <c r="BR123" s="816"/>
      <c r="BS123" s="816"/>
      <c r="BT123" s="816"/>
      <c r="BU123" s="816"/>
      <c r="BV123" s="816">
        <v>17329774</v>
      </c>
      <c r="BW123" s="816"/>
      <c r="BX123" s="816"/>
      <c r="BY123" s="816"/>
      <c r="BZ123" s="816"/>
      <c r="CA123" s="816">
        <v>18056107</v>
      </c>
      <c r="CB123" s="816"/>
      <c r="CC123" s="816"/>
      <c r="CD123" s="816"/>
      <c r="CE123" s="816"/>
      <c r="CF123" s="731"/>
      <c r="CG123" s="732"/>
      <c r="CH123" s="732"/>
      <c r="CI123" s="732"/>
      <c r="CJ123" s="817"/>
      <c r="CK123" s="852"/>
      <c r="CL123" s="838"/>
      <c r="CM123" s="838"/>
      <c r="CN123" s="838"/>
      <c r="CO123" s="839"/>
      <c r="CP123" s="818"/>
      <c r="CQ123" s="819"/>
      <c r="CR123" s="819"/>
      <c r="CS123" s="819"/>
      <c r="CT123" s="819"/>
      <c r="CU123" s="819"/>
      <c r="CV123" s="819"/>
      <c r="CW123" s="819"/>
      <c r="CX123" s="819"/>
      <c r="CY123" s="819"/>
      <c r="CZ123" s="819"/>
      <c r="DA123" s="819"/>
      <c r="DB123" s="819"/>
      <c r="DC123" s="819"/>
      <c r="DD123" s="819"/>
      <c r="DE123" s="819"/>
      <c r="DF123" s="820"/>
      <c r="DG123" s="762"/>
      <c r="DH123" s="763"/>
      <c r="DI123" s="763"/>
      <c r="DJ123" s="763"/>
      <c r="DK123" s="764"/>
      <c r="DL123" s="765"/>
      <c r="DM123" s="763"/>
      <c r="DN123" s="763"/>
      <c r="DO123" s="763"/>
      <c r="DP123" s="764"/>
      <c r="DQ123" s="765"/>
      <c r="DR123" s="763"/>
      <c r="DS123" s="763"/>
      <c r="DT123" s="763"/>
      <c r="DU123" s="764"/>
      <c r="DV123" s="807"/>
      <c r="DW123" s="808"/>
      <c r="DX123" s="808"/>
      <c r="DY123" s="808"/>
      <c r="DZ123" s="809"/>
    </row>
    <row r="124" spans="1:130" s="216" customFormat="1" ht="26.25" customHeight="1" thickBot="1" x14ac:dyDescent="0.25">
      <c r="A124" s="803"/>
      <c r="B124" s="804"/>
      <c r="C124" s="798" t="s">
        <v>430</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129</v>
      </c>
      <c r="AB124" s="763"/>
      <c r="AC124" s="763"/>
      <c r="AD124" s="763"/>
      <c r="AE124" s="764"/>
      <c r="AF124" s="765" t="s">
        <v>432</v>
      </c>
      <c r="AG124" s="763"/>
      <c r="AH124" s="763"/>
      <c r="AI124" s="763"/>
      <c r="AJ124" s="764"/>
      <c r="AK124" s="765" t="s">
        <v>429</v>
      </c>
      <c r="AL124" s="763"/>
      <c r="AM124" s="763"/>
      <c r="AN124" s="763"/>
      <c r="AO124" s="764"/>
      <c r="AP124" s="807" t="s">
        <v>429</v>
      </c>
      <c r="AQ124" s="808"/>
      <c r="AR124" s="808"/>
      <c r="AS124" s="808"/>
      <c r="AT124" s="809"/>
      <c r="AU124" s="810" t="s">
        <v>447</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50.4</v>
      </c>
      <c r="BR124" s="814"/>
      <c r="BS124" s="814"/>
      <c r="BT124" s="814"/>
      <c r="BU124" s="814"/>
      <c r="BV124" s="814">
        <v>24.5</v>
      </c>
      <c r="BW124" s="814"/>
      <c r="BX124" s="814"/>
      <c r="BY124" s="814"/>
      <c r="BZ124" s="814"/>
      <c r="CA124" s="814">
        <v>5</v>
      </c>
      <c r="CB124" s="814"/>
      <c r="CC124" s="814"/>
      <c r="CD124" s="814"/>
      <c r="CE124" s="814"/>
      <c r="CF124" s="709"/>
      <c r="CG124" s="710"/>
      <c r="CH124" s="710"/>
      <c r="CI124" s="710"/>
      <c r="CJ124" s="845"/>
      <c r="CK124" s="853"/>
      <c r="CL124" s="853"/>
      <c r="CM124" s="853"/>
      <c r="CN124" s="853"/>
      <c r="CO124" s="854"/>
      <c r="CP124" s="818" t="s">
        <v>448</v>
      </c>
      <c r="CQ124" s="819"/>
      <c r="CR124" s="819"/>
      <c r="CS124" s="819"/>
      <c r="CT124" s="819"/>
      <c r="CU124" s="819"/>
      <c r="CV124" s="819"/>
      <c r="CW124" s="819"/>
      <c r="CX124" s="819"/>
      <c r="CY124" s="819"/>
      <c r="CZ124" s="819"/>
      <c r="DA124" s="819"/>
      <c r="DB124" s="819"/>
      <c r="DC124" s="819"/>
      <c r="DD124" s="819"/>
      <c r="DE124" s="819"/>
      <c r="DF124" s="820"/>
      <c r="DG124" s="746" t="s">
        <v>429</v>
      </c>
      <c r="DH124" s="747"/>
      <c r="DI124" s="747"/>
      <c r="DJ124" s="747"/>
      <c r="DK124" s="748"/>
      <c r="DL124" s="749" t="s">
        <v>432</v>
      </c>
      <c r="DM124" s="747"/>
      <c r="DN124" s="747"/>
      <c r="DO124" s="747"/>
      <c r="DP124" s="748"/>
      <c r="DQ124" s="749" t="s">
        <v>429</v>
      </c>
      <c r="DR124" s="747"/>
      <c r="DS124" s="747"/>
      <c r="DT124" s="747"/>
      <c r="DU124" s="748"/>
      <c r="DV124" s="831" t="s">
        <v>406</v>
      </c>
      <c r="DW124" s="832"/>
      <c r="DX124" s="832"/>
      <c r="DY124" s="832"/>
      <c r="DZ124" s="833"/>
    </row>
    <row r="125" spans="1:130" s="216" customFormat="1" ht="26.25" customHeight="1" x14ac:dyDescent="0.2">
      <c r="A125" s="803"/>
      <c r="B125" s="804"/>
      <c r="C125" s="798" t="s">
        <v>433</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432</v>
      </c>
      <c r="AB125" s="763"/>
      <c r="AC125" s="763"/>
      <c r="AD125" s="763"/>
      <c r="AE125" s="764"/>
      <c r="AF125" s="765" t="s">
        <v>449</v>
      </c>
      <c r="AG125" s="763"/>
      <c r="AH125" s="763"/>
      <c r="AI125" s="763"/>
      <c r="AJ125" s="764"/>
      <c r="AK125" s="765" t="s">
        <v>437</v>
      </c>
      <c r="AL125" s="763"/>
      <c r="AM125" s="763"/>
      <c r="AN125" s="763"/>
      <c r="AO125" s="764"/>
      <c r="AP125" s="807" t="s">
        <v>429</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450</v>
      </c>
      <c r="CL125" s="835"/>
      <c r="CM125" s="835"/>
      <c r="CN125" s="835"/>
      <c r="CO125" s="836"/>
      <c r="CP125" s="843" t="s">
        <v>451</v>
      </c>
      <c r="CQ125" s="791"/>
      <c r="CR125" s="791"/>
      <c r="CS125" s="791"/>
      <c r="CT125" s="791"/>
      <c r="CU125" s="791"/>
      <c r="CV125" s="791"/>
      <c r="CW125" s="791"/>
      <c r="CX125" s="791"/>
      <c r="CY125" s="791"/>
      <c r="CZ125" s="791"/>
      <c r="DA125" s="791"/>
      <c r="DB125" s="791"/>
      <c r="DC125" s="791"/>
      <c r="DD125" s="791"/>
      <c r="DE125" s="791"/>
      <c r="DF125" s="792"/>
      <c r="DG125" s="844" t="s">
        <v>437</v>
      </c>
      <c r="DH125" s="825"/>
      <c r="DI125" s="825"/>
      <c r="DJ125" s="825"/>
      <c r="DK125" s="825"/>
      <c r="DL125" s="825" t="s">
        <v>449</v>
      </c>
      <c r="DM125" s="825"/>
      <c r="DN125" s="825"/>
      <c r="DO125" s="825"/>
      <c r="DP125" s="825"/>
      <c r="DQ125" s="825" t="s">
        <v>429</v>
      </c>
      <c r="DR125" s="825"/>
      <c r="DS125" s="825"/>
      <c r="DT125" s="825"/>
      <c r="DU125" s="825"/>
      <c r="DV125" s="826" t="s">
        <v>429</v>
      </c>
      <c r="DW125" s="826"/>
      <c r="DX125" s="826"/>
      <c r="DY125" s="826"/>
      <c r="DZ125" s="827"/>
    </row>
    <row r="126" spans="1:130" s="216" customFormat="1" ht="26.25" customHeight="1" thickBot="1" x14ac:dyDescent="0.25">
      <c r="A126" s="803"/>
      <c r="B126" s="804"/>
      <c r="C126" s="798" t="s">
        <v>436</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432</v>
      </c>
      <c r="AB126" s="763"/>
      <c r="AC126" s="763"/>
      <c r="AD126" s="763"/>
      <c r="AE126" s="764"/>
      <c r="AF126" s="765" t="s">
        <v>429</v>
      </c>
      <c r="AG126" s="763"/>
      <c r="AH126" s="763"/>
      <c r="AI126" s="763"/>
      <c r="AJ126" s="764"/>
      <c r="AK126" s="765" t="s">
        <v>432</v>
      </c>
      <c r="AL126" s="763"/>
      <c r="AM126" s="763"/>
      <c r="AN126" s="763"/>
      <c r="AO126" s="764"/>
      <c r="AP126" s="807" t="s">
        <v>429</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452</v>
      </c>
      <c r="CQ126" s="735"/>
      <c r="CR126" s="735"/>
      <c r="CS126" s="735"/>
      <c r="CT126" s="735"/>
      <c r="CU126" s="735"/>
      <c r="CV126" s="735"/>
      <c r="CW126" s="735"/>
      <c r="CX126" s="735"/>
      <c r="CY126" s="735"/>
      <c r="CZ126" s="735"/>
      <c r="DA126" s="735"/>
      <c r="DB126" s="735"/>
      <c r="DC126" s="735"/>
      <c r="DD126" s="735"/>
      <c r="DE126" s="735"/>
      <c r="DF126" s="736"/>
      <c r="DG126" s="799" t="s">
        <v>429</v>
      </c>
      <c r="DH126" s="800"/>
      <c r="DI126" s="800"/>
      <c r="DJ126" s="800"/>
      <c r="DK126" s="800"/>
      <c r="DL126" s="800" t="s">
        <v>429</v>
      </c>
      <c r="DM126" s="800"/>
      <c r="DN126" s="800"/>
      <c r="DO126" s="800"/>
      <c r="DP126" s="800"/>
      <c r="DQ126" s="800" t="s">
        <v>432</v>
      </c>
      <c r="DR126" s="800"/>
      <c r="DS126" s="800"/>
      <c r="DT126" s="800"/>
      <c r="DU126" s="800"/>
      <c r="DV126" s="777" t="s">
        <v>406</v>
      </c>
      <c r="DW126" s="777"/>
      <c r="DX126" s="777"/>
      <c r="DY126" s="777"/>
      <c r="DZ126" s="778"/>
    </row>
    <row r="127" spans="1:130" s="216" customFormat="1" ht="26.25" customHeight="1" x14ac:dyDescent="0.2">
      <c r="A127" s="805"/>
      <c r="B127" s="806"/>
      <c r="C127" s="821" t="s">
        <v>453</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429</v>
      </c>
      <c r="AB127" s="763"/>
      <c r="AC127" s="763"/>
      <c r="AD127" s="763"/>
      <c r="AE127" s="764"/>
      <c r="AF127" s="765" t="s">
        <v>449</v>
      </c>
      <c r="AG127" s="763"/>
      <c r="AH127" s="763"/>
      <c r="AI127" s="763"/>
      <c r="AJ127" s="764"/>
      <c r="AK127" s="765" t="s">
        <v>449</v>
      </c>
      <c r="AL127" s="763"/>
      <c r="AM127" s="763"/>
      <c r="AN127" s="763"/>
      <c r="AO127" s="764"/>
      <c r="AP127" s="807" t="s">
        <v>449</v>
      </c>
      <c r="AQ127" s="808"/>
      <c r="AR127" s="808"/>
      <c r="AS127" s="808"/>
      <c r="AT127" s="809"/>
      <c r="AU127" s="218"/>
      <c r="AV127" s="218"/>
      <c r="AW127" s="218"/>
      <c r="AX127" s="824" t="s">
        <v>454</v>
      </c>
      <c r="AY127" s="795"/>
      <c r="AZ127" s="795"/>
      <c r="BA127" s="795"/>
      <c r="BB127" s="795"/>
      <c r="BC127" s="795"/>
      <c r="BD127" s="795"/>
      <c r="BE127" s="796"/>
      <c r="BF127" s="794" t="s">
        <v>455</v>
      </c>
      <c r="BG127" s="795"/>
      <c r="BH127" s="795"/>
      <c r="BI127" s="795"/>
      <c r="BJ127" s="795"/>
      <c r="BK127" s="795"/>
      <c r="BL127" s="796"/>
      <c r="BM127" s="794" t="s">
        <v>456</v>
      </c>
      <c r="BN127" s="795"/>
      <c r="BO127" s="795"/>
      <c r="BP127" s="795"/>
      <c r="BQ127" s="795"/>
      <c r="BR127" s="795"/>
      <c r="BS127" s="796"/>
      <c r="BT127" s="794" t="s">
        <v>457</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458</v>
      </c>
      <c r="CQ127" s="735"/>
      <c r="CR127" s="735"/>
      <c r="CS127" s="735"/>
      <c r="CT127" s="735"/>
      <c r="CU127" s="735"/>
      <c r="CV127" s="735"/>
      <c r="CW127" s="735"/>
      <c r="CX127" s="735"/>
      <c r="CY127" s="735"/>
      <c r="CZ127" s="735"/>
      <c r="DA127" s="735"/>
      <c r="DB127" s="735"/>
      <c r="DC127" s="735"/>
      <c r="DD127" s="735"/>
      <c r="DE127" s="735"/>
      <c r="DF127" s="736"/>
      <c r="DG127" s="799" t="s">
        <v>429</v>
      </c>
      <c r="DH127" s="800"/>
      <c r="DI127" s="800"/>
      <c r="DJ127" s="800"/>
      <c r="DK127" s="800"/>
      <c r="DL127" s="800" t="s">
        <v>432</v>
      </c>
      <c r="DM127" s="800"/>
      <c r="DN127" s="800"/>
      <c r="DO127" s="800"/>
      <c r="DP127" s="800"/>
      <c r="DQ127" s="800" t="s">
        <v>449</v>
      </c>
      <c r="DR127" s="800"/>
      <c r="DS127" s="800"/>
      <c r="DT127" s="800"/>
      <c r="DU127" s="800"/>
      <c r="DV127" s="777" t="s">
        <v>449</v>
      </c>
      <c r="DW127" s="777"/>
      <c r="DX127" s="777"/>
      <c r="DY127" s="777"/>
      <c r="DZ127" s="778"/>
    </row>
    <row r="128" spans="1:130" s="216" customFormat="1" ht="26.25" customHeight="1" thickBot="1" x14ac:dyDescent="0.25">
      <c r="A128" s="779" t="s">
        <v>459</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460</v>
      </c>
      <c r="X128" s="781"/>
      <c r="Y128" s="781"/>
      <c r="Z128" s="782"/>
      <c r="AA128" s="783">
        <v>243478</v>
      </c>
      <c r="AB128" s="784"/>
      <c r="AC128" s="784"/>
      <c r="AD128" s="784"/>
      <c r="AE128" s="785"/>
      <c r="AF128" s="786">
        <v>243799</v>
      </c>
      <c r="AG128" s="784"/>
      <c r="AH128" s="784"/>
      <c r="AI128" s="784"/>
      <c r="AJ128" s="785"/>
      <c r="AK128" s="786">
        <v>224295</v>
      </c>
      <c r="AL128" s="784"/>
      <c r="AM128" s="784"/>
      <c r="AN128" s="784"/>
      <c r="AO128" s="785"/>
      <c r="AP128" s="787"/>
      <c r="AQ128" s="788"/>
      <c r="AR128" s="788"/>
      <c r="AS128" s="788"/>
      <c r="AT128" s="789"/>
      <c r="AU128" s="218"/>
      <c r="AV128" s="218"/>
      <c r="AW128" s="218"/>
      <c r="AX128" s="790" t="s">
        <v>461</v>
      </c>
      <c r="AY128" s="791"/>
      <c r="AZ128" s="791"/>
      <c r="BA128" s="791"/>
      <c r="BB128" s="791"/>
      <c r="BC128" s="791"/>
      <c r="BD128" s="791"/>
      <c r="BE128" s="792"/>
      <c r="BF128" s="769" t="s">
        <v>129</v>
      </c>
      <c r="BG128" s="770"/>
      <c r="BH128" s="770"/>
      <c r="BI128" s="770"/>
      <c r="BJ128" s="770"/>
      <c r="BK128" s="770"/>
      <c r="BL128" s="793"/>
      <c r="BM128" s="769">
        <v>13.28</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462</v>
      </c>
      <c r="CQ128" s="713"/>
      <c r="CR128" s="713"/>
      <c r="CS128" s="713"/>
      <c r="CT128" s="713"/>
      <c r="CU128" s="713"/>
      <c r="CV128" s="713"/>
      <c r="CW128" s="713"/>
      <c r="CX128" s="713"/>
      <c r="CY128" s="713"/>
      <c r="CZ128" s="713"/>
      <c r="DA128" s="713"/>
      <c r="DB128" s="713"/>
      <c r="DC128" s="713"/>
      <c r="DD128" s="713"/>
      <c r="DE128" s="713"/>
      <c r="DF128" s="714"/>
      <c r="DG128" s="773" t="s">
        <v>437</v>
      </c>
      <c r="DH128" s="774"/>
      <c r="DI128" s="774"/>
      <c r="DJ128" s="774"/>
      <c r="DK128" s="774"/>
      <c r="DL128" s="774" t="s">
        <v>129</v>
      </c>
      <c r="DM128" s="774"/>
      <c r="DN128" s="774"/>
      <c r="DO128" s="774"/>
      <c r="DP128" s="774"/>
      <c r="DQ128" s="774" t="s">
        <v>429</v>
      </c>
      <c r="DR128" s="774"/>
      <c r="DS128" s="774"/>
      <c r="DT128" s="774"/>
      <c r="DU128" s="774"/>
      <c r="DV128" s="775" t="s">
        <v>432</v>
      </c>
      <c r="DW128" s="775"/>
      <c r="DX128" s="775"/>
      <c r="DY128" s="775"/>
      <c r="DZ128" s="776"/>
    </row>
    <row r="129" spans="1:131" s="216" customFormat="1" ht="26.25" customHeight="1" x14ac:dyDescent="0.2">
      <c r="A129" s="757" t="s">
        <v>107</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463</v>
      </c>
      <c r="X129" s="760"/>
      <c r="Y129" s="760"/>
      <c r="Z129" s="761"/>
      <c r="AA129" s="762">
        <v>9275526</v>
      </c>
      <c r="AB129" s="763"/>
      <c r="AC129" s="763"/>
      <c r="AD129" s="763"/>
      <c r="AE129" s="764"/>
      <c r="AF129" s="765">
        <v>9700034</v>
      </c>
      <c r="AG129" s="763"/>
      <c r="AH129" s="763"/>
      <c r="AI129" s="763"/>
      <c r="AJ129" s="764"/>
      <c r="AK129" s="765">
        <v>10306635</v>
      </c>
      <c r="AL129" s="763"/>
      <c r="AM129" s="763"/>
      <c r="AN129" s="763"/>
      <c r="AO129" s="764"/>
      <c r="AP129" s="766"/>
      <c r="AQ129" s="767"/>
      <c r="AR129" s="767"/>
      <c r="AS129" s="767"/>
      <c r="AT129" s="768"/>
      <c r="AU129" s="219"/>
      <c r="AV129" s="219"/>
      <c r="AW129" s="219"/>
      <c r="AX129" s="734" t="s">
        <v>464</v>
      </c>
      <c r="AY129" s="735"/>
      <c r="AZ129" s="735"/>
      <c r="BA129" s="735"/>
      <c r="BB129" s="735"/>
      <c r="BC129" s="735"/>
      <c r="BD129" s="735"/>
      <c r="BE129" s="736"/>
      <c r="BF129" s="753" t="s">
        <v>437</v>
      </c>
      <c r="BG129" s="754"/>
      <c r="BH129" s="754"/>
      <c r="BI129" s="754"/>
      <c r="BJ129" s="754"/>
      <c r="BK129" s="754"/>
      <c r="BL129" s="755"/>
      <c r="BM129" s="753">
        <v>18.28</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465</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466</v>
      </c>
      <c r="X130" s="760"/>
      <c r="Y130" s="760"/>
      <c r="Z130" s="761"/>
      <c r="AA130" s="762">
        <v>1032719</v>
      </c>
      <c r="AB130" s="763"/>
      <c r="AC130" s="763"/>
      <c r="AD130" s="763"/>
      <c r="AE130" s="764"/>
      <c r="AF130" s="765">
        <v>1040729</v>
      </c>
      <c r="AG130" s="763"/>
      <c r="AH130" s="763"/>
      <c r="AI130" s="763"/>
      <c r="AJ130" s="764"/>
      <c r="AK130" s="765">
        <v>1034271</v>
      </c>
      <c r="AL130" s="763"/>
      <c r="AM130" s="763"/>
      <c r="AN130" s="763"/>
      <c r="AO130" s="764"/>
      <c r="AP130" s="766"/>
      <c r="AQ130" s="767"/>
      <c r="AR130" s="767"/>
      <c r="AS130" s="767"/>
      <c r="AT130" s="768"/>
      <c r="AU130" s="219"/>
      <c r="AV130" s="219"/>
      <c r="AW130" s="219"/>
      <c r="AX130" s="734" t="s">
        <v>467</v>
      </c>
      <c r="AY130" s="735"/>
      <c r="AZ130" s="735"/>
      <c r="BA130" s="735"/>
      <c r="BB130" s="735"/>
      <c r="BC130" s="735"/>
      <c r="BD130" s="735"/>
      <c r="BE130" s="736"/>
      <c r="BF130" s="737">
        <v>7.4</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468</v>
      </c>
      <c r="X131" s="744"/>
      <c r="Y131" s="744"/>
      <c r="Z131" s="745"/>
      <c r="AA131" s="746">
        <v>8242807</v>
      </c>
      <c r="AB131" s="747"/>
      <c r="AC131" s="747"/>
      <c r="AD131" s="747"/>
      <c r="AE131" s="748"/>
      <c r="AF131" s="749">
        <v>8659305</v>
      </c>
      <c r="AG131" s="747"/>
      <c r="AH131" s="747"/>
      <c r="AI131" s="747"/>
      <c r="AJ131" s="748"/>
      <c r="AK131" s="749">
        <v>9272364</v>
      </c>
      <c r="AL131" s="747"/>
      <c r="AM131" s="747"/>
      <c r="AN131" s="747"/>
      <c r="AO131" s="748"/>
      <c r="AP131" s="750"/>
      <c r="AQ131" s="751"/>
      <c r="AR131" s="751"/>
      <c r="AS131" s="751"/>
      <c r="AT131" s="752"/>
      <c r="AU131" s="219"/>
      <c r="AV131" s="219"/>
      <c r="AW131" s="219"/>
      <c r="AX131" s="712" t="s">
        <v>469</v>
      </c>
      <c r="AY131" s="713"/>
      <c r="AZ131" s="713"/>
      <c r="BA131" s="713"/>
      <c r="BB131" s="713"/>
      <c r="BC131" s="713"/>
      <c r="BD131" s="713"/>
      <c r="BE131" s="714"/>
      <c r="BF131" s="715">
        <v>5</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470</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471</v>
      </c>
      <c r="W132" s="725"/>
      <c r="X132" s="725"/>
      <c r="Y132" s="725"/>
      <c r="Z132" s="726"/>
      <c r="AA132" s="727">
        <v>8.0416416399999999</v>
      </c>
      <c r="AB132" s="728"/>
      <c r="AC132" s="728"/>
      <c r="AD132" s="728"/>
      <c r="AE132" s="729"/>
      <c r="AF132" s="730">
        <v>7.3716193160000003</v>
      </c>
      <c r="AG132" s="728"/>
      <c r="AH132" s="728"/>
      <c r="AI132" s="728"/>
      <c r="AJ132" s="729"/>
      <c r="AK132" s="730">
        <v>6.9168984309999999</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472</v>
      </c>
      <c r="W133" s="704"/>
      <c r="X133" s="704"/>
      <c r="Y133" s="704"/>
      <c r="Z133" s="705"/>
      <c r="AA133" s="706">
        <v>7.8</v>
      </c>
      <c r="AB133" s="707"/>
      <c r="AC133" s="707"/>
      <c r="AD133" s="707"/>
      <c r="AE133" s="708"/>
      <c r="AF133" s="706">
        <v>7.7</v>
      </c>
      <c r="AG133" s="707"/>
      <c r="AH133" s="707"/>
      <c r="AI133" s="707"/>
      <c r="AJ133" s="708"/>
      <c r="AK133" s="706">
        <v>7.4</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YRBNta1eHHHy4hA4cexvWQ17I3/Z6bi3gVip80pQoAq7kSjmC9Rhc3ljArnZDnAGM7am0YvZh+L2YgDRWzf9OA==" saltValue="k4grv8aH/HQ7r/WRpDE92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473</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ezGYRxiBbputlIeGc/4Al3vwj8sws5QqDPagqL4zoXo8NuYf7phR2LUgGyZ58aoJgsG2XbOesryIBCpeJGfJw==" saltValue="Y4WF+bo/cXqXovvUdSgdWw=="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474</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475</v>
      </c>
      <c r="AL6" s="252"/>
      <c r="AM6" s="252"/>
      <c r="AN6" s="252"/>
    </row>
    <row r="7" spans="1:46" ht="13.5" customHeight="1" x14ac:dyDescent="0.2">
      <c r="A7" s="251"/>
      <c r="AK7" s="254"/>
      <c r="AL7" s="255"/>
      <c r="AM7" s="255"/>
      <c r="AN7" s="256"/>
      <c r="AO7" s="1101" t="s">
        <v>476</v>
      </c>
      <c r="AP7" s="257"/>
      <c r="AQ7" s="258" t="s">
        <v>477</v>
      </c>
      <c r="AR7" s="259"/>
    </row>
    <row r="8" spans="1:46" ht="13.2" x14ac:dyDescent="0.2">
      <c r="A8" s="251"/>
      <c r="AK8" s="260"/>
      <c r="AL8" s="261"/>
      <c r="AM8" s="261"/>
      <c r="AN8" s="262"/>
      <c r="AO8" s="1102"/>
      <c r="AP8" s="263" t="s">
        <v>478</v>
      </c>
      <c r="AQ8" s="264" t="s">
        <v>479</v>
      </c>
      <c r="AR8" s="265" t="s">
        <v>480</v>
      </c>
    </row>
    <row r="9" spans="1:46" ht="13.2" x14ac:dyDescent="0.2">
      <c r="A9" s="251"/>
      <c r="AK9" s="1113" t="s">
        <v>481</v>
      </c>
      <c r="AL9" s="1114"/>
      <c r="AM9" s="1114"/>
      <c r="AN9" s="1115"/>
      <c r="AO9" s="266">
        <v>3419598</v>
      </c>
      <c r="AP9" s="266">
        <v>69217</v>
      </c>
      <c r="AQ9" s="267">
        <v>104625</v>
      </c>
      <c r="AR9" s="268">
        <v>-33.799999999999997</v>
      </c>
    </row>
    <row r="10" spans="1:46" ht="13.5" customHeight="1" x14ac:dyDescent="0.2">
      <c r="A10" s="251"/>
      <c r="AK10" s="1113" t="s">
        <v>482</v>
      </c>
      <c r="AL10" s="1114"/>
      <c r="AM10" s="1114"/>
      <c r="AN10" s="1115"/>
      <c r="AO10" s="269">
        <v>20180</v>
      </c>
      <c r="AP10" s="269">
        <v>408</v>
      </c>
      <c r="AQ10" s="270">
        <v>9752</v>
      </c>
      <c r="AR10" s="271">
        <v>-95.8</v>
      </c>
    </row>
    <row r="11" spans="1:46" ht="13.5" customHeight="1" x14ac:dyDescent="0.2">
      <c r="A11" s="251"/>
      <c r="AK11" s="1113" t="s">
        <v>483</v>
      </c>
      <c r="AL11" s="1114"/>
      <c r="AM11" s="1114"/>
      <c r="AN11" s="1115"/>
      <c r="AO11" s="269">
        <v>76172</v>
      </c>
      <c r="AP11" s="269">
        <v>1542</v>
      </c>
      <c r="AQ11" s="270">
        <v>1608</v>
      </c>
      <c r="AR11" s="271">
        <v>-4.0999999999999996</v>
      </c>
    </row>
    <row r="12" spans="1:46" ht="13.5" customHeight="1" x14ac:dyDescent="0.2">
      <c r="A12" s="251"/>
      <c r="AK12" s="1113" t="s">
        <v>484</v>
      </c>
      <c r="AL12" s="1114"/>
      <c r="AM12" s="1114"/>
      <c r="AN12" s="1115"/>
      <c r="AO12" s="269" t="s">
        <v>485</v>
      </c>
      <c r="AP12" s="269" t="s">
        <v>485</v>
      </c>
      <c r="AQ12" s="270">
        <v>4</v>
      </c>
      <c r="AR12" s="271" t="s">
        <v>485</v>
      </c>
    </row>
    <row r="13" spans="1:46" ht="13.5" customHeight="1" x14ac:dyDescent="0.2">
      <c r="A13" s="251"/>
      <c r="AK13" s="1113" t="s">
        <v>486</v>
      </c>
      <c r="AL13" s="1114"/>
      <c r="AM13" s="1114"/>
      <c r="AN13" s="1115"/>
      <c r="AO13" s="269">
        <v>192281</v>
      </c>
      <c r="AP13" s="269">
        <v>3892</v>
      </c>
      <c r="AQ13" s="270">
        <v>4175</v>
      </c>
      <c r="AR13" s="271">
        <v>-6.8</v>
      </c>
    </row>
    <row r="14" spans="1:46" ht="13.5" customHeight="1" x14ac:dyDescent="0.2">
      <c r="A14" s="251"/>
      <c r="AK14" s="1113" t="s">
        <v>487</v>
      </c>
      <c r="AL14" s="1114"/>
      <c r="AM14" s="1114"/>
      <c r="AN14" s="1115"/>
      <c r="AO14" s="269">
        <v>52709</v>
      </c>
      <c r="AP14" s="269">
        <v>1067</v>
      </c>
      <c r="AQ14" s="270">
        <v>2340</v>
      </c>
      <c r="AR14" s="271">
        <v>-54.4</v>
      </c>
    </row>
    <row r="15" spans="1:46" ht="13.5" customHeight="1" x14ac:dyDescent="0.2">
      <c r="A15" s="251"/>
      <c r="AK15" s="1116" t="s">
        <v>488</v>
      </c>
      <c r="AL15" s="1117"/>
      <c r="AM15" s="1117"/>
      <c r="AN15" s="1118"/>
      <c r="AO15" s="269">
        <v>-177848</v>
      </c>
      <c r="AP15" s="269">
        <v>-3600</v>
      </c>
      <c r="AQ15" s="270">
        <v>-8060</v>
      </c>
      <c r="AR15" s="271">
        <v>-55.3</v>
      </c>
    </row>
    <row r="16" spans="1:46" ht="13.2" x14ac:dyDescent="0.2">
      <c r="A16" s="251"/>
      <c r="AK16" s="1116" t="s">
        <v>185</v>
      </c>
      <c r="AL16" s="1117"/>
      <c r="AM16" s="1117"/>
      <c r="AN16" s="1118"/>
      <c r="AO16" s="269">
        <v>3583092</v>
      </c>
      <c r="AP16" s="269">
        <v>72526</v>
      </c>
      <c r="AQ16" s="270">
        <v>114444</v>
      </c>
      <c r="AR16" s="271">
        <v>-36.6</v>
      </c>
    </row>
    <row r="17" spans="1:46" ht="13.2" x14ac:dyDescent="0.2">
      <c r="A17" s="251"/>
    </row>
    <row r="18" spans="1:46" ht="13.2" x14ac:dyDescent="0.2">
      <c r="A18" s="251"/>
      <c r="AQ18" s="272"/>
      <c r="AR18" s="272"/>
    </row>
    <row r="19" spans="1:46" ht="13.2" x14ac:dyDescent="0.2">
      <c r="A19" s="251"/>
      <c r="AK19" s="247" t="s">
        <v>489</v>
      </c>
    </row>
    <row r="20" spans="1:46" ht="13.2" x14ac:dyDescent="0.2">
      <c r="A20" s="251"/>
      <c r="AK20" s="273"/>
      <c r="AL20" s="274"/>
      <c r="AM20" s="274"/>
      <c r="AN20" s="275"/>
      <c r="AO20" s="276" t="s">
        <v>490</v>
      </c>
      <c r="AP20" s="277" t="s">
        <v>491</v>
      </c>
      <c r="AQ20" s="278" t="s">
        <v>492</v>
      </c>
      <c r="AR20" s="279"/>
    </row>
    <row r="21" spans="1:46" s="252" customFormat="1" ht="13.2" x14ac:dyDescent="0.2">
      <c r="A21" s="280"/>
      <c r="AK21" s="1119" t="s">
        <v>493</v>
      </c>
      <c r="AL21" s="1120"/>
      <c r="AM21" s="1120"/>
      <c r="AN21" s="1121"/>
      <c r="AO21" s="281">
        <v>8.34</v>
      </c>
      <c r="AP21" s="282">
        <v>10.6</v>
      </c>
      <c r="AQ21" s="283">
        <v>-2.2599999999999998</v>
      </c>
      <c r="AS21" s="284"/>
      <c r="AT21" s="280"/>
    </row>
    <row r="22" spans="1:46" s="252" customFormat="1" ht="13.2" x14ac:dyDescent="0.2">
      <c r="A22" s="280"/>
      <c r="AK22" s="1119" t="s">
        <v>494</v>
      </c>
      <c r="AL22" s="1120"/>
      <c r="AM22" s="1120"/>
      <c r="AN22" s="1121"/>
      <c r="AO22" s="285">
        <v>99.1</v>
      </c>
      <c r="AP22" s="286">
        <v>97.5</v>
      </c>
      <c r="AQ22" s="287">
        <v>1.6</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495</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496</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497</v>
      </c>
      <c r="AL29" s="252"/>
      <c r="AM29" s="252"/>
      <c r="AN29" s="252"/>
      <c r="AS29" s="294"/>
    </row>
    <row r="30" spans="1:46" ht="13.5" customHeight="1" x14ac:dyDescent="0.2">
      <c r="A30" s="251"/>
      <c r="AK30" s="254"/>
      <c r="AL30" s="255"/>
      <c r="AM30" s="255"/>
      <c r="AN30" s="256"/>
      <c r="AO30" s="1101" t="s">
        <v>476</v>
      </c>
      <c r="AP30" s="257"/>
      <c r="AQ30" s="258" t="s">
        <v>477</v>
      </c>
      <c r="AR30" s="259"/>
    </row>
    <row r="31" spans="1:46" ht="13.2" x14ac:dyDescent="0.2">
      <c r="A31" s="251"/>
      <c r="AK31" s="260"/>
      <c r="AL31" s="261"/>
      <c r="AM31" s="261"/>
      <c r="AN31" s="262"/>
      <c r="AO31" s="1102"/>
      <c r="AP31" s="263" t="s">
        <v>478</v>
      </c>
      <c r="AQ31" s="264" t="s">
        <v>479</v>
      </c>
      <c r="AR31" s="265" t="s">
        <v>480</v>
      </c>
    </row>
    <row r="32" spans="1:46" ht="27" customHeight="1" x14ac:dyDescent="0.2">
      <c r="A32" s="251"/>
      <c r="AK32" s="1103" t="s">
        <v>498</v>
      </c>
      <c r="AL32" s="1104"/>
      <c r="AM32" s="1104"/>
      <c r="AN32" s="1105"/>
      <c r="AO32" s="295">
        <v>1712610</v>
      </c>
      <c r="AP32" s="295">
        <v>34665</v>
      </c>
      <c r="AQ32" s="296">
        <v>72468</v>
      </c>
      <c r="AR32" s="297">
        <v>-52.2</v>
      </c>
    </row>
    <row r="33" spans="1:46" ht="13.5" customHeight="1" x14ac:dyDescent="0.2">
      <c r="A33" s="251"/>
      <c r="AK33" s="1103" t="s">
        <v>499</v>
      </c>
      <c r="AL33" s="1104"/>
      <c r="AM33" s="1104"/>
      <c r="AN33" s="1105"/>
      <c r="AO33" s="295" t="s">
        <v>485</v>
      </c>
      <c r="AP33" s="295" t="s">
        <v>485</v>
      </c>
      <c r="AQ33" s="296" t="s">
        <v>485</v>
      </c>
      <c r="AR33" s="297" t="s">
        <v>485</v>
      </c>
    </row>
    <row r="34" spans="1:46" ht="27" customHeight="1" x14ac:dyDescent="0.2">
      <c r="A34" s="251"/>
      <c r="AK34" s="1103" t="s">
        <v>500</v>
      </c>
      <c r="AL34" s="1104"/>
      <c r="AM34" s="1104"/>
      <c r="AN34" s="1105"/>
      <c r="AO34" s="295" t="s">
        <v>485</v>
      </c>
      <c r="AP34" s="295" t="s">
        <v>485</v>
      </c>
      <c r="AQ34" s="296">
        <v>1</v>
      </c>
      <c r="AR34" s="297" t="s">
        <v>485</v>
      </c>
    </row>
    <row r="35" spans="1:46" ht="27" customHeight="1" x14ac:dyDescent="0.2">
      <c r="A35" s="251"/>
      <c r="AK35" s="1103" t="s">
        <v>501</v>
      </c>
      <c r="AL35" s="1104"/>
      <c r="AM35" s="1104"/>
      <c r="AN35" s="1105"/>
      <c r="AO35" s="295">
        <v>187316</v>
      </c>
      <c r="AP35" s="295">
        <v>3792</v>
      </c>
      <c r="AQ35" s="296">
        <v>17710</v>
      </c>
      <c r="AR35" s="297">
        <v>-78.599999999999994</v>
      </c>
    </row>
    <row r="36" spans="1:46" ht="27" customHeight="1" x14ac:dyDescent="0.2">
      <c r="A36" s="251"/>
      <c r="AK36" s="1103" t="s">
        <v>502</v>
      </c>
      <c r="AL36" s="1104"/>
      <c r="AM36" s="1104"/>
      <c r="AN36" s="1105"/>
      <c r="AO36" s="295" t="s">
        <v>485</v>
      </c>
      <c r="AP36" s="295" t="s">
        <v>485</v>
      </c>
      <c r="AQ36" s="296">
        <v>2475</v>
      </c>
      <c r="AR36" s="297" t="s">
        <v>485</v>
      </c>
    </row>
    <row r="37" spans="1:46" ht="13.5" customHeight="1" x14ac:dyDescent="0.2">
      <c r="A37" s="251"/>
      <c r="AK37" s="1103" t="s">
        <v>503</v>
      </c>
      <c r="AL37" s="1104"/>
      <c r="AM37" s="1104"/>
      <c r="AN37" s="1105"/>
      <c r="AO37" s="295" t="s">
        <v>485</v>
      </c>
      <c r="AP37" s="295" t="s">
        <v>485</v>
      </c>
      <c r="AQ37" s="296">
        <v>637</v>
      </c>
      <c r="AR37" s="297" t="s">
        <v>485</v>
      </c>
    </row>
    <row r="38" spans="1:46" ht="27" customHeight="1" x14ac:dyDescent="0.2">
      <c r="A38" s="251"/>
      <c r="AK38" s="1106" t="s">
        <v>504</v>
      </c>
      <c r="AL38" s="1107"/>
      <c r="AM38" s="1107"/>
      <c r="AN38" s="1108"/>
      <c r="AO38" s="298" t="s">
        <v>485</v>
      </c>
      <c r="AP38" s="298" t="s">
        <v>485</v>
      </c>
      <c r="AQ38" s="299">
        <v>2</v>
      </c>
      <c r="AR38" s="287" t="s">
        <v>485</v>
      </c>
      <c r="AS38" s="294"/>
    </row>
    <row r="39" spans="1:46" ht="13.2" x14ac:dyDescent="0.2">
      <c r="A39" s="251"/>
      <c r="AK39" s="1106" t="s">
        <v>505</v>
      </c>
      <c r="AL39" s="1107"/>
      <c r="AM39" s="1107"/>
      <c r="AN39" s="1108"/>
      <c r="AO39" s="295">
        <v>-224295</v>
      </c>
      <c r="AP39" s="295">
        <v>-4540</v>
      </c>
      <c r="AQ39" s="296">
        <v>-3769</v>
      </c>
      <c r="AR39" s="297">
        <v>20.5</v>
      </c>
      <c r="AS39" s="294"/>
    </row>
    <row r="40" spans="1:46" ht="27" customHeight="1" x14ac:dyDescent="0.2">
      <c r="A40" s="251"/>
      <c r="AK40" s="1103" t="s">
        <v>506</v>
      </c>
      <c r="AL40" s="1104"/>
      <c r="AM40" s="1104"/>
      <c r="AN40" s="1105"/>
      <c r="AO40" s="295">
        <v>-1034271</v>
      </c>
      <c r="AP40" s="295">
        <v>-20935</v>
      </c>
      <c r="AQ40" s="296">
        <v>-62733</v>
      </c>
      <c r="AR40" s="297">
        <v>-66.599999999999994</v>
      </c>
      <c r="AS40" s="294"/>
    </row>
    <row r="41" spans="1:46" ht="13.2" x14ac:dyDescent="0.2">
      <c r="A41" s="251"/>
      <c r="AK41" s="1109" t="s">
        <v>280</v>
      </c>
      <c r="AL41" s="1110"/>
      <c r="AM41" s="1110"/>
      <c r="AN41" s="1111"/>
      <c r="AO41" s="295">
        <v>641360</v>
      </c>
      <c r="AP41" s="295">
        <v>12982</v>
      </c>
      <c r="AQ41" s="296">
        <v>26792</v>
      </c>
      <c r="AR41" s="297">
        <v>-51.5</v>
      </c>
      <c r="AS41" s="294"/>
    </row>
    <row r="42" spans="1:46" ht="13.2" x14ac:dyDescent="0.2">
      <c r="A42" s="251"/>
      <c r="AK42" s="300" t="s">
        <v>507</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508</v>
      </c>
    </row>
    <row r="48" spans="1:46" ht="13.2" x14ac:dyDescent="0.2">
      <c r="A48" s="251"/>
      <c r="AK48" s="305" t="s">
        <v>509</v>
      </c>
      <c r="AL48" s="305"/>
      <c r="AM48" s="305"/>
      <c r="AN48" s="305"/>
      <c r="AO48" s="305"/>
      <c r="AP48" s="305"/>
      <c r="AQ48" s="306"/>
      <c r="AR48" s="305"/>
    </row>
    <row r="49" spans="1:44" ht="13.5" customHeight="1" x14ac:dyDescent="0.2">
      <c r="A49" s="251"/>
      <c r="AK49" s="307"/>
      <c r="AL49" s="308"/>
      <c r="AM49" s="1096" t="s">
        <v>476</v>
      </c>
      <c r="AN49" s="1098" t="s">
        <v>510</v>
      </c>
      <c r="AO49" s="1099"/>
      <c r="AP49" s="1099"/>
      <c r="AQ49" s="1099"/>
      <c r="AR49" s="1100"/>
    </row>
    <row r="50" spans="1:44" ht="13.2" x14ac:dyDescent="0.2">
      <c r="A50" s="251"/>
      <c r="AK50" s="309"/>
      <c r="AL50" s="310"/>
      <c r="AM50" s="1097"/>
      <c r="AN50" s="311" t="s">
        <v>511</v>
      </c>
      <c r="AO50" s="312" t="s">
        <v>512</v>
      </c>
      <c r="AP50" s="313" t="s">
        <v>513</v>
      </c>
      <c r="AQ50" s="314" t="s">
        <v>514</v>
      </c>
      <c r="AR50" s="315" t="s">
        <v>515</v>
      </c>
    </row>
    <row r="51" spans="1:44" ht="13.2" x14ac:dyDescent="0.2">
      <c r="A51" s="251"/>
      <c r="AK51" s="307" t="s">
        <v>516</v>
      </c>
      <c r="AL51" s="308"/>
      <c r="AM51" s="316">
        <v>1027708</v>
      </c>
      <c r="AN51" s="317">
        <v>20449</v>
      </c>
      <c r="AO51" s="318">
        <v>-46.9</v>
      </c>
      <c r="AP51" s="319">
        <v>88968</v>
      </c>
      <c r="AQ51" s="320">
        <v>6.8</v>
      </c>
      <c r="AR51" s="321">
        <v>-53.7</v>
      </c>
    </row>
    <row r="52" spans="1:44" ht="13.2" x14ac:dyDescent="0.2">
      <c r="A52" s="251"/>
      <c r="AK52" s="322"/>
      <c r="AL52" s="323" t="s">
        <v>517</v>
      </c>
      <c r="AM52" s="324">
        <v>465086</v>
      </c>
      <c r="AN52" s="325">
        <v>9254</v>
      </c>
      <c r="AO52" s="326">
        <v>-56.6</v>
      </c>
      <c r="AP52" s="327">
        <v>45482</v>
      </c>
      <c r="AQ52" s="328">
        <v>5.5</v>
      </c>
      <c r="AR52" s="329">
        <v>-62.1</v>
      </c>
    </row>
    <row r="53" spans="1:44" ht="13.2" x14ac:dyDescent="0.2">
      <c r="A53" s="251"/>
      <c r="AK53" s="307" t="s">
        <v>518</v>
      </c>
      <c r="AL53" s="308"/>
      <c r="AM53" s="316">
        <v>741926</v>
      </c>
      <c r="AN53" s="317">
        <v>14779</v>
      </c>
      <c r="AO53" s="318">
        <v>-27.7</v>
      </c>
      <c r="AP53" s="319">
        <v>85173</v>
      </c>
      <c r="AQ53" s="320">
        <v>-4.3</v>
      </c>
      <c r="AR53" s="321">
        <v>-23.4</v>
      </c>
    </row>
    <row r="54" spans="1:44" ht="13.2" x14ac:dyDescent="0.2">
      <c r="A54" s="251"/>
      <c r="AK54" s="322"/>
      <c r="AL54" s="323" t="s">
        <v>517</v>
      </c>
      <c r="AM54" s="324">
        <v>320194</v>
      </c>
      <c r="AN54" s="325">
        <v>6378</v>
      </c>
      <c r="AO54" s="326">
        <v>-31.1</v>
      </c>
      <c r="AP54" s="327">
        <v>43913</v>
      </c>
      <c r="AQ54" s="328">
        <v>-3.4</v>
      </c>
      <c r="AR54" s="329">
        <v>-27.7</v>
      </c>
    </row>
    <row r="55" spans="1:44" ht="13.2" x14ac:dyDescent="0.2">
      <c r="A55" s="251"/>
      <c r="AK55" s="307" t="s">
        <v>519</v>
      </c>
      <c r="AL55" s="308"/>
      <c r="AM55" s="316">
        <v>1119104</v>
      </c>
      <c r="AN55" s="317">
        <v>22273</v>
      </c>
      <c r="AO55" s="318">
        <v>50.7</v>
      </c>
      <c r="AP55" s="319">
        <v>94081</v>
      </c>
      <c r="AQ55" s="320">
        <v>10.5</v>
      </c>
      <c r="AR55" s="321">
        <v>40.200000000000003</v>
      </c>
    </row>
    <row r="56" spans="1:44" ht="13.2" x14ac:dyDescent="0.2">
      <c r="A56" s="251"/>
      <c r="AK56" s="322"/>
      <c r="AL56" s="323" t="s">
        <v>517</v>
      </c>
      <c r="AM56" s="324">
        <v>307153</v>
      </c>
      <c r="AN56" s="325">
        <v>6113</v>
      </c>
      <c r="AO56" s="326">
        <v>-4.2</v>
      </c>
      <c r="AP56" s="327">
        <v>48949</v>
      </c>
      <c r="AQ56" s="328">
        <v>11.5</v>
      </c>
      <c r="AR56" s="329">
        <v>-15.7</v>
      </c>
    </row>
    <row r="57" spans="1:44" ht="13.2" x14ac:dyDescent="0.2">
      <c r="A57" s="251"/>
      <c r="AK57" s="307" t="s">
        <v>520</v>
      </c>
      <c r="AL57" s="308"/>
      <c r="AM57" s="316">
        <v>1501534</v>
      </c>
      <c r="AN57" s="317">
        <v>29985</v>
      </c>
      <c r="AO57" s="318">
        <v>34.6</v>
      </c>
      <c r="AP57" s="319">
        <v>92632</v>
      </c>
      <c r="AQ57" s="320">
        <v>-1.5</v>
      </c>
      <c r="AR57" s="321">
        <v>36.1</v>
      </c>
    </row>
    <row r="58" spans="1:44" ht="13.2" x14ac:dyDescent="0.2">
      <c r="A58" s="251"/>
      <c r="AK58" s="322"/>
      <c r="AL58" s="323" t="s">
        <v>517</v>
      </c>
      <c r="AM58" s="324">
        <v>330745</v>
      </c>
      <c r="AN58" s="325">
        <v>6605</v>
      </c>
      <c r="AO58" s="326">
        <v>8</v>
      </c>
      <c r="AP58" s="327">
        <v>47978</v>
      </c>
      <c r="AQ58" s="328">
        <v>-2</v>
      </c>
      <c r="AR58" s="329">
        <v>10</v>
      </c>
    </row>
    <row r="59" spans="1:44" ht="13.2" x14ac:dyDescent="0.2">
      <c r="A59" s="251"/>
      <c r="AK59" s="307" t="s">
        <v>521</v>
      </c>
      <c r="AL59" s="308"/>
      <c r="AM59" s="316">
        <v>1496640</v>
      </c>
      <c r="AN59" s="317">
        <v>30294</v>
      </c>
      <c r="AO59" s="318">
        <v>1</v>
      </c>
      <c r="AP59" s="319">
        <v>96469</v>
      </c>
      <c r="AQ59" s="320">
        <v>4.0999999999999996</v>
      </c>
      <c r="AR59" s="321">
        <v>-3.1</v>
      </c>
    </row>
    <row r="60" spans="1:44" ht="13.2" x14ac:dyDescent="0.2">
      <c r="A60" s="251"/>
      <c r="AK60" s="322"/>
      <c r="AL60" s="323" t="s">
        <v>517</v>
      </c>
      <c r="AM60" s="324">
        <v>705484</v>
      </c>
      <c r="AN60" s="325">
        <v>14280</v>
      </c>
      <c r="AO60" s="326">
        <v>116.2</v>
      </c>
      <c r="AP60" s="327">
        <v>49775</v>
      </c>
      <c r="AQ60" s="328">
        <v>3.7</v>
      </c>
      <c r="AR60" s="329">
        <v>112.5</v>
      </c>
    </row>
    <row r="61" spans="1:44" ht="13.2" x14ac:dyDescent="0.2">
      <c r="A61" s="251"/>
      <c r="AK61" s="307" t="s">
        <v>522</v>
      </c>
      <c r="AL61" s="330"/>
      <c r="AM61" s="316">
        <v>1177382</v>
      </c>
      <c r="AN61" s="317">
        <v>23556</v>
      </c>
      <c r="AO61" s="318">
        <v>2.2999999999999998</v>
      </c>
      <c r="AP61" s="319">
        <v>91465</v>
      </c>
      <c r="AQ61" s="331">
        <v>3.1</v>
      </c>
      <c r="AR61" s="321">
        <v>-0.8</v>
      </c>
    </row>
    <row r="62" spans="1:44" ht="13.2" x14ac:dyDescent="0.2">
      <c r="A62" s="251"/>
      <c r="AK62" s="322"/>
      <c r="AL62" s="323" t="s">
        <v>517</v>
      </c>
      <c r="AM62" s="324">
        <v>425732</v>
      </c>
      <c r="AN62" s="325">
        <v>8526</v>
      </c>
      <c r="AO62" s="326">
        <v>6.5</v>
      </c>
      <c r="AP62" s="327">
        <v>47219</v>
      </c>
      <c r="AQ62" s="328">
        <v>3.1</v>
      </c>
      <c r="AR62" s="329">
        <v>3.4</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Ka5Ip5NeNT8XVNU4PYZcmrbTKDs7+nYTLrZWo+G4TspD0rj9zhN0mnGktS8JOuO9XPNzNmZDV/60cxummKrpA==" saltValue="n7jczBt+jham5l7FvwCFu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524</v>
      </c>
    </row>
    <row r="121" spans="125:125" ht="13.5" hidden="1" customHeight="1" x14ac:dyDescent="0.2">
      <c r="DU121" s="245"/>
    </row>
  </sheetData>
  <sheetProtection algorithmName="SHA-512" hashValue="iu2j4suF1pLQS4nyTk7G0DTBvMWu8Cji62riiOzA+B9i3aNl7Bs7FSm1X4WJo4quSFGrTRl3+bK3MMZ4qf6LYw==" saltValue="fDocdpAv5trGcLR9WY7IH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525</v>
      </c>
    </row>
  </sheetData>
  <sheetProtection algorithmName="SHA-512" hashValue="SlTbhU2mGOUeZiz+Doh9+Hue1tTo+Jv88RXjK5pcGs3ORn+LKqXXHwpqDNFJa9ZsVJlHfN9mwtp//DkhxPdGJw==" saltValue="2cjtwFnfKKyQ/FfV1BraIA=="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2">
      <c r="B47" s="10"/>
      <c r="C47" s="1122" t="s">
        <v>3</v>
      </c>
      <c r="D47" s="1122"/>
      <c r="E47" s="1123"/>
      <c r="F47" s="11">
        <v>11.65</v>
      </c>
      <c r="G47" s="12">
        <v>12.32</v>
      </c>
      <c r="H47" s="12">
        <v>5.95</v>
      </c>
      <c r="I47" s="12">
        <v>12.63</v>
      </c>
      <c r="J47" s="13">
        <v>19.46</v>
      </c>
    </row>
    <row r="48" spans="2:10" ht="57.75" customHeight="1" x14ac:dyDescent="0.2">
      <c r="B48" s="14"/>
      <c r="C48" s="1124" t="s">
        <v>4</v>
      </c>
      <c r="D48" s="1124"/>
      <c r="E48" s="1125"/>
      <c r="F48" s="15">
        <v>7.26</v>
      </c>
      <c r="G48" s="16">
        <v>7</v>
      </c>
      <c r="H48" s="16">
        <v>10.06</v>
      </c>
      <c r="I48" s="16">
        <v>9.2100000000000009</v>
      </c>
      <c r="J48" s="17">
        <v>11.36</v>
      </c>
    </row>
    <row r="49" spans="2:10" ht="57.75" customHeight="1" thickBot="1" x14ac:dyDescent="0.25">
      <c r="B49" s="18"/>
      <c r="C49" s="1126" t="s">
        <v>5</v>
      </c>
      <c r="D49" s="1126"/>
      <c r="E49" s="1127"/>
      <c r="F49" s="19" t="s">
        <v>531</v>
      </c>
      <c r="G49" s="20">
        <v>0.54</v>
      </c>
      <c r="H49" s="20" t="s">
        <v>532</v>
      </c>
      <c r="I49" s="20">
        <v>6.52</v>
      </c>
      <c r="J49" s="21">
        <v>10.27</v>
      </c>
    </row>
    <row r="50" spans="2:10" ht="13.2" x14ac:dyDescent="0.2"/>
  </sheetData>
  <sheetProtection algorithmName="SHA-512" hashValue="lUBxe+io8jYZ0e4rkCl8OmSaC5Z2MrLqco7fLGrsLQDx9yEulaNK+VDAkHSohoO+H5XIMEdKPqRK22jct2WTyA==" saltValue="BoNqYq7e+PCiVTGw6deSJ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2023-03-17T02:36:16Z</cp:lastPrinted>
  <dcterms:created xsi:type="dcterms:W3CDTF">2023-02-20T04:38:56Z</dcterms:created>
  <dcterms:modified xsi:type="dcterms:W3CDTF">2023-10-12T02:38:15Z</dcterms:modified>
  <cp:category/>
</cp:coreProperties>
</file>