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tabRatio="9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<sst xmlns="http://schemas.openxmlformats.org/spreadsheetml/2006/main" count="1114" uniqueCount="601">
  <si>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</si>
  <si>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</si>
  <si>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</si>
  <si>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</si>
  <si>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</si>
  <si>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</si>
  <si>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</si>
  <si>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</si>
  <si>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</si>
  <si>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</si>
  <si>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</si>
  <si>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</si>
  <si>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</si>
  <si>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</si>
  <si>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</si>
  <si>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</si>
  <si>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</si>
  <si>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</si>
  <si>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</si>
  <si>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</si>
  <si>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</si>
  <si>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</si>
  <si>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</si>
  <si>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</si>
  <si>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</si>
  <si>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</si>
  <si>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</si>
  <si>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</si>
  <si>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</si>
  <si>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</si>
  <si>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</si>
  <si>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</si>
  <si>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</si>
  <si>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</si>
  <si>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</si>
  <si>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</si>
  <si>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</si>
  <si>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</si>
  <si>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</si>
  <si>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</si>
  <si>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</si>
  <si>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</si>
  <si>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</si>
  <si>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</si>
  <si>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</si>
  <si>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</si>
  <si>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</si>
  <si>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</si>
  <si>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</si>
  <si>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</si>
  <si>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</si>
  <si>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</si>
  <si>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</si>
  <si>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</si>
  <si>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</si>
  <si>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</si>
  <si>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</si>
  <si>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</si>
  <si>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</si>
  <si>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</si>
  <si>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</si>
  <si>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</si>
  <si>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</si>
  <si>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</si>
  <si>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</si>
  <si>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</si>
  <si>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</si>
  <si>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</si>
  <si>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</si>
  <si>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</si>
  <si>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</si>
  <si>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</si>
  <si>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</si>
  <si>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</si>
  <si>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</si>
  <si>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</si>
  <si>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</si>
  <si>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</si>
  <si>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</si>
  <si>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</si>
  <si>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</si>
  <si>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</si>
  <si>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</si>
  <si>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</si>
  <si>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</si>
  <si>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</si>
  <si>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</si>
  <si>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</si>
  <si>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</si>
  <si>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</si>
  <si>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</si>
  <si>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</si>
  <si>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</si>
  <si>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</si>
  <si>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</si>
  <si>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</si>
  <si>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</si>
  <si>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</si>
  <si>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</si>
  <si>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</si>
  <si>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</si>
  <si>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</si>
  <si>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</si>
  <si>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</si>
  <si>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</si>
  <si>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</si>
  <si>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</si>
  <si>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</si>
  <si>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</si>
  <si>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</si>
  <si>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</si>
  <si>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</si>
  <si>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</si>
  <si>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</si>
  <si>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</si>
  <si>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</si>
  <si>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</si>
  <si>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</si>
  <si>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</si>
  <si>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</si>
  <si>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</si>
  <si>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</si>
  <si>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</si>
  <si>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</si>
  <si>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</si>
  <si>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</si>
  <si>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</si>
  <si>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</si>
  <si>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</si>
  <si>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</si>
  <si>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</si>
  <si>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</si>
  <si>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</si>
  <si>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</si>
  <si>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</si>
  <si>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</si>
  <si>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</si>
  <si>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</si>
  <si>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</si>
  <si>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</si>
  <si>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</si>
  <si>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</si>
  <si>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</si>
  <si>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</si>
  <si>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</si>
  <si>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</si>
  <si>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</si>
  <si>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</si>
  <si>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</si>
  <si>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</si>
  <si>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</si>
  <si>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</si>
  <si>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</si>
  <si>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</si>
  <si>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</si>
  <si>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</si>
  <si>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</si>
  <si>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</si>
  <si>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</si>
  <si>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</si>
  <si>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</si>
  <si>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</si>
  <si>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</si>
  <si>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</si>
  <si>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</si>
  <si>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</si>
  <si>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</si>
  <si>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</si>
  <si>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</si>
  <si>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</si>
  <si>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</si>
  <si>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</si>
  <si>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</si>
  <si>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</si>
  <si>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</si>
  <si>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</si>
  <si>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</si>
  <si>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</si>
  <si>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</si>
  <si>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</si>
  <si>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</si>
  <si>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</si>
  <si>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</si>
  <si>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</si>
  <si>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</si>
  <si>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</si>
  <si>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</si>
  <si>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</si>
  <si>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</si>
  <si>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</si>
  <si>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</si>
  <si>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</si>
  <si>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</si>
  <si>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</si>
  <si>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</si>
  <si>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</si>
  <si>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</si>
  <si>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</si>
  <si>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</si>
  <si>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</si>
  <si>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</si>
  <si>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</si>
  <si>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</si>
  <si>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</si>
  <si>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</si>
  <si>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</si>
  <si>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</si>
  <si>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</si>
  <si>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</si>
  <si>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</si>
  <si>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千葉県富里市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</si>
  <si>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</si>
  <si>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</si>
  <si>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</si>
  <si>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</si>
  <si>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</si>
  <si>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</si>
  <si>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</si>
  <si>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</si>
  <si>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</si>
  <si>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</si>
  <si>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</si>
  <si>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</si>
  <si>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</si>
  <si>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</si>
  <si>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</si>
  <si>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</si>
  <si>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</si>
  <si>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</si>
  <si>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</si>
  <si>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</si>
  <si>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</si>
  <si>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</si>
  <si>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</si>
  <si>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</si>
  <si>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</si>
  <si>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</si>
  <si>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</si>
  <si>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</si>
  <si>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</si>
  <si>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</si>
  <si>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</si>
  <si>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</si>
  <si>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</si>
  <si>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</si>
  <si>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</si>
  <si>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</si>
  <si>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</si>
  <si>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</si>
  <si>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</si>
  <si>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</si>
  <si>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</si>
  <si>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</si>
  <si>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</si>
  <si>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</si>
  <si>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</si>
  <si>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</si>
  <si>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</si>
  <si>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</si>
  <si>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</si>
  <si>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</si>
  <si>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</si>
  <si>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</si>
  <si>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</si>
  <si>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</si>
  <si>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</si>
  <si>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</si>
  <si>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</si>
  <si>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</si>
  <si>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</si>
  <si>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</si>
  <si>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</si>
  <si>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</si>
  <si>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</si>
  <si>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</si>
  <si>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</si>
  <si>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</si>
  <si>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</si>
  <si>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</si>
  <si>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</si>
  <si>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</si>
  <si>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</si>
  <si>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</si>
  <si>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</si>
  <si>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</si>
  <si>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</si>
  <si>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</si>
  <si>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</si>
  <si>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</si>
  <si>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</si>
  <si>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</si>
  <si>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</si>
  <si>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</si>
  <si>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</si>
  <si>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</si>
  <si>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</si>
  <si>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</si>
  <si>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</si>
  <si>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</si>
  <si>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</si>
  <si>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</si>
  <si>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</si>
  <si>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</si>
  <si>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</si>
  <si>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</si>
  <si>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</si>
  <si>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</si>
  <si>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</si>
  <si>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</si>
  <si>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</si>
  <si>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</si>
  <si>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</si>
  <si>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</si>
  <si>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</si>
  <si>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</si>
  <si>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</si>
  <si>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</si>
  <si>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</si>
  <si>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</si>
  <si>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</si>
  <si>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</si>
  <si>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</si>
  <si>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</si>
  <si>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</si>
  <si>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</si>
  <si>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</si>
  <si>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</si>
  <si>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</si>
  <si>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</si>
  <si>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</si>
  <si>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</si>
  <si>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</si>
  <si>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</si>
  <si>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</si>
  <si>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</si>
  <si>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</si>
  <si>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</si>
  <si>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</si>
  <si>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</si>
  <si>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</si>
  <si>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</si>
  <si>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</si>
  <si>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</si>
  <si>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</si>
  <si>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</si>
  <si>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</si>
  <si>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</si>
  <si>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</si>
  <si>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</si>
  <si>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</si>
  <si>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</si>
  <si>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</si>
  <si>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</si>
  <si>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</si>
  <si>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</si>
  <si>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</si>
  <si>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</si>
  <si>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</si>
  <si>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</si>
  <si>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</si>
  <si>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</si>
  <si>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</si>
  <si>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</si>
  <si>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</si>
  <si>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</si>
  <si>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</si>
  <si>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千葉県富里市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</si>
  <si>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</si>
  <si>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</si>
  <si>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</si>
  <si>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</si>
  <si>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</si>
  <si>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</si>
  <si>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</si>
  <si>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</si>
  <si>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</si>
  <si>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</si>
  <si>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</si>
  <si>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</si>
  <si>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</si>
  <si>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</si>
  <si>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</si>
  <si>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</si>
  <si>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</si>
  <si>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</si>
  <si>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</si>
  <si>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</si>
  <si>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</si>
  <si>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</si>
  <si>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</si>
  <si>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</si>
  <si>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</si>
  <si>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</si>
  <si>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</si>
  <si>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</si>
  <si>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</si>
  <si>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</si>
  <si>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</si>
  <si>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</si>
  <si>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</si>
  <si>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</si>
  <si>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</si>
  <si>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</si>
  <si>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</si>
  <si>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</si>
  <si>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</si>
  <si>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</si>
  <si>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</si>
  <si>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</si>
  <si>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</si>
  <si>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</si>
  <si>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</si>
  <si>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</si>
  <si>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</si>
  <si>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</si>
  <si>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</si>
  <si>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</si>
  <si>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</si>
  <si>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</si>
  <si>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</si>
  <si>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</si>
  <si>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</si>
  <si>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</si>
  <si>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</si>
  <si>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</si>
  <si>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</si>
  <si>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</si>
  <si>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</si>
  <si>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</si>
  <si>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</si>
  <si>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</si>
  <si>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</si>
  <si>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</si>
  <si>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</si>
  <si>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</si>
  <si>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</si>
  <si>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</si>
  <si>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</si>
  <si>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</si>
  <si>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</si>
  <si>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</si>
  <si>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</si>
  <si>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</si>
  <si>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</si>
  <si>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</si>
  <si>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</si>
  <si>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</si>
  <si>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</si>
  <si>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</si>
  <si>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</si>
  <si>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</si>
  <si>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</si>
  <si>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</si>
  <si>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</si>
  <si>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</si>
  <si>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</si>
  <si>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</si>
  <si>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</si>
  <si>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</si>
  <si>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</si>
  <si>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</si>
  <si>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</si>
  <si>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</si>
  <si>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</si>
  <si>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</si>
  <si>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</si>
  <si>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</si>
  <si>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</si>
  <si>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</si>
  <si>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</si>
  <si>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</si>
  <si>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</si>
  <si>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</si>
  <si>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</si>
  <si>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</si>
  <si>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</si>
  <si>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</si>
  <si>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</si>
  <si>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</si>
  <si>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</si>
  <si>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</si>
  <si>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</si>
  <si>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</si>
  <si>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</si>
  <si>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</si>
  <si>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</si>
  <si>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</si>
  <si>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</si>
  <si>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</si>
  <si>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</si>
  <si>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</si>
  <si>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</si>
  <si>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</si>
  <si>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</si>
  <si>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</si>
  <si>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</si>
  <si>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</si>
  <si>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</si>
  <si>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</si>
  <si>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</si>
  <si>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</si>
  <si>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</si>
  <si>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</si>
  <si>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</si>
  <si>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</si>
  <si>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</si>
  <si>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</si>
  <si>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</si>
  <si>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</si>
  <si>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</si>
  <si>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</si>
  <si>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</si>
  <si>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</si>
  <si>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</si>
  <si>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</si>
  <si>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</si>
  <si>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</si>
  <si>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</si>
  <si>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</si>
  <si>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</si>
  <si>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</si>
  <si>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</si>
  <si>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</si>
  <si>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</si>
  <si>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</si>
  <si>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</si>
  <si>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</si>
  <si>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</si>
  <si>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</si>
  <si>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</si>
  <si>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</si>
  <si>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</si>
  <si>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</si>
  <si>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</si>
  <si>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</si>
  <si>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</si>
  <si>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</si>
  <si>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</si>
  <si>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</si>
  <si>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</si>
  <si>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</si>
  <si>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</si>
  <si>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</si>
  <si>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</si>
  <si>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</si>
  <si>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</si>
  <si>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</si>
  <si>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</si>
  <si>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</si>
  <si>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</si>
  <si>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</si>
  <si>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</si>
  <si>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</si>
  <si>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</si>
  <si>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</si>
  <si>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1.35</t>
  </si>
  <si>
    <t>▲ 0.56</t>
  </si>
  <si>
    <t>▲ 3.20</t>
  </si>
  <si>
    <t>水道事業会計</t>
  </si>
  <si>
    <t>一般会計</t>
  </si>
  <si>
    <t>国民健康保険特別会計</t>
  </si>
  <si>
    <t>下水道事業会計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</si>
  <si>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</si>
  <si>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</si>
  <si>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</si>
  <si>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</si>
  <si>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</si>
  <si>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</si>
  <si>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</si>
  <si>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</si>
  <si>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</si>
  <si>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</si>
  <si>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衛生施設整備基金</t>
    <phoneticPr fontId="5"/>
  </si>
  <si>
    <t>庁舎整備基金</t>
    <phoneticPr fontId="5"/>
  </si>
  <si>
    <t>ふるさと応援基金</t>
    <phoneticPr fontId="5"/>
  </si>
  <si>
    <t>安全なまちづくり基金</t>
    <phoneticPr fontId="5"/>
  </si>
  <si>
    <t>教育施設整備基金</t>
    <phoneticPr fontId="5"/>
  </si>
  <si>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</si>
  <si>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</si>
  <si>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</si>
  <si>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</si>
  <si>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</si>
  <si>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</si>
  <si>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印旛衛生施設管理組合（一般会計）</t>
    <rPh sb="11" eb="13">
      <t>イッパン</t>
    </rPh>
    <rPh sb="13" eb="15">
      <t>カイケイ</t>
    </rPh>
    <phoneticPr fontId="2"/>
  </si>
  <si>
    <t>印旛郡市広域市町村圏事務組合（一般会計）</t>
    <rPh sb="15" eb="17">
      <t>イッパン</t>
    </rPh>
    <rPh sb="17" eb="19">
      <t>カイケイ</t>
    </rPh>
    <phoneticPr fontId="2"/>
  </si>
  <si>
    <t>印旛郡市広域市町村圏事務組合（水道用水供給事業会計）</t>
    <rPh sb="15" eb="17">
      <t>スイドウ</t>
    </rPh>
    <rPh sb="17" eb="19">
      <t>ヨウスイ</t>
    </rPh>
    <rPh sb="19" eb="21">
      <t>キョウキュウ</t>
    </rPh>
    <rPh sb="21" eb="23">
      <t>ジギョウ</t>
    </rPh>
    <rPh sb="23" eb="25">
      <t>カイケイ</t>
    </rPh>
    <phoneticPr fontId="2"/>
  </si>
  <si>
    <t>千葉県後期高齢者医療広域連合（一般会計）</t>
    <rPh sb="15" eb="17">
      <t>イッパン</t>
    </rPh>
    <rPh sb="17" eb="19">
      <t>カイケイ</t>
    </rPh>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</si>
  <si>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</si>
  <si>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</si>
  <si>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</si>
  <si>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</si>
  <si>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</si>
  <si>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</si>
  <si>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</si>
  <si>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は、類似団体平均と比較して低く、近年の大規模投資事業の影響により増加傾向が続いていたものの令和2年度は減少に転じた。また、学校給食センター等、公共施設の更新及び増築により増加傾向にあった将来負担比率は、起債の抑制や各特別会計における基金積立てなどにより充当可能財源等が増となったことから、平成30年度に減少に転じ、以降引き続き減少している。しかしながら、今後、公共施設の老朽化対策など将来負担増の見込みもあることから、財政調整基金など充当可能基金残高の推移を注視しながら、公債費負担の平準化に取り組んでいく必要がある。</t>
    <rPh sb="56" eb="58">
      <t>レイワ</t>
    </rPh>
    <rPh sb="59" eb="61">
      <t>ネンド</t>
    </rPh>
    <rPh sb="62" eb="64">
      <t>ゲンショウ</t>
    </rPh>
    <rPh sb="65" eb="66">
      <t>テン</t>
    </rPh>
    <rPh sb="104" eb="106">
      <t>ショウライ</t>
    </rPh>
    <rPh sb="106" eb="108">
      <t>フタン</t>
    </rPh>
    <rPh sb="108" eb="110">
      <t>ヒリツ</t>
    </rPh>
    <rPh sb="155" eb="157">
      <t>ヘイセイ</t>
    </rPh>
    <rPh sb="159" eb="161">
      <t>ネンド</t>
    </rPh>
    <rPh sb="168" eb="170">
      <t>イコウ</t>
    </rPh>
    <rPh sb="203" eb="207">
      <t>ショウライフタン</t>
    </rPh>
    <rPh sb="207" eb="208">
      <t>ゾウ</t>
    </rPh>
    <rPh sb="237" eb="239">
      <t>スイイ</t>
    </rPh>
    <rPh sb="240" eb="242">
      <t>チュウシ</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</si>
  <si>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</si>
  <si>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</si>
  <si>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</si>
  <si>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が減少傾向にあり、令和2年度は類似団体平均と比較して低くなっている。一方で、有形固定資産減価償却率は類似団体よりも高く、人口が急増した昭和40年～50年代に建設された施設が多いため、消防施設の95.4％や学校施設の79.0％など、減価償却が全体的に進んできている。今後、富里市総合計画及び公共施設等総合管理計画等に基づき、老朽化対策について取り組んでいく。</t>
    <rPh sb="0" eb="2">
      <t>ショウライ</t>
    </rPh>
    <rPh sb="2" eb="4">
      <t>フタン</t>
    </rPh>
    <rPh sb="4" eb="6">
      <t>ヒリツ</t>
    </rPh>
    <rPh sb="7" eb="9">
      <t>ゲンショウ</t>
    </rPh>
    <rPh sb="9" eb="11">
      <t>ケイコウ</t>
    </rPh>
    <rPh sb="15" eb="17">
      <t>レイワ</t>
    </rPh>
    <rPh sb="18" eb="20">
      <t>ネンド</t>
    </rPh>
    <rPh sb="32" eb="33">
      <t>ヒク</t>
    </rPh>
    <rPh sb="40" eb="42">
      <t>イッポウ</t>
    </rPh>
    <rPh sb="44" eb="46">
      <t>ユウケイ</t>
    </rPh>
    <rPh sb="46" eb="48">
      <t>コテイ</t>
    </rPh>
    <rPh sb="56" eb="58">
      <t>ルイジ</t>
    </rPh>
    <rPh sb="58" eb="60">
      <t>ダンタイ</t>
    </rPh>
    <rPh sb="63" eb="64">
      <t>タカ</t>
    </rPh>
    <rPh sb="89" eb="91">
      <t>シセツ</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</si>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</sst>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7E8-4081-988C-BAF4E13734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38514</c:v>
                </c:pt>
                <c:pt idx="1">
                  <c:v>20449</c:v>
                </c:pt>
                <c:pt idx="2">
                  <c:v>14779</c:v>
                </c:pt>
                <c:pt idx="3">
                  <c:v>22273</c:v>
                </c:pt>
                <c:pt idx="4">
                  <c:v>29985</c:v>
                </c:pt>
              </c:numCache>
            </c:numRef>
          </c:val>
          <c:smooth val="0"/>
          <c:extLst>
            <c:ext xmlns:c16="http://schemas.microsoft.com/office/drawing/2014/chart" uri="{C3380CC4-5D6E-409C-BE32-E72D297353CC}">
              <c16:uniqueId val="{00000001-97E8-4081-988C-BAF4E13734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c:v>
                </c:pt>
                <c:pt idx="1">
                  <c:v>7.26</c:v>
                </c:pt>
                <c:pt idx="2">
                  <c:v>7</c:v>
                </c:pt>
                <c:pt idx="3">
                  <c:v>10.06</c:v>
                </c:pt>
                <c:pt idx="4">
                  <c:v>9.2100000000000009</c:v>
                </c:pt>
              </c:numCache>
            </c:numRef>
          </c:val>
          <c:extLst>
            <c:ext xmlns:c16="http://schemas.microsoft.com/office/drawing/2014/chart" uri="{C3380CC4-5D6E-409C-BE32-E72D297353CC}">
              <c16:uniqueId val="{00000000-6B19-4985-8D98-99E45E5BA7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12.94</c:v>
                </c:pt>
                <c:pt idx="1">
                  <c:v>11.65</c:v>
                </c:pt>
                <c:pt idx="2">
                  <c:v>12.32</c:v>
                </c:pt>
                <c:pt idx="3">
                  <c:v>5.95</c:v>
                </c:pt>
                <c:pt idx="4">
                  <c:v>12.63</c:v>
                </c:pt>
              </c:numCache>
            </c:numRef>
          </c:val>
          <c:extLst>
            <c:ext xmlns:c16="http://schemas.microsoft.com/office/drawing/2014/chart" uri="{C3380CC4-5D6E-409C-BE32-E72D297353CC}">
              <c16:uniqueId val="{00000001-6B19-4985-8D98-99E45E5BA7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-1.35</c:v>
                </c:pt>
                <c:pt idx="1">
                  <c:v>-0.56000000000000005</c:v>
                </c:pt>
                <c:pt idx="2">
                  <c:v>0.54</c:v>
                </c:pt>
                <c:pt idx="3">
                  <c:v>-3.2</c:v>
                </c:pt>
                <c:pt idx="4">
                  <c:v>6.52</c:v>
                </c:pt>
              </c:numCache>
            </c:numRef>
          </c:val>
          <c:smooth val="0"/>
          <c:extLst>
            <c:ext xmlns:c16="http://schemas.microsoft.com/office/drawing/2014/chart" uri="{C3380CC4-5D6E-409C-BE32-E72D297353CC}">
              <c16:uniqueId val="{00000002-6B19-4985-8D98-99E45E5BA7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35-496B-AD29-9B7CF3624B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35-496B-AD29-9B7CF3624B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35-496B-AD29-9B7CF3624B4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35-496B-AD29-9B7CF3624B4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0.14000000000000001</c:v>
                </c:pt>
                <c:pt idx="4">
                  <c:v>#N/A</c:v>
                </c:pt>
                <c:pt idx="5">
                  <c:v>0.02</c:v>
                </c:pt>
                <c:pt idx="6">
                  <c:v>#N/A</c:v>
                </c:pt>
                <c:pt idx="7">
                  <c:v>0.02</c:v>
                </c:pt>
                <c:pt idx="8">
                  <c:v>#N/A</c:v>
                </c:pt>
                <c:pt idx="9">
                  <c:v>0</c:v>
                </c:pt>
              </c:numCache>
            </c:numRef>
          </c:val>
          <c:extLst>
            <c:ext xmlns:c16="http://schemas.microsoft.com/office/drawing/2014/chart" uri="{C3380CC4-5D6E-409C-BE32-E72D297353CC}">
              <c16:uniqueId val="{00000004-ED35-496B-AD29-9B7CF3624B4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1.65</c:v>
                </c:pt>
                <c:pt idx="2">
                  <c:v>#N/A</c:v>
                </c:pt>
                <c:pt idx="3">
                  <c:v>1.73</c:v>
                </c:pt>
                <c:pt idx="4">
                  <c:v>#N/A</c:v>
                </c:pt>
                <c:pt idx="5">
                  <c:v>0.62</c:v>
                </c:pt>
                <c:pt idx="6">
                  <c:v>#N/A</c:v>
                </c:pt>
                <c:pt idx="7">
                  <c:v>0.41</c:v>
                </c:pt>
                <c:pt idx="8">
                  <c:v>#N/A</c:v>
                </c:pt>
                <c:pt idx="9">
                  <c:v>0.39</c:v>
                </c:pt>
              </c:numCache>
            </c:numRef>
          </c:val>
          <c:extLst>
            <c:ext xmlns:c16="http://schemas.microsoft.com/office/drawing/2014/chart" uri="{C3380CC4-5D6E-409C-BE32-E72D297353CC}">
              <c16:uniqueId val="{00000005-ED35-496B-AD29-9B7CF3624B4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0.37</c:v>
                </c:pt>
                <c:pt idx="2">
                  <c:v>#N/A</c:v>
                </c:pt>
                <c:pt idx="3">
                  <c:v>0.28000000000000003</c:v>
                </c:pt>
                <c:pt idx="4">
                  <c:v>#N/A</c:v>
                </c:pt>
                <c:pt idx="5">
                  <c:v>0.48</c:v>
                </c:pt>
                <c:pt idx="6">
                  <c:v>#N/A</c:v>
                </c:pt>
                <c:pt idx="7">
                  <c:v>0.61</c:v>
                </c:pt>
                <c:pt idx="8">
                  <c:v>#N/A</c:v>
                </c:pt>
                <c:pt idx="9">
                  <c:v>1.34</c:v>
                </c:pt>
              </c:numCache>
            </c:numRef>
          </c:val>
          <c:extLst>
            <c:ext xmlns:c16="http://schemas.microsoft.com/office/drawing/2014/chart" uri="{C3380CC4-5D6E-409C-BE32-E72D297353CC}">
              <c16:uniqueId val="{00000006-ED35-496B-AD29-9B7CF3624B4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3.23</c:v>
                </c:pt>
                <c:pt idx="2">
                  <c:v>#N/A</c:v>
                </c:pt>
                <c:pt idx="3">
                  <c:v>3.79</c:v>
                </c:pt>
                <c:pt idx="4">
                  <c:v>#N/A</c:v>
                </c:pt>
                <c:pt idx="5">
                  <c:v>1.85</c:v>
                </c:pt>
                <c:pt idx="6">
                  <c:v>#N/A</c:v>
                </c:pt>
                <c:pt idx="7">
                  <c:v>2.06</c:v>
                </c:pt>
                <c:pt idx="8">
                  <c:v>#N/A</c:v>
                </c:pt>
                <c:pt idx="9">
                  <c:v>1.75</c:v>
                </c:pt>
              </c:numCache>
            </c:numRef>
          </c:val>
          <c:extLst>
            <c:ext xmlns:c16="http://schemas.microsoft.com/office/drawing/2014/chart" uri="{C3380CC4-5D6E-409C-BE32-E72D297353CC}">
              <c16:uniqueId val="{00000007-ED35-496B-AD29-9B7CF3624B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6.89</c:v>
                </c:pt>
                <c:pt idx="2">
                  <c:v>#N/A</c:v>
                </c:pt>
                <c:pt idx="3">
                  <c:v>7.26</c:v>
                </c:pt>
                <c:pt idx="4">
                  <c:v>#N/A</c:v>
                </c:pt>
                <c:pt idx="5">
                  <c:v>6.99</c:v>
                </c:pt>
                <c:pt idx="6">
                  <c:v>#N/A</c:v>
                </c:pt>
                <c:pt idx="7">
                  <c:v>10.06</c:v>
                </c:pt>
                <c:pt idx="8">
                  <c:v>#N/A</c:v>
                </c:pt>
                <c:pt idx="9">
                  <c:v>9.1999999999999993</c:v>
                </c:pt>
              </c:numCache>
            </c:numRef>
          </c:val>
          <c:extLst>
            <c:ext xmlns:c16="http://schemas.microsoft.com/office/drawing/2014/chart" uri="{C3380CC4-5D6E-409C-BE32-E72D297353CC}">
              <c16:uniqueId val="{00000008-ED35-496B-AD29-9B7CF3624B4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8.66</c:v>
                </c:pt>
                <c:pt idx="2">
                  <c:v>#N/A</c:v>
                </c:pt>
                <c:pt idx="3">
                  <c:v>9.48</c:v>
                </c:pt>
                <c:pt idx="4">
                  <c:v>#N/A</c:v>
                </c:pt>
                <c:pt idx="5">
                  <c:v>9.58</c:v>
                </c:pt>
                <c:pt idx="6">
                  <c:v>#N/A</c:v>
                </c:pt>
                <c:pt idx="7">
                  <c:v>9.89</c:v>
                </c:pt>
                <c:pt idx="8">
                  <c:v>#N/A</c:v>
                </c:pt>
                <c:pt idx="9">
                  <c:v>9.24</c:v>
                </c:pt>
              </c:numCache>
            </c:numRef>
          </c:val>
          <c:extLst>
            <c:ext xmlns:c16="http://schemas.microsoft.com/office/drawing/2014/chart" uri="{C3380CC4-5D6E-409C-BE32-E72D297353CC}">
              <c16:uniqueId val="{00000009-ED35-496B-AD29-9B7CF3624B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1240</c:v>
                </c:pt>
                <c:pt idx="5">
                  <c:v>1251</c:v>
                </c:pt>
                <c:pt idx="8">
                  <c:v>1240</c:v>
                </c:pt>
                <c:pt idx="11">
                  <c:v>1276</c:v>
                </c:pt>
                <c:pt idx="14">
                  <c:v>1285</c:v>
                </c:pt>
              </c:numCache>
            </c:numRef>
          </c:val>
          <c:extLst>
            <c:ext xmlns:c16="http://schemas.microsoft.com/office/drawing/2014/chart" uri="{C3380CC4-5D6E-409C-BE32-E72D297353CC}">
              <c16:uniqueId val="{00000000-D03F-4957-8399-5D364BF096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3F-4957-8399-5D364BF096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3F-4957-8399-5D364BF096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61</c:v>
                </c:pt>
                <c:pt idx="3">
                  <c:v>14</c:v>
                </c:pt>
                <c:pt idx="6">
                  <c:v>0</c:v>
                </c:pt>
                <c:pt idx="9">
                  <c:v>0</c:v>
                </c:pt>
                <c:pt idx="12">
                  <c:v>0</c:v>
                </c:pt>
              </c:numCache>
            </c:numRef>
          </c:val>
          <c:extLst>
            <c:ext xmlns:c16="http://schemas.microsoft.com/office/drawing/2014/chart" uri="{C3380CC4-5D6E-409C-BE32-E72D297353CC}">
              <c16:uniqueId val="{00000003-D03F-4957-8399-5D364BF096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290</c:v>
                </c:pt>
                <c:pt idx="3">
                  <c:v>279</c:v>
                </c:pt>
                <c:pt idx="6">
                  <c:v>197</c:v>
                </c:pt>
                <c:pt idx="9">
                  <c:v>213</c:v>
                </c:pt>
                <c:pt idx="12">
                  <c:v>208</c:v>
                </c:pt>
              </c:numCache>
            </c:numRef>
          </c:val>
          <c:extLst>
            <c:ext xmlns:c16="http://schemas.microsoft.com/office/drawing/2014/chart" uri="{C3380CC4-5D6E-409C-BE32-E72D297353CC}">
              <c16:uniqueId val="{00000004-D03F-4957-8399-5D364BF096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3F-4957-8399-5D364BF096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3F-4957-8399-5D364BF096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1329</c:v>
                </c:pt>
                <c:pt idx="3">
                  <c:v>1580</c:v>
                </c:pt>
                <c:pt idx="6">
                  <c:v>1678</c:v>
                </c:pt>
                <c:pt idx="9">
                  <c:v>1727</c:v>
                </c:pt>
                <c:pt idx="12">
                  <c:v>1715</c:v>
                </c:pt>
              </c:numCache>
            </c:numRef>
          </c:val>
          <c:extLst>
            <c:ext xmlns:c16="http://schemas.microsoft.com/office/drawing/2014/chart" uri="{C3380CC4-5D6E-409C-BE32-E72D297353CC}">
              <c16:uniqueId val="{00000007-D03F-4957-8399-5D364BF096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440</c:v>
                </c:pt>
                <c:pt idx="2">
                  <c:v>#N/A</c:v>
                </c:pt>
                <c:pt idx="3">
                  <c:v>#N/A</c:v>
                </c:pt>
                <c:pt idx="4">
                  <c:v>622</c:v>
                </c:pt>
                <c:pt idx="5">
                  <c:v>#N/A</c:v>
                </c:pt>
                <c:pt idx="6">
                  <c:v>#N/A</c:v>
                </c:pt>
                <c:pt idx="7">
                  <c:v>635</c:v>
                </c:pt>
                <c:pt idx="8">
                  <c:v>#N/A</c:v>
                </c:pt>
                <c:pt idx="9">
                  <c:v>#N/A</c:v>
                </c:pt>
                <c:pt idx="10">
                  <c:v>664</c:v>
                </c:pt>
                <c:pt idx="11">
                  <c:v>#N/A</c:v>
                </c:pt>
                <c:pt idx="12">
                  <c:v>#N/A</c:v>
                </c:pt>
                <c:pt idx="13">
                  <c:v>638</c:v>
                </c:pt>
                <c:pt idx="14">
                  <c:v>#N/A</c:v>
                </c:pt>
              </c:numCache>
            </c:numRef>
          </c:val>
          <c:smooth val="0"/>
          <c:extLst>
            <c:ext xmlns:c16="http://schemas.microsoft.com/office/drawing/2014/chart" uri="{C3380CC4-5D6E-409C-BE32-E72D297353CC}">
              <c16:uniqueId val="{00000008-D03F-4957-8399-5D364BF096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12967</c:v>
                </c:pt>
                <c:pt idx="5">
                  <c:v>12723</c:v>
                </c:pt>
                <c:pt idx="8">
                  <c:v>12431</c:v>
                </c:pt>
                <c:pt idx="11">
                  <c:v>12146</c:v>
                </c:pt>
                <c:pt idx="14">
                  <c:v>11835</c:v>
                </c:pt>
              </c:numCache>
            </c:numRef>
          </c:val>
          <c:extLst>
            <c:ext xmlns:c16="http://schemas.microsoft.com/office/drawing/2014/chart" uri="{C3380CC4-5D6E-409C-BE32-E72D297353CC}">
              <c16:uniqueId val="{00000000-AE05-41A2-82E3-631699677F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1968</c:v>
                </c:pt>
                <c:pt idx="5">
                  <c:v>1569</c:v>
                </c:pt>
                <c:pt idx="8">
                  <c:v>1451</c:v>
                </c:pt>
                <c:pt idx="11">
                  <c:v>1221</c:v>
                </c:pt>
                <c:pt idx="14">
                  <c:v>1498</c:v>
                </c:pt>
              </c:numCache>
            </c:numRef>
          </c:val>
          <c:extLst>
            <c:ext xmlns:c16="http://schemas.microsoft.com/office/drawing/2014/chart" uri="{C3380CC4-5D6E-409C-BE32-E72D297353CC}">
              <c16:uniqueId val="{00000001-AE05-41A2-82E3-631699677F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2486</c:v>
                </c:pt>
                <c:pt idx="5">
                  <c:v>2589</c:v>
                </c:pt>
                <c:pt idx="8">
                  <c:v>3274</c:v>
                </c:pt>
                <c:pt idx="11">
                  <c:v>3008</c:v>
                </c:pt>
                <c:pt idx="14">
                  <c:v>3997</c:v>
                </c:pt>
              </c:numCache>
            </c:numRef>
          </c:val>
          <c:extLst>
            <c:ext xmlns:c16="http://schemas.microsoft.com/office/drawing/2014/chart" uri="{C3380CC4-5D6E-409C-BE32-E72D297353CC}">
              <c16:uniqueId val="{00000002-AE05-41A2-82E3-631699677F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05-41A2-82E3-631699677F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05-41A2-82E3-631699677F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05-41A2-82E3-631699677F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1537</c:v>
                </c:pt>
                <c:pt idx="3">
                  <c:v>1870</c:v>
                </c:pt>
                <c:pt idx="6">
                  <c:v>1994</c:v>
                </c:pt>
                <c:pt idx="9">
                  <c:v>2236</c:v>
                </c:pt>
                <c:pt idx="12">
                  <c:v>2249</c:v>
                </c:pt>
              </c:numCache>
            </c:numRef>
          </c:val>
          <c:extLst>
            <c:ext xmlns:c16="http://schemas.microsoft.com/office/drawing/2014/chart" uri="{C3380CC4-5D6E-409C-BE32-E72D297353CC}">
              <c16:uniqueId val="{00000006-AE05-41A2-82E3-631699677F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c:v>
                </c:pt>
                <c:pt idx="3">
                  <c:v>1</c:v>
                </c:pt>
                <c:pt idx="6">
                  <c:v>0</c:v>
                </c:pt>
                <c:pt idx="9">
                  <c:v>0</c:v>
                </c:pt>
                <c:pt idx="12">
                  <c:v>0</c:v>
                </c:pt>
              </c:numCache>
            </c:numRef>
          </c:val>
          <c:extLst>
            <c:ext xmlns:c16="http://schemas.microsoft.com/office/drawing/2014/chart" uri="{C3380CC4-5D6E-409C-BE32-E72D297353CC}">
              <c16:uniqueId val="{00000007-AE05-41A2-82E3-631699677F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2450</c:v>
                </c:pt>
                <c:pt idx="3">
                  <c:v>2353</c:v>
                </c:pt>
                <c:pt idx="6">
                  <c:v>1991</c:v>
                </c:pt>
                <c:pt idx="9">
                  <c:v>1681</c:v>
                </c:pt>
                <c:pt idx="12">
                  <c:v>1480</c:v>
                </c:pt>
              </c:numCache>
            </c:numRef>
          </c:val>
          <c:extLst>
            <c:ext xmlns:c16="http://schemas.microsoft.com/office/drawing/2014/chart" uri="{C3380CC4-5D6E-409C-BE32-E72D297353CC}">
              <c16:uniqueId val="{00000008-AE05-41A2-82E3-631699677F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1186</c:v>
                </c:pt>
                <c:pt idx="3">
                  <c:v>1186</c:v>
                </c:pt>
                <c:pt idx="6">
                  <c:v>1186</c:v>
                </c:pt>
                <c:pt idx="9">
                  <c:v>1186</c:v>
                </c:pt>
                <c:pt idx="12">
                  <c:v>1186</c:v>
                </c:pt>
              </c:numCache>
            </c:numRef>
          </c:val>
          <c:extLst>
            <c:ext xmlns:c16="http://schemas.microsoft.com/office/drawing/2014/chart" uri="{C3380CC4-5D6E-409C-BE32-E72D297353CC}">
              <c16:uniqueId val="{00000009-AE05-41A2-82E3-631699677F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17452</c:v>
                </c:pt>
                <c:pt idx="3">
                  <c:v>16889</c:v>
                </c:pt>
                <c:pt idx="6">
                  <c:v>16271</c:v>
                </c:pt>
                <c:pt idx="9">
                  <c:v>15434</c:v>
                </c:pt>
                <c:pt idx="12">
                  <c:v>14542</c:v>
                </c:pt>
              </c:numCache>
            </c:numRef>
          </c:val>
          <c:extLst>
            <c:ext xmlns:c16="http://schemas.microsoft.com/office/drawing/2014/chart" uri="{C3380CC4-5D6E-409C-BE32-E72D297353CC}">
              <c16:uniqueId val="{0000000A-AE05-41A2-82E3-631699677F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5218</c:v>
                </c:pt>
                <c:pt idx="2">
                  <c:v>#N/A</c:v>
                </c:pt>
                <c:pt idx="3">
                  <c:v>#N/A</c:v>
                </c:pt>
                <c:pt idx="4">
                  <c:v>5417</c:v>
                </c:pt>
                <c:pt idx="5">
                  <c:v>#N/A</c:v>
                </c:pt>
                <c:pt idx="6">
                  <c:v>#N/A</c:v>
                </c:pt>
                <c:pt idx="7">
                  <c:v>4286</c:v>
                </c:pt>
                <c:pt idx="8">
                  <c:v>#N/A</c:v>
                </c:pt>
                <c:pt idx="9">
                  <c:v>#N/A</c:v>
                </c:pt>
                <c:pt idx="10">
                  <c:v>4163</c:v>
                </c:pt>
                <c:pt idx="11">
                  <c:v>#N/A</c:v>
                </c:pt>
                <c:pt idx="12">
                  <c:v>#N/A</c:v>
                </c:pt>
                <c:pt idx="13">
                  <c:v>2128</c:v>
                </c:pt>
                <c:pt idx="14">
                  <c:v>#N/A</c:v>
                </c:pt>
              </c:numCache>
            </c:numRef>
          </c:val>
          <c:smooth val="0"/>
          <c:extLst>
            <c:ext xmlns:c16="http://schemas.microsoft.com/office/drawing/2014/chart" uri="{C3380CC4-5D6E-409C-BE32-E72D297353CC}">
              <c16:uniqueId val="{0000000B-AE05-41A2-82E3-631699677F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1137</c:v>
                </c:pt>
                <c:pt idx="1">
                  <c:v>552</c:v>
                </c:pt>
                <c:pt idx="2">
                  <c:v>1225</c:v>
                </c:pt>
              </c:numCache>
            </c:numRef>
          </c:val>
          <c:extLst>
            <c:ext xmlns:c16="http://schemas.microsoft.com/office/drawing/2014/chart" uri="{C3380CC4-5D6E-409C-BE32-E72D297353CC}">
              <c16:uniqueId val="{00000000-90A2-46EF-AF36-C26BD4B0E1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354</c:v>
                </c:pt>
                <c:pt idx="1">
                  <c:v>454</c:v>
                </c:pt>
                <c:pt idx="2">
                  <c:v>534</c:v>
                </c:pt>
              </c:numCache>
            </c:numRef>
          </c:val>
          <c:extLst>
            <c:ext xmlns:c16="http://schemas.microsoft.com/office/drawing/2014/chart" uri="{C3380CC4-5D6E-409C-BE32-E72D297353CC}">
              <c16:uniqueId val="{00000001-90A2-46EF-AF36-C26BD4B0E1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209</c:v>
                </c:pt>
                <c:pt idx="1">
                  <c:v>192</c:v>
                </c:pt>
                <c:pt idx="2">
                  <c:v>190</c:v>
                </c:pt>
              </c:numCache>
            </c:numRef>
          </c:val>
          <c:extLst>
            <c:ext xmlns:c16="http://schemas.microsoft.com/office/drawing/2014/chart" uri="{C3380CC4-5D6E-409C-BE32-E72D297353CC}">
              <c16:uniqueId val="{00000002-90A2-46EF-AF36-C26BD4B0E1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{8E004E6B-AFAA-4B45-B2CC-C258DD075B25}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E9A-4403-97B2-FC965F5FCA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{05771D98-4CC4-4C9E-8666-374A912A2293}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9A-4403-97B2-FC965F5FCA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{7D25C3E7-6943-46DD-9A04-340631AA400F}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9A-4403-97B2-FC965F5FCA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{DE131106-CCC9-4579-8A01-5567746E4F23}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9A-4403-97B2-FC965F5FCA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{CDF12047-6DEC-47DF-A7D1-A26DB2CE8AC8}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9A-4403-97B2-FC965F5FCAD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{F4EC2970-AEB9-472E-98EE-1E385FACDE89}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E9A-4403-97B2-FC965F5FCAD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{C7DBB9E4-2125-4AB2-A22F-3FE8CB28FCBD}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E9A-4403-97B2-FC965F5FCAD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{DEA7DC29-A89F-4CF8-8D21-98A53AC708BC}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E9A-4403-97B2-FC965F5FCAD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{BA8A66EC-C24B-470F-B779-5BF4147D772F}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E9A-4403-97B2-FC965F5FCA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64.400000000000006</c:v>
                </c:pt>
                <c:pt idx="16">
                  <c:v>65.599999999999994</c:v>
                </c:pt>
                <c:pt idx="24">
                  <c:v>67.3</c:v>
                </c:pt>
                <c:pt idx="32">
                  <c:v>69.099999999999994</c:v>
                </c:pt>
              </c:numCache>
            </c:numRef>
          </c:xVal>
          <c:yVal>
            <c:numRef>
              <c:f>公会計指標分析・財政指標組合せ分析表!$BP$51:$DC$51</c:f>
              <c:numCache>
                <c:formatCode>#,##0.0;"▲ "#,##0.0</c:formatCode>
                <c:ptCount val="40"/>
                <c:pt idx="0">
                  <c:v>65.400000000000006</c:v>
                </c:pt>
                <c:pt idx="8">
                  <c:v>66.5</c:v>
                </c:pt>
                <c:pt idx="16">
                  <c:v>52.2</c:v>
                </c:pt>
                <c:pt idx="24">
                  <c:v>50.4</c:v>
                </c:pt>
                <c:pt idx="32">
                  <c:v>24.5</c:v>
                </c:pt>
              </c:numCache>
            </c:numRef>
          </c:yVal>
          <c:smooth val="0"/>
          <c:extLst>
            <c:ext xmlns:c16="http://schemas.microsoft.com/office/drawing/2014/chart" uri="{C3380CC4-5D6E-409C-BE32-E72D297353CC}">
              <c16:uniqueId val="{00000009-5E9A-4403-97B2-FC965F5FCA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{2D2523E2-3893-4D16-A70A-1CE572C043D4}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E9A-4403-97B2-FC965F5FCA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{13C3539D-B7C2-4064-ACBB-3671C98FF82C}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9A-4403-97B2-FC965F5FCA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{DD9D8076-4D0A-4A79-B1D6-2BD57AE4FF00}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9A-4403-97B2-FC965F5FCA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{B465D948-604D-4C16-B5C8-CF4148161610}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9A-4403-97B2-FC965F5FCA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{A3CED361-2A3F-4FA5-B242-CE589EFCAD13}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9A-4403-97B2-FC965F5FCAD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{9DF0B04B-26DF-47A7-90E5-9DF7F5EB4E87}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E9A-4403-97B2-FC965F5FCADF}"/>
                </c:ext>
              </c:extLst>
            </c:dLbl>
            <c:dLbl>
              <c:idx val="16"/>
              <c:layout>
                <c:manualLayout>
                  <c:x val="-2.271691435897002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{A9F69BAE-6709-4ED9-8D6D-F436E0A41C2E}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E9A-4403-97B2-FC965F5FCADF}"/>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{EBB9CF6B-0F0F-4010-B817-0A34B4B39343}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E9A-4403-97B2-FC965F5FCAD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{3DFBE663-0536-4507-BB52-6959449AF260}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E9A-4403-97B2-FC965F5FCA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5E9A-4403-97B2-FC965F5FCADF}"/>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{3D123CF3-E7CE-4D41-9D4F-9191E06C218C}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86D-40ED-B3CF-4DF1C9CF33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{3901731A-B827-4DE2-99EF-096F8C4857C6}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6D-40ED-B3CF-4DF1C9CF33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{ADAB275D-BDCD-4C45-BB8F-91C2F04A7767}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6D-40ED-B3CF-4DF1C9CF33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{04282632-D116-4C08-BBD6-3937678B2094}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6D-40ED-B3CF-4DF1C9CF33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{C14BB6A8-8F22-4700-BCF8-D489C48FB4DD}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6D-40ED-B3CF-4DF1C9CF334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{DCD66027-D07E-49AC-BE8A-56ED9DBAA209}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86D-40ED-B3CF-4DF1C9CF334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{30793355-4B9C-4657-A2EA-2D0426E13C84}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86D-40ED-B3CF-4DF1C9CF334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{F716A2AB-0661-4F3E-8980-4D975A3F648E}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86D-40ED-B3CF-4DF1C9CF334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{C2CDF589-FC8C-49BB-B35D-D29DFA397521}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86D-40ED-B3CF-4DF1C9CF33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6</c:v>
                </c:pt>
                <c:pt idx="16">
                  <c:v>6.9</c:v>
                </c:pt>
                <c:pt idx="24">
                  <c:v>7.8</c:v>
                </c:pt>
                <c:pt idx="32">
                  <c:v>7.7</c:v>
                </c:pt>
              </c:numCache>
            </c:numRef>
          </c:xVal>
          <c:yVal>
            <c:numRef>
              <c:f>公会計指標分析・財政指標組合せ分析表!$BP$73:$DC$73</c:f>
              <c:numCache>
                <c:formatCode>#,##0.0;"▲ "#,##0.0</c:formatCode>
                <c:ptCount val="40"/>
                <c:pt idx="0">
                  <c:v>65.400000000000006</c:v>
                </c:pt>
                <c:pt idx="8">
                  <c:v>66.5</c:v>
                </c:pt>
                <c:pt idx="16">
                  <c:v>52.2</c:v>
                </c:pt>
                <c:pt idx="24">
                  <c:v>50.4</c:v>
                </c:pt>
                <c:pt idx="32">
                  <c:v>24.5</c:v>
                </c:pt>
              </c:numCache>
            </c:numRef>
          </c:yVal>
          <c:smooth val="0"/>
          <c:extLst>
            <c:ext xmlns:c16="http://schemas.microsoft.com/office/drawing/2014/chart" uri="{C3380CC4-5D6E-409C-BE32-E72D297353CC}">
              <c16:uniqueId val="{00000009-286D-40ED-B3CF-4DF1C9CF33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{26E1D96C-2261-47BA-94D6-4D1D59B3A76E}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86D-40ED-B3CF-4DF1C9CF33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{A48093F2-FCB5-4F02-B64A-CA61FD980DDB}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6D-40ED-B3CF-4DF1C9CF33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{31591532-F859-4928-B9E8-2841C051FF60}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6D-40ED-B3CF-4DF1C9CF33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{01C48669-3A52-468E-A883-BB635AF232D7}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6D-40ED-B3CF-4DF1C9CF33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{B6C14E7A-DB54-4C98-A186-19E12C554118}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6D-40ED-B3CF-4DF1C9CF3346}"/>
                </c:ext>
              </c:extLst>
            </c:dLbl>
            <c:dLbl>
              <c:idx val="8"/>
              <c:layout>
                <c:manualLayout>
                  <c:x val="-2.882984014740072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{9FEF7ECD-22E9-4EE2-AA04-CD762EF32F01}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86D-40ED-B3CF-4DF1C9CF3346}"/>
                </c:ext>
              </c:extLst>
            </c:dLbl>
            <c:dLbl>
              <c:idx val="16"/>
              <c:layout>
                <c:manualLayout>
                  <c:x val="-3.9799460572142731E-2"/>
                  <c:y val="-7.521557880056743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{47858F53-5AEE-482C-BC47-D44968A61D2C}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86D-40ED-B3CF-4DF1C9CF3346}"/>
                </c:ext>
              </c:extLst>
            </c:dLbl>
            <c:dLbl>
              <c:idx val="24"/>
              <c:layout>
                <c:manualLayout>
                  <c:x val="-2.3468873772043517E-2"/>
                  <c:y val="-4.961771537502046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{165F10A1-A5B6-49F7-AFE3-EDEBE169D243}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86D-40ED-B3CF-4DF1C9CF334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{C90E2720-6A10-4FB4-AFE0-BFD1E5FC8DCD}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86D-40ED-B3CF-4DF1C9CF33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86D-40ED-B3CF-4DF1C9CF3346}"/>
            </c:ext>
          </c:extLst>
        </c:ser>
        <c:dLbls>
          <c:showLegendKey val="0"/>
          <c:showVal val="1"/>
          <c:showCatName val="0"/>
          <c:showSerName val="0"/>
          <c:showPercent val="0"/>
          <c:showBubbleSize val="0"/>
        </c:dLbls>
        <c:axId val="84219776"/>
        <c:axId val="84234240"/>
      </c:scatterChart>
      <c:valAx>
        <c:axId val="84219776"/>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元利償還金等については、近年増加傾向であるところ、令和２年度においては、前年に償還終了となる市債が多かったことから、前年比１２百万の減となっている。</a:t>
          </a:r>
        </a:p>
        <a:p>
          <a:r>
            <a:rPr kumimoji="1" lang="ja-JP" altLang="en-US" sz="1400">
              <a:latin typeface="ＭＳ ゴシック" pitchFamily="49" charset="-128"/>
              <a:ea typeface="ＭＳ ゴシック" pitchFamily="49" charset="-128"/>
            </a:rPr>
            <a:t>　今後も大口の償還が続くことにより、公債費の高止まりが見込まれることから、今後も新規起債に当たっては、事業効果の精査は元より、起債総額を制限することにより新規発行の抑制を図る。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満期一括償還地方債の償還の財源として利用していない。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将来負担額については、近年減少傾向にあり、令和２年度においても、退職手当負担見込額が増となるものの、起債の抑制などにより将来負担額全体としては前年比１，０８０百万円の減となっている。</a:t>
          </a:r>
        </a:p>
        <a:p>
          <a:r>
            <a:rPr kumimoji="1" lang="ja-JP" altLang="en-US" sz="1400">
              <a:latin typeface="ＭＳ ゴシック" pitchFamily="49" charset="-128"/>
              <a:ea typeface="ＭＳ ゴシック" pitchFamily="49" charset="-128"/>
            </a:rPr>
            <a:t>　また、充当可能財源等についても、財政調整基金の積立てなどにより同比９５５百万円の増となっている。</a:t>
          </a:r>
        </a:p>
        <a:p>
          <a:r>
            <a:rPr kumimoji="1" lang="ja-JP" altLang="en-US" sz="1400">
              <a:latin typeface="ＭＳ ゴシック" pitchFamily="49" charset="-128"/>
              <a:ea typeface="ＭＳ ゴシック" pitchFamily="49" charset="-128"/>
            </a:rPr>
            <a:t>　このことから、将来負担比率は改善しているものの、今後、公共施設の老朽化対策などが重なる上、財政調整基金などの充当可能な基金残高は低迷していることから、起債等将来負担の設定に当たっては、市民ニーズの将来にわたる分析や事業効果について、より慎重に検討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減などはあったものの、財政調整基金については、決算剰余金の処分などにより６７３百万円の増となるとともに、今後、高止まりする公債費償還に備え、減債基金に８０百万円積み立て、基金全体では７５１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０年代から続けて実施した大型公共事業の影響により公債費償還がピークを迎え、今後も高止まりする見込みである上、予期せぬ自然災害等に備える必要があることから、財政調整基金及び減債基金の積み増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・公共施設整備基金：道路・排水処理施設・消防施設の整備や都市計画に要する経費として活用し、公共施設の整備を図る。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・安全なまちづくり基金：避難所等に設置する防災備蓄品の購入に要する経費として活用することで、市民が安全・安心して暮らすこと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ができる環境を整備する。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・公共施設整備基金：七栄新木戸地区土地区画整理事業の財源として３０百万円を取り崩したことなどによる減。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・安全なまちづくり基金：大規模災害に備え、１０百万円積立てたことによる増。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・公共施設整備基金：七栄新木戸土地区画整理地区内で市保有の保留地が生じた際は適宜売却し、その売却代金を基金へ積み立て、次年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度以降の土地区画整理事業の財源の一部とする。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決算剰余金の増による増加。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財政調整基金に依存しない予算編成を目指すものとし、財政調整基金の残高が標準財政規模の１５％程度を常に維持できるように努める。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８０百万円積み立てたことによる増加。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公債費償還のピークを迎え、今後も高止まりする見込みであることから、それに備えて毎年度計画的に積立てを行う。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50,077
47,177
53.88
23,021,106
21,738,778
893,323
9,700,034
14,542,125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年度に策定した「富里市公共施設等総合管理計画」において、公共施設等の今後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年間での総合的かつ計画的な管理を推進する基本方針を定めた。</a:t>
          </a:r>
        </a:p>
        <a:p>
          <a:r>
            <a:rPr kumimoji="1" lang="ja-JP" altLang="en-US" sz="1100">
              <a:latin typeface="ＭＳ Ｐゴシック" panose="020B0600070205080204" pitchFamily="50" charset="-128"/>
              <a:ea typeface="ＭＳ Ｐゴシック" panose="020B0600070205080204" pitchFamily="50" charset="-128"/>
            </a:rPr>
            <a:t>各公共施設については、個別施設計画に基づき施設の維持管理を適切に進めていく計画である。有形固定資産減価償却率については、前年及び類似団体平均と比較し高くなっているが、今後は財政状況を鑑みつつ各施設の老朽化の状況及び稼働状況等を把握し対応を検討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47244</xdr:rowOff>
    </xdr:from>
    <xdr:to>
      <xdr:col>23</xdr:col>
      <xdr:colOff>136525</xdr:colOff>
      <xdr:row>30</xdr:row>
      <xdr:rowOff>148844</xdr:rowOff>
    </xdr:to>
    <xdr:sp macro="" textlink="">
      <xdr:nvSpPr>
        <xdr:cNvPr id="79" name="楕円 78"/>
        <xdr:cNvSpPr/>
      </xdr:nvSpPr>
      <xdr:spPr>
        <a:xfrm>
          <a:off x="4711700" y="51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25671</xdr:rowOff>
    </xdr:from>
    <xdr:ext cx="405111" cy="259045"/>
    <xdr:sp macro="" textlink="">
      <xdr:nvSpPr>
        <xdr:cNvPr id="80" name="有形固定資産減価償却率該当値テキスト"/>
        <xdr:cNvSpPr txBox="1"/>
      </xdr:nvSpPr>
      <xdr:spPr>
        <a:xfrm>
          <a:off x="4813300" y="51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8382</xdr:rowOff>
    </xdr:from>
    <xdr:to>
      <xdr:col>19</xdr:col>
      <xdr:colOff>187325</xdr:colOff>
      <xdr:row>30</xdr:row>
      <xdr:rowOff>109982</xdr:rowOff>
    </xdr:to>
    <xdr:sp macro="" textlink="">
      <xdr:nvSpPr>
        <xdr:cNvPr id="81" name="楕円 80"/>
        <xdr:cNvSpPr/>
      </xdr:nvSpPr>
      <xdr:spPr>
        <a:xfrm>
          <a:off x="4000500" y="51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59182</xdr:rowOff>
    </xdr:from>
    <xdr:to>
      <xdr:col>23</xdr:col>
      <xdr:colOff>85725</xdr:colOff>
      <xdr:row>30</xdr:row>
      <xdr:rowOff>98044</xdr:rowOff>
    </xdr:to>
    <xdr:cxnSp macro="">
      <xdr:nvCxnSpPr>
        <xdr:cNvPr id="82" name="直線コネクタ 81"/>
        <xdr:cNvCxnSpPr/>
      </xdr:nvCxnSpPr>
      <xdr:spPr>
        <a:xfrm>
          <a:off x="4051300" y="5202682"/>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143129</xdr:rowOff>
    </xdr:from>
    <xdr:to>
      <xdr:col>15</xdr:col>
      <xdr:colOff>187325</xdr:colOff>
      <xdr:row>30</xdr:row>
      <xdr:rowOff>73279</xdr:rowOff>
    </xdr:to>
    <xdr:sp macro="" textlink="">
      <xdr:nvSpPr>
        <xdr:cNvPr id="83" name="楕円 82"/>
        <xdr:cNvSpPr/>
      </xdr:nvSpPr>
      <xdr:spPr>
        <a:xfrm>
          <a:off x="3238500" y="51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22479</xdr:rowOff>
    </xdr:from>
    <xdr:to>
      <xdr:col>19</xdr:col>
      <xdr:colOff>136525</xdr:colOff>
      <xdr:row>30</xdr:row>
      <xdr:rowOff>59182</xdr:rowOff>
    </xdr:to>
    <xdr:cxnSp macro="">
      <xdr:nvCxnSpPr>
        <xdr:cNvPr id="84" name="直線コネクタ 83"/>
        <xdr:cNvCxnSpPr/>
      </xdr:nvCxnSpPr>
      <xdr:spPr>
        <a:xfrm>
          <a:off x="3289300" y="516597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117221</xdr:rowOff>
    </xdr:from>
    <xdr:to>
      <xdr:col>11</xdr:col>
      <xdr:colOff>187325</xdr:colOff>
      <xdr:row>30</xdr:row>
      <xdr:rowOff>47371</xdr:rowOff>
    </xdr:to>
    <xdr:sp macro="" textlink="">
      <xdr:nvSpPr>
        <xdr:cNvPr id="85" name="楕円 84"/>
        <xdr:cNvSpPr/>
      </xdr:nvSpPr>
      <xdr:spPr>
        <a:xfrm>
          <a:off x="2476500" y="508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168021</xdr:rowOff>
    </xdr:from>
    <xdr:to>
      <xdr:col>15</xdr:col>
      <xdr:colOff>136525</xdr:colOff>
      <xdr:row>30</xdr:row>
      <xdr:rowOff>22479</xdr:rowOff>
    </xdr:to>
    <xdr:cxnSp macro="">
      <xdr:nvCxnSpPr>
        <xdr:cNvPr id="86" name="直線コネクタ 85"/>
        <xdr:cNvCxnSpPr/>
      </xdr:nvCxnSpPr>
      <xdr:spPr>
        <a:xfrm>
          <a:off x="2527300" y="514007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78359</xdr:rowOff>
    </xdr:from>
    <xdr:to>
      <xdr:col>7</xdr:col>
      <xdr:colOff>187325</xdr:colOff>
      <xdr:row>30</xdr:row>
      <xdr:rowOff>8509</xdr:rowOff>
    </xdr:to>
    <xdr:sp macro="" textlink="">
      <xdr:nvSpPr>
        <xdr:cNvPr id="87" name="楕円 86"/>
        <xdr:cNvSpPr/>
      </xdr:nvSpPr>
      <xdr:spPr>
        <a:xfrm>
          <a:off x="1714500" y="50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129159</xdr:rowOff>
    </xdr:from>
    <xdr:to>
      <xdr:col>11</xdr:col>
      <xdr:colOff>136525</xdr:colOff>
      <xdr:row>29</xdr:row>
      <xdr:rowOff>168021</xdr:rowOff>
    </xdr:to>
    <xdr:cxnSp macro="">
      <xdr:nvCxnSpPr>
        <xdr:cNvPr id="88" name="直線コネクタ 87"/>
        <xdr:cNvCxnSpPr/>
      </xdr:nvCxnSpPr>
      <xdr:spPr>
        <a:xfrm>
          <a:off x="1765300" y="510120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478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101109</xdr:rowOff>
    </xdr:from>
    <xdr:ext cx="405111" cy="259045"/>
    <xdr:sp macro="" textlink="">
      <xdr:nvSpPr>
        <xdr:cNvPr id="93" name="n_1mainValue有形固定資産減価償却率"/>
        <xdr:cNvSpPr txBox="1"/>
      </xdr:nvSpPr>
      <xdr:spPr>
        <a:xfrm>
          <a:off x="3836044" y="524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94" name="n_2mainValue有形固定資産減価償却率"/>
        <xdr:cNvSpPr txBox="1"/>
      </xdr:nvSpPr>
      <xdr:spPr>
        <a:xfrm>
          <a:off x="3086744" y="5207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38498</xdr:rowOff>
    </xdr:from>
    <xdr:ext cx="405111" cy="259045"/>
    <xdr:sp macro="" textlink="">
      <xdr:nvSpPr>
        <xdr:cNvPr id="95" name="n_3mainValue有形固定資産減価償却率"/>
        <xdr:cNvSpPr txBox="1"/>
      </xdr:nvSpPr>
      <xdr:spPr>
        <a:xfrm>
          <a:off x="2324744" y="5181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171086</xdr:rowOff>
    </xdr:from>
    <xdr:ext cx="405111" cy="259045"/>
    <xdr:sp macro="" textlink="">
      <xdr:nvSpPr>
        <xdr:cNvPr id="96" name="n_4mainValue有形固定資産減価償却率"/>
        <xdr:cNvSpPr txBox="1"/>
      </xdr:nvSpPr>
      <xdr:spPr>
        <a:xfrm>
          <a:off x="1562744" y="5143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近年事業が終了した大規模な投資事業（学校給食センター、保健センター、こども園等）に係る地方債現在高の増加により、県および類似団体平均と比較して高くなっていた債務償還比率は、令和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地方債現在高の減少や充当可能財源の増などにより減少に転じ、県および類似団体平均と比較して低くなった。今後は、さらに事業の優先度を見極め、歳出の縮減及び市債の発行額の減による地方債現在高の抑制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10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41245</xdr:rowOff>
    </xdr:from>
    <xdr:to>
      <xdr:col>76</xdr:col>
      <xdr:colOff>73025</xdr:colOff>
      <xdr:row>29</xdr:row>
      <xdr:rowOff>142845</xdr:rowOff>
    </xdr:to>
    <xdr:sp macro="" textlink="">
      <xdr:nvSpPr>
        <xdr:cNvPr id="143" name="楕円 142"/>
        <xdr:cNvSpPr/>
      </xdr:nvSpPr>
      <xdr:spPr>
        <a:xfrm>
          <a:off x="14744700" y="50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64122</xdr:rowOff>
    </xdr:from>
    <xdr:ext cx="469744" cy="259045"/>
    <xdr:sp macro="" textlink="">
      <xdr:nvSpPr>
        <xdr:cNvPr id="144" name="債務償還比率該当値テキスト"/>
        <xdr:cNvSpPr txBox="1"/>
      </xdr:nvSpPr>
      <xdr:spPr>
        <a:xfrm>
          <a:off x="14846300" y="486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64516</xdr:rowOff>
    </xdr:from>
    <xdr:to>
      <xdr:col>72</xdr:col>
      <xdr:colOff>123825</xdr:colOff>
      <xdr:row>30</xdr:row>
      <xdr:rowOff>166116</xdr:rowOff>
    </xdr:to>
    <xdr:sp macro="" textlink="">
      <xdr:nvSpPr>
        <xdr:cNvPr id="145" name="楕円 144"/>
        <xdr:cNvSpPr/>
      </xdr:nvSpPr>
      <xdr:spPr>
        <a:xfrm>
          <a:off x="14033500" y="52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92045</xdr:rowOff>
    </xdr:from>
    <xdr:to>
      <xdr:col>76</xdr:col>
      <xdr:colOff>22225</xdr:colOff>
      <xdr:row>30</xdr:row>
      <xdr:rowOff>115316</xdr:rowOff>
    </xdr:to>
    <xdr:cxnSp macro="">
      <xdr:nvCxnSpPr>
        <xdr:cNvPr id="146" name="直線コネクタ 145"/>
        <xdr:cNvCxnSpPr/>
      </xdr:nvCxnSpPr>
      <xdr:spPr>
        <a:xfrm flipV="1">
          <a:off x="14084300" y="5064095"/>
          <a:ext cx="711200" cy="19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68731</xdr:rowOff>
    </xdr:from>
    <xdr:to>
      <xdr:col>68</xdr:col>
      <xdr:colOff>123825</xdr:colOff>
      <xdr:row>30</xdr:row>
      <xdr:rowOff>170331</xdr:rowOff>
    </xdr:to>
    <xdr:sp macro="" textlink="">
      <xdr:nvSpPr>
        <xdr:cNvPr id="147" name="楕円 146"/>
        <xdr:cNvSpPr/>
      </xdr:nvSpPr>
      <xdr:spPr>
        <a:xfrm>
          <a:off x="13271500" y="52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115316</xdr:rowOff>
    </xdr:from>
    <xdr:to>
      <xdr:col>72</xdr:col>
      <xdr:colOff>73025</xdr:colOff>
      <xdr:row>30</xdr:row>
      <xdr:rowOff>119531</xdr:rowOff>
    </xdr:to>
    <xdr:cxnSp macro="">
      <xdr:nvCxnSpPr>
        <xdr:cNvPr id="148" name="直線コネクタ 147"/>
        <xdr:cNvCxnSpPr/>
      </xdr:nvCxnSpPr>
      <xdr:spPr>
        <a:xfrm flipV="1">
          <a:off x="13322300" y="5258816"/>
          <a:ext cx="762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53552</xdr:rowOff>
    </xdr:from>
    <xdr:to>
      <xdr:col>64</xdr:col>
      <xdr:colOff>123825</xdr:colOff>
      <xdr:row>31</xdr:row>
      <xdr:rowOff>155152</xdr:rowOff>
    </xdr:to>
    <xdr:sp macro="" textlink="">
      <xdr:nvSpPr>
        <xdr:cNvPr id="149" name="楕円 148"/>
        <xdr:cNvSpPr/>
      </xdr:nvSpPr>
      <xdr:spPr>
        <a:xfrm>
          <a:off x="12509500" y="5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119531</xdr:rowOff>
    </xdr:from>
    <xdr:to>
      <xdr:col>68</xdr:col>
      <xdr:colOff>73025</xdr:colOff>
      <xdr:row>31</xdr:row>
      <xdr:rowOff>104352</xdr:rowOff>
    </xdr:to>
    <xdr:cxnSp macro="">
      <xdr:nvCxnSpPr>
        <xdr:cNvPr id="150" name="直線コネクタ 149"/>
        <xdr:cNvCxnSpPr/>
      </xdr:nvCxnSpPr>
      <xdr:spPr>
        <a:xfrm flipV="1">
          <a:off x="12560300" y="5263031"/>
          <a:ext cx="762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97106</xdr:rowOff>
    </xdr:from>
    <xdr:to>
      <xdr:col>60</xdr:col>
      <xdr:colOff>123825</xdr:colOff>
      <xdr:row>31</xdr:row>
      <xdr:rowOff>27256</xdr:rowOff>
    </xdr:to>
    <xdr:sp macro="" textlink="">
      <xdr:nvSpPr>
        <xdr:cNvPr id="151" name="楕円 150"/>
        <xdr:cNvSpPr/>
      </xdr:nvSpPr>
      <xdr:spPr>
        <a:xfrm>
          <a:off x="11747500" y="52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147906</xdr:rowOff>
    </xdr:from>
    <xdr:to>
      <xdr:col>64</xdr:col>
      <xdr:colOff>73025</xdr:colOff>
      <xdr:row>31</xdr:row>
      <xdr:rowOff>104352</xdr:rowOff>
    </xdr:to>
    <xdr:cxnSp macro="">
      <xdr:nvCxnSpPr>
        <xdr:cNvPr id="152" name="直線コネクタ 151"/>
        <xdr:cNvCxnSpPr/>
      </xdr:nvCxnSpPr>
      <xdr:spPr>
        <a:xfrm>
          <a:off x="11798300" y="5291406"/>
          <a:ext cx="762000" cy="12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157243</xdr:rowOff>
    </xdr:from>
    <xdr:ext cx="469744" cy="259045"/>
    <xdr:sp macro="" textlink="">
      <xdr:nvSpPr>
        <xdr:cNvPr id="157" name="n_1mainValue債務償還比率"/>
        <xdr:cNvSpPr txBox="1"/>
      </xdr:nvSpPr>
      <xdr:spPr>
        <a:xfrm>
          <a:off x="13836727" y="530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161458</xdr:rowOff>
    </xdr:from>
    <xdr:ext cx="469744" cy="259045"/>
    <xdr:sp macro="" textlink="">
      <xdr:nvSpPr>
        <xdr:cNvPr id="158" name="n_2mainValue債務償還比率"/>
        <xdr:cNvSpPr txBox="1"/>
      </xdr:nvSpPr>
      <xdr:spPr>
        <a:xfrm>
          <a:off x="13087427" y="530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146279</xdr:rowOff>
    </xdr:from>
    <xdr:ext cx="469744" cy="259045"/>
    <xdr:sp macro="" textlink="">
      <xdr:nvSpPr>
        <xdr:cNvPr id="159" name="n_3mainValue債務償還比率"/>
        <xdr:cNvSpPr txBox="1"/>
      </xdr:nvSpPr>
      <xdr:spPr>
        <a:xfrm>
          <a:off x="12325427" y="54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18383</xdr:rowOff>
    </xdr:from>
    <xdr:ext cx="469744" cy="259045"/>
    <xdr:sp macro="" textlink="">
      <xdr:nvSpPr>
        <xdr:cNvPr id="160" name="n_4mainValue債務償還比率"/>
        <xdr:cNvSpPr txBox="1"/>
      </xdr:nvSpPr>
      <xdr:spPr>
        <a:xfrm>
          <a:off x="11563427" y="533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50,077
47,177
53.88
23,021,106
21,738,778
893,323
9,700,034
14,542,125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3" name="楕円 72"/>
        <xdr:cNvSpPr/>
      </xdr:nvSpPr>
      <xdr:spPr>
        <a:xfrm>
          <a:off x="4584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4" name="【道路】&#10;有形固定資産減価償却率該当値テキスト"/>
        <xdr:cNvSpPr txBox="1"/>
      </xdr:nvSpPr>
      <xdr:spPr>
        <a:xfrm>
          <a:off x="46736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5" name="楕円 74"/>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55245</xdr:rowOff>
    </xdr:from>
    <xdr:to>
      <xdr:col>24</xdr:col>
      <xdr:colOff>63500</xdr:colOff>
      <xdr:row>38</xdr:row>
      <xdr:rowOff>91440</xdr:rowOff>
    </xdr:to>
    <xdr:cxnSp macro="">
      <xdr:nvCxnSpPr>
        <xdr:cNvPr id="76" name="直線コネクタ 75"/>
        <xdr:cNvCxnSpPr/>
      </xdr:nvCxnSpPr>
      <xdr:spPr>
        <a:xfrm>
          <a:off x="3797300" y="65703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137795</xdr:rowOff>
    </xdr:from>
    <xdr:to>
      <xdr:col>15</xdr:col>
      <xdr:colOff>101600</xdr:colOff>
      <xdr:row>38</xdr:row>
      <xdr:rowOff>67945</xdr:rowOff>
    </xdr:to>
    <xdr:sp macro="" textlink="">
      <xdr:nvSpPr>
        <xdr:cNvPr id="77" name="楕円 76"/>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55245</xdr:rowOff>
    </xdr:to>
    <xdr:cxnSp macro="">
      <xdr:nvCxnSpPr>
        <xdr:cNvPr id="78" name="直線コネクタ 77"/>
        <xdr:cNvCxnSpPr/>
      </xdr:nvCxnSpPr>
      <xdr:spPr>
        <a:xfrm>
          <a:off x="2908300" y="6532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111125</xdr:rowOff>
    </xdr:from>
    <xdr:to>
      <xdr:col>10</xdr:col>
      <xdr:colOff>165100</xdr:colOff>
      <xdr:row>38</xdr:row>
      <xdr:rowOff>41275</xdr:rowOff>
    </xdr:to>
    <xdr:sp macro="" textlink="">
      <xdr:nvSpPr>
        <xdr:cNvPr id="79" name="楕円 78"/>
        <xdr:cNvSpPr/>
      </xdr:nvSpPr>
      <xdr:spPr>
        <a:xfrm>
          <a:off x="196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161925</xdr:rowOff>
    </xdr:from>
    <xdr:to>
      <xdr:col>15</xdr:col>
      <xdr:colOff>50800</xdr:colOff>
      <xdr:row>38</xdr:row>
      <xdr:rowOff>17145</xdr:rowOff>
    </xdr:to>
    <xdr:cxnSp macro="">
      <xdr:nvCxnSpPr>
        <xdr:cNvPr id="80" name="直線コネクタ 79"/>
        <xdr:cNvCxnSpPr/>
      </xdr:nvCxnSpPr>
      <xdr:spPr>
        <a:xfrm>
          <a:off x="2019300" y="65055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73025</xdr:rowOff>
    </xdr:from>
    <xdr:to>
      <xdr:col>6</xdr:col>
      <xdr:colOff>38100</xdr:colOff>
      <xdr:row>38</xdr:row>
      <xdr:rowOff>3175</xdr:rowOff>
    </xdr:to>
    <xdr:sp macro="" textlink="">
      <xdr:nvSpPr>
        <xdr:cNvPr id="81" name="楕円 80"/>
        <xdr:cNvSpPr/>
      </xdr:nvSpPr>
      <xdr:spPr>
        <a:xfrm>
          <a:off x="1079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123825</xdr:rowOff>
    </xdr:from>
    <xdr:to>
      <xdr:col>10</xdr:col>
      <xdr:colOff>114300</xdr:colOff>
      <xdr:row>37</xdr:row>
      <xdr:rowOff>161925</xdr:rowOff>
    </xdr:to>
    <xdr:cxnSp macro="">
      <xdr:nvCxnSpPr>
        <xdr:cNvPr id="82" name="直線コネクタ 81"/>
        <xdr:cNvCxnSpPr/>
      </xdr:nvCxnSpPr>
      <xdr:spPr>
        <a:xfrm>
          <a:off x="1130300" y="6467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97172</xdr:rowOff>
    </xdr:from>
    <xdr:ext cx="405111" cy="259045"/>
    <xdr:sp macro="" textlink="">
      <xdr:nvSpPr>
        <xdr:cNvPr id="87" name="n_1main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59072</xdr:rowOff>
    </xdr:from>
    <xdr:ext cx="405111" cy="259045"/>
    <xdr:sp macro="" textlink="">
      <xdr:nvSpPr>
        <xdr:cNvPr id="88" name="n_2mainValue【道路】&#10;有形固定資産減価償却率"/>
        <xdr:cNvSpPr txBox="1"/>
      </xdr:nvSpPr>
      <xdr:spPr>
        <a:xfrm>
          <a:off x="2705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9" name="n_3main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165752</xdr:rowOff>
    </xdr:from>
    <xdr:ext cx="405111" cy="259045"/>
    <xdr:sp macro="" textlink="">
      <xdr:nvSpPr>
        <xdr:cNvPr id="90" name="n_4mainValue【道路】&#10;有形固定資産減価償却率"/>
        <xdr:cNvSpPr txBox="1"/>
      </xdr:nvSpPr>
      <xdr:spPr>
        <a:xfrm>
          <a:off x="927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127084</xdr:rowOff>
    </xdr:from>
    <xdr:to>
      <xdr:col>55</xdr:col>
      <xdr:colOff>50800</xdr:colOff>
      <xdr:row>42</xdr:row>
      <xdr:rowOff>57234</xdr:rowOff>
    </xdr:to>
    <xdr:sp macro="" textlink="">
      <xdr:nvSpPr>
        <xdr:cNvPr id="132" name="楕円 131"/>
        <xdr:cNvSpPr/>
      </xdr:nvSpPr>
      <xdr:spPr>
        <a:xfrm>
          <a:off x="10426700" y="71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42011</xdr:rowOff>
    </xdr:from>
    <xdr:ext cx="469744" cy="259045"/>
    <xdr:sp macro="" textlink="">
      <xdr:nvSpPr>
        <xdr:cNvPr id="133" name="【道路】&#10;一人当たり延長該当値テキスト"/>
        <xdr:cNvSpPr txBox="1"/>
      </xdr:nvSpPr>
      <xdr:spPr>
        <a:xfrm>
          <a:off x="10515600" y="707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127388</xdr:rowOff>
    </xdr:from>
    <xdr:to>
      <xdr:col>50</xdr:col>
      <xdr:colOff>165100</xdr:colOff>
      <xdr:row>42</xdr:row>
      <xdr:rowOff>57538</xdr:rowOff>
    </xdr:to>
    <xdr:sp macro="" textlink="">
      <xdr:nvSpPr>
        <xdr:cNvPr id="134" name="楕円 133"/>
        <xdr:cNvSpPr/>
      </xdr:nvSpPr>
      <xdr:spPr>
        <a:xfrm>
          <a:off x="9588500" y="71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6434</xdr:rowOff>
    </xdr:from>
    <xdr:to>
      <xdr:col>55</xdr:col>
      <xdr:colOff>0</xdr:colOff>
      <xdr:row>42</xdr:row>
      <xdr:rowOff>6738</xdr:rowOff>
    </xdr:to>
    <xdr:cxnSp macro="">
      <xdr:nvCxnSpPr>
        <xdr:cNvPr id="135" name="直線コネクタ 134"/>
        <xdr:cNvCxnSpPr/>
      </xdr:nvCxnSpPr>
      <xdr:spPr>
        <a:xfrm flipV="1">
          <a:off x="9639300" y="7207334"/>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127367</xdr:rowOff>
    </xdr:from>
    <xdr:to>
      <xdr:col>46</xdr:col>
      <xdr:colOff>38100</xdr:colOff>
      <xdr:row>42</xdr:row>
      <xdr:rowOff>57517</xdr:rowOff>
    </xdr:to>
    <xdr:sp macro="" textlink="">
      <xdr:nvSpPr>
        <xdr:cNvPr id="136" name="楕円 135"/>
        <xdr:cNvSpPr/>
      </xdr:nvSpPr>
      <xdr:spPr>
        <a:xfrm>
          <a:off x="8699500" y="715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6717</xdr:rowOff>
    </xdr:from>
    <xdr:to>
      <xdr:col>50</xdr:col>
      <xdr:colOff>114300</xdr:colOff>
      <xdr:row>42</xdr:row>
      <xdr:rowOff>6738</xdr:rowOff>
    </xdr:to>
    <xdr:cxnSp macro="">
      <xdr:nvCxnSpPr>
        <xdr:cNvPr id="137" name="直線コネクタ 136"/>
        <xdr:cNvCxnSpPr/>
      </xdr:nvCxnSpPr>
      <xdr:spPr>
        <a:xfrm>
          <a:off x="8750300" y="7207617"/>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127529</xdr:rowOff>
    </xdr:from>
    <xdr:to>
      <xdr:col>41</xdr:col>
      <xdr:colOff>101600</xdr:colOff>
      <xdr:row>42</xdr:row>
      <xdr:rowOff>57679</xdr:rowOff>
    </xdr:to>
    <xdr:sp macro="" textlink="">
      <xdr:nvSpPr>
        <xdr:cNvPr id="138" name="楕円 137"/>
        <xdr:cNvSpPr/>
      </xdr:nvSpPr>
      <xdr:spPr>
        <a:xfrm>
          <a:off x="7810500" y="71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6717</xdr:rowOff>
    </xdr:from>
    <xdr:to>
      <xdr:col>45</xdr:col>
      <xdr:colOff>177800</xdr:colOff>
      <xdr:row>42</xdr:row>
      <xdr:rowOff>6879</xdr:rowOff>
    </xdr:to>
    <xdr:cxnSp macro="">
      <xdr:nvCxnSpPr>
        <xdr:cNvPr id="139" name="直線コネクタ 138"/>
        <xdr:cNvCxnSpPr/>
      </xdr:nvCxnSpPr>
      <xdr:spPr>
        <a:xfrm flipV="1">
          <a:off x="7861300" y="7207617"/>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127421</xdr:rowOff>
    </xdr:from>
    <xdr:to>
      <xdr:col>36</xdr:col>
      <xdr:colOff>165100</xdr:colOff>
      <xdr:row>42</xdr:row>
      <xdr:rowOff>57571</xdr:rowOff>
    </xdr:to>
    <xdr:sp macro="" textlink="">
      <xdr:nvSpPr>
        <xdr:cNvPr id="140" name="楕円 139"/>
        <xdr:cNvSpPr/>
      </xdr:nvSpPr>
      <xdr:spPr>
        <a:xfrm>
          <a:off x="6921500" y="71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6771</xdr:rowOff>
    </xdr:from>
    <xdr:to>
      <xdr:col>41</xdr:col>
      <xdr:colOff>50800</xdr:colOff>
      <xdr:row>42</xdr:row>
      <xdr:rowOff>6879</xdr:rowOff>
    </xdr:to>
    <xdr:cxnSp macro="">
      <xdr:nvCxnSpPr>
        <xdr:cNvPr id="141" name="直線コネクタ 140"/>
        <xdr:cNvCxnSpPr/>
      </xdr:nvCxnSpPr>
      <xdr:spPr>
        <a:xfrm>
          <a:off x="6972300" y="7207671"/>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48665</xdr:rowOff>
    </xdr:from>
    <xdr:ext cx="469744" cy="259045"/>
    <xdr:sp macro="" textlink="">
      <xdr:nvSpPr>
        <xdr:cNvPr id="146" name="n_1mainValue【道路】&#10;一人当たり延長"/>
        <xdr:cNvSpPr txBox="1"/>
      </xdr:nvSpPr>
      <xdr:spPr>
        <a:xfrm>
          <a:off x="9391727" y="724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48644</xdr:rowOff>
    </xdr:from>
    <xdr:ext cx="469744" cy="259045"/>
    <xdr:sp macro="" textlink="">
      <xdr:nvSpPr>
        <xdr:cNvPr id="147" name="n_2mainValue【道路】&#10;一人当たり延長"/>
        <xdr:cNvSpPr txBox="1"/>
      </xdr:nvSpPr>
      <xdr:spPr>
        <a:xfrm>
          <a:off x="8515427" y="72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48806</xdr:rowOff>
    </xdr:from>
    <xdr:ext cx="469744" cy="259045"/>
    <xdr:sp macro="" textlink="">
      <xdr:nvSpPr>
        <xdr:cNvPr id="148" name="n_3mainValue【道路】&#10;一人当たり延長"/>
        <xdr:cNvSpPr txBox="1"/>
      </xdr:nvSpPr>
      <xdr:spPr>
        <a:xfrm>
          <a:off x="7626427" y="724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48698</xdr:rowOff>
    </xdr:from>
    <xdr:ext cx="469744" cy="259045"/>
    <xdr:sp macro="" textlink="">
      <xdr:nvSpPr>
        <xdr:cNvPr id="149" name="n_4mainValue【道路】&#10;一人当たり延長"/>
        <xdr:cNvSpPr txBox="1"/>
      </xdr:nvSpPr>
      <xdr:spPr>
        <a:xfrm>
          <a:off x="6737427" y="724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89" name="楕円 188"/>
        <xdr:cNvSpPr/>
      </xdr:nvSpPr>
      <xdr:spPr>
        <a:xfrm>
          <a:off x="4584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167657</xdr:rowOff>
    </xdr:from>
    <xdr:ext cx="405111" cy="259045"/>
    <xdr:sp macro="" textlink="">
      <xdr:nvSpPr>
        <xdr:cNvPr id="190" name="【橋りょう・トンネル】&#10;有形固定資産減価償却率該当値テキスト"/>
        <xdr:cNvSpPr txBox="1"/>
      </xdr:nvSpPr>
      <xdr:spPr>
        <a:xfrm>
          <a:off x="4673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158750</xdr:rowOff>
    </xdr:from>
    <xdr:to>
      <xdr:col>20</xdr:col>
      <xdr:colOff>38100</xdr:colOff>
      <xdr:row>63</xdr:row>
      <xdr:rowOff>88900</xdr:rowOff>
    </xdr:to>
    <xdr:sp macro="" textlink="">
      <xdr:nvSpPr>
        <xdr:cNvPr id="191" name="楕円 190"/>
        <xdr:cNvSpPr/>
      </xdr:nvSpPr>
      <xdr:spPr>
        <a:xfrm>
          <a:off x="3746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38100</xdr:rowOff>
    </xdr:from>
    <xdr:to>
      <xdr:col>24</xdr:col>
      <xdr:colOff>63500</xdr:colOff>
      <xdr:row>63</xdr:row>
      <xdr:rowOff>68580</xdr:rowOff>
    </xdr:to>
    <xdr:cxnSp macro="">
      <xdr:nvCxnSpPr>
        <xdr:cNvPr id="192" name="直線コネクタ 191"/>
        <xdr:cNvCxnSpPr/>
      </xdr:nvCxnSpPr>
      <xdr:spPr>
        <a:xfrm>
          <a:off x="3797300" y="10839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126365</xdr:rowOff>
    </xdr:from>
    <xdr:to>
      <xdr:col>15</xdr:col>
      <xdr:colOff>101600</xdr:colOff>
      <xdr:row>63</xdr:row>
      <xdr:rowOff>56515</xdr:rowOff>
    </xdr:to>
    <xdr:sp macro="" textlink="">
      <xdr:nvSpPr>
        <xdr:cNvPr id="193" name="楕円 192"/>
        <xdr:cNvSpPr/>
      </xdr:nvSpPr>
      <xdr:spPr>
        <a:xfrm>
          <a:off x="2857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xdr:rowOff>
    </xdr:from>
    <xdr:to>
      <xdr:col>19</xdr:col>
      <xdr:colOff>177800</xdr:colOff>
      <xdr:row>63</xdr:row>
      <xdr:rowOff>38100</xdr:rowOff>
    </xdr:to>
    <xdr:cxnSp macro="">
      <xdr:nvCxnSpPr>
        <xdr:cNvPr id="194" name="直線コネクタ 193"/>
        <xdr:cNvCxnSpPr/>
      </xdr:nvCxnSpPr>
      <xdr:spPr>
        <a:xfrm>
          <a:off x="2908300" y="10807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132080</xdr:rowOff>
    </xdr:from>
    <xdr:to>
      <xdr:col>10</xdr:col>
      <xdr:colOff>165100</xdr:colOff>
      <xdr:row>63</xdr:row>
      <xdr:rowOff>62230</xdr:rowOff>
    </xdr:to>
    <xdr:sp macro="" textlink="">
      <xdr:nvSpPr>
        <xdr:cNvPr id="195" name="楕円 194"/>
        <xdr:cNvSpPr/>
      </xdr:nvSpPr>
      <xdr:spPr>
        <a:xfrm>
          <a:off x="196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xdr:rowOff>
    </xdr:from>
    <xdr:to>
      <xdr:col>15</xdr:col>
      <xdr:colOff>50800</xdr:colOff>
      <xdr:row>63</xdr:row>
      <xdr:rowOff>11430</xdr:rowOff>
    </xdr:to>
    <xdr:cxnSp macro="">
      <xdr:nvCxnSpPr>
        <xdr:cNvPr id="196" name="直線コネクタ 195"/>
        <xdr:cNvCxnSpPr/>
      </xdr:nvCxnSpPr>
      <xdr:spPr>
        <a:xfrm flipV="1">
          <a:off x="2019300" y="108070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99695</xdr:rowOff>
    </xdr:from>
    <xdr:to>
      <xdr:col>6</xdr:col>
      <xdr:colOff>38100</xdr:colOff>
      <xdr:row>63</xdr:row>
      <xdr:rowOff>29845</xdr:rowOff>
    </xdr:to>
    <xdr:sp macro="" textlink="">
      <xdr:nvSpPr>
        <xdr:cNvPr id="197" name="楕円 196"/>
        <xdr:cNvSpPr/>
      </xdr:nvSpPr>
      <xdr:spPr>
        <a:xfrm>
          <a:off x="1079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150495</xdr:rowOff>
    </xdr:from>
    <xdr:to>
      <xdr:col>10</xdr:col>
      <xdr:colOff>114300</xdr:colOff>
      <xdr:row>63</xdr:row>
      <xdr:rowOff>11430</xdr:rowOff>
    </xdr:to>
    <xdr:cxnSp macro="">
      <xdr:nvCxnSpPr>
        <xdr:cNvPr id="198" name="直線コネクタ 197"/>
        <xdr:cNvCxnSpPr/>
      </xdr:nvCxnSpPr>
      <xdr:spPr>
        <a:xfrm>
          <a:off x="1130300" y="10780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80027</xdr:rowOff>
    </xdr:from>
    <xdr:ext cx="405111" cy="259045"/>
    <xdr:sp macro="" textlink="">
      <xdr:nvSpPr>
        <xdr:cNvPr id="203" name="n_1mainValue【橋りょう・トンネル】&#10;有形固定資産減価償却率"/>
        <xdr:cNvSpPr txBox="1"/>
      </xdr:nvSpPr>
      <xdr:spPr>
        <a:xfrm>
          <a:off x="35820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47642</xdr:rowOff>
    </xdr:from>
    <xdr:ext cx="405111" cy="259045"/>
    <xdr:sp macro="" textlink="">
      <xdr:nvSpPr>
        <xdr:cNvPr id="204" name="n_2mainValue【橋りょう・トンネル】&#10;有形固定資産減価償却率"/>
        <xdr:cNvSpPr txBox="1"/>
      </xdr:nvSpPr>
      <xdr:spPr>
        <a:xfrm>
          <a:off x="27057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53357</xdr:rowOff>
    </xdr:from>
    <xdr:ext cx="405111" cy="259045"/>
    <xdr:sp macro="" textlink="">
      <xdr:nvSpPr>
        <xdr:cNvPr id="205" name="n_3mainValue【橋りょう・トンネル】&#10;有形固定資産減価償却率"/>
        <xdr:cNvSpPr txBox="1"/>
      </xdr:nvSpPr>
      <xdr:spPr>
        <a:xfrm>
          <a:off x="1816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20972</xdr:rowOff>
    </xdr:from>
    <xdr:ext cx="405111" cy="259045"/>
    <xdr:sp macro="" textlink="">
      <xdr:nvSpPr>
        <xdr:cNvPr id="206" name="n_4mainValue【橋りょう・トンネル】&#10;有形固定資産減価償却率"/>
        <xdr:cNvSpPr txBox="1"/>
      </xdr:nvSpPr>
      <xdr:spPr>
        <a:xfrm>
          <a:off x="927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123059</xdr:rowOff>
    </xdr:from>
    <xdr:to>
      <xdr:col>55</xdr:col>
      <xdr:colOff>50800</xdr:colOff>
      <xdr:row>64</xdr:row>
      <xdr:rowOff>53209</xdr:rowOff>
    </xdr:to>
    <xdr:sp macro="" textlink="">
      <xdr:nvSpPr>
        <xdr:cNvPr id="246" name="楕円 245"/>
        <xdr:cNvSpPr/>
      </xdr:nvSpPr>
      <xdr:spPr>
        <a:xfrm>
          <a:off x="10426700" y="109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37986</xdr:rowOff>
    </xdr:from>
    <xdr:ext cx="534377" cy="259045"/>
    <xdr:sp macro="" textlink="">
      <xdr:nvSpPr>
        <xdr:cNvPr id="247" name="【橋りょう・トンネル】&#10;一人当たり有形固定資産（償却資産）額該当値テキスト"/>
        <xdr:cNvSpPr txBox="1"/>
      </xdr:nvSpPr>
      <xdr:spPr>
        <a:xfrm>
          <a:off x="10515600" y="1083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123325</xdr:rowOff>
    </xdr:from>
    <xdr:to>
      <xdr:col>50</xdr:col>
      <xdr:colOff>165100</xdr:colOff>
      <xdr:row>64</xdr:row>
      <xdr:rowOff>53475</xdr:rowOff>
    </xdr:to>
    <xdr:sp macro="" textlink="">
      <xdr:nvSpPr>
        <xdr:cNvPr id="248" name="楕円 247"/>
        <xdr:cNvSpPr/>
      </xdr:nvSpPr>
      <xdr:spPr>
        <a:xfrm>
          <a:off x="9588500" y="10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2409</xdr:rowOff>
    </xdr:from>
    <xdr:to>
      <xdr:col>55</xdr:col>
      <xdr:colOff>0</xdr:colOff>
      <xdr:row>64</xdr:row>
      <xdr:rowOff>2675</xdr:rowOff>
    </xdr:to>
    <xdr:cxnSp macro="">
      <xdr:nvCxnSpPr>
        <xdr:cNvPr id="249" name="直線コネクタ 248"/>
        <xdr:cNvCxnSpPr/>
      </xdr:nvCxnSpPr>
      <xdr:spPr>
        <a:xfrm flipV="1">
          <a:off x="9639300" y="10975209"/>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123280</xdr:rowOff>
    </xdr:from>
    <xdr:to>
      <xdr:col>46</xdr:col>
      <xdr:colOff>38100</xdr:colOff>
      <xdr:row>64</xdr:row>
      <xdr:rowOff>53430</xdr:rowOff>
    </xdr:to>
    <xdr:sp macro="" textlink="">
      <xdr:nvSpPr>
        <xdr:cNvPr id="250" name="楕円 249"/>
        <xdr:cNvSpPr/>
      </xdr:nvSpPr>
      <xdr:spPr>
        <a:xfrm>
          <a:off x="8699500" y="109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2630</xdr:rowOff>
    </xdr:from>
    <xdr:to>
      <xdr:col>50</xdr:col>
      <xdr:colOff>114300</xdr:colOff>
      <xdr:row>64</xdr:row>
      <xdr:rowOff>2675</xdr:rowOff>
    </xdr:to>
    <xdr:cxnSp macro="">
      <xdr:nvCxnSpPr>
        <xdr:cNvPr id="251" name="直線コネクタ 250"/>
        <xdr:cNvCxnSpPr/>
      </xdr:nvCxnSpPr>
      <xdr:spPr>
        <a:xfrm>
          <a:off x="8750300" y="1097543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123641</xdr:rowOff>
    </xdr:from>
    <xdr:to>
      <xdr:col>41</xdr:col>
      <xdr:colOff>101600</xdr:colOff>
      <xdr:row>64</xdr:row>
      <xdr:rowOff>53791</xdr:rowOff>
    </xdr:to>
    <xdr:sp macro="" textlink="">
      <xdr:nvSpPr>
        <xdr:cNvPr id="252" name="楕円 251"/>
        <xdr:cNvSpPr/>
      </xdr:nvSpPr>
      <xdr:spPr>
        <a:xfrm>
          <a:off x="7810500" y="1092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2630</xdr:rowOff>
    </xdr:from>
    <xdr:to>
      <xdr:col>45</xdr:col>
      <xdr:colOff>177800</xdr:colOff>
      <xdr:row>64</xdr:row>
      <xdr:rowOff>2991</xdr:rowOff>
    </xdr:to>
    <xdr:cxnSp macro="">
      <xdr:nvCxnSpPr>
        <xdr:cNvPr id="253" name="直線コネクタ 252"/>
        <xdr:cNvCxnSpPr/>
      </xdr:nvCxnSpPr>
      <xdr:spPr>
        <a:xfrm flipV="1">
          <a:off x="7861300" y="10975430"/>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123451</xdr:rowOff>
    </xdr:from>
    <xdr:to>
      <xdr:col>36</xdr:col>
      <xdr:colOff>165100</xdr:colOff>
      <xdr:row>64</xdr:row>
      <xdr:rowOff>53601</xdr:rowOff>
    </xdr:to>
    <xdr:sp macro="" textlink="">
      <xdr:nvSpPr>
        <xdr:cNvPr id="254" name="楕円 253"/>
        <xdr:cNvSpPr/>
      </xdr:nvSpPr>
      <xdr:spPr>
        <a:xfrm>
          <a:off x="6921500" y="109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2801</xdr:rowOff>
    </xdr:from>
    <xdr:to>
      <xdr:col>41</xdr:col>
      <xdr:colOff>50800</xdr:colOff>
      <xdr:row>64</xdr:row>
      <xdr:rowOff>2991</xdr:rowOff>
    </xdr:to>
    <xdr:cxnSp macro="">
      <xdr:nvCxnSpPr>
        <xdr:cNvPr id="255" name="直線コネクタ 254"/>
        <xdr:cNvCxnSpPr/>
      </xdr:nvCxnSpPr>
      <xdr:spPr>
        <a:xfrm>
          <a:off x="6972300" y="1097560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44602</xdr:rowOff>
    </xdr:from>
    <xdr:ext cx="534377" cy="259045"/>
    <xdr:sp macro="" textlink="">
      <xdr:nvSpPr>
        <xdr:cNvPr id="260" name="n_1mainValue【橋りょう・トンネル】&#10;一人当たり有形固定資産（償却資産）額"/>
        <xdr:cNvSpPr txBox="1"/>
      </xdr:nvSpPr>
      <xdr:spPr>
        <a:xfrm>
          <a:off x="9359411" y="110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44557</xdr:rowOff>
    </xdr:from>
    <xdr:ext cx="534377" cy="259045"/>
    <xdr:sp macro="" textlink="">
      <xdr:nvSpPr>
        <xdr:cNvPr id="261" name="n_2mainValue【橋りょう・トンネル】&#10;一人当たり有形固定資産（償却資産）額"/>
        <xdr:cNvSpPr txBox="1"/>
      </xdr:nvSpPr>
      <xdr:spPr>
        <a:xfrm>
          <a:off x="8483111" y="110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44918</xdr:rowOff>
    </xdr:from>
    <xdr:ext cx="534377" cy="259045"/>
    <xdr:sp macro="" textlink="">
      <xdr:nvSpPr>
        <xdr:cNvPr id="262" name="n_3mainValue【橋りょう・トンネル】&#10;一人当たり有形固定資産（償却資産）額"/>
        <xdr:cNvSpPr txBox="1"/>
      </xdr:nvSpPr>
      <xdr:spPr>
        <a:xfrm>
          <a:off x="7594111" y="1101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44728</xdr:rowOff>
    </xdr:from>
    <xdr:ext cx="534377" cy="259045"/>
    <xdr:sp macro="" textlink="">
      <xdr:nvSpPr>
        <xdr:cNvPr id="263" name="n_4mainValue【橋りょう・トンネル】&#10;一人当たり有形固定資産（償却資産）額"/>
        <xdr:cNvSpPr txBox="1"/>
      </xdr:nvSpPr>
      <xdr:spPr>
        <a:xfrm>
          <a:off x="6705111" y="1101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321" name="直線コネクタ 320"/>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324"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325" name="直線コネクタ 324"/>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326"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327" name="フローチャート: 判断 326"/>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328" name="フローチャート: 判断 327"/>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329" name="フローチャート: 判断 328"/>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330" name="フローチャート: 判断 329"/>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331" name="フローチャート: 判断 330"/>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7439</xdr:rowOff>
    </xdr:from>
    <xdr:to>
      <xdr:col>85</xdr:col>
      <xdr:colOff>177800</xdr:colOff>
      <xdr:row>37</xdr:row>
      <xdr:rowOff>109039</xdr:rowOff>
    </xdr:to>
    <xdr:sp macro="" textlink="">
      <xdr:nvSpPr>
        <xdr:cNvPr id="337" name="楕円 336"/>
        <xdr:cNvSpPr/>
      </xdr:nvSpPr>
      <xdr:spPr>
        <a:xfrm>
          <a:off x="16268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30316</xdr:rowOff>
    </xdr:from>
    <xdr:ext cx="405111" cy="259045"/>
    <xdr:sp macro="" textlink="">
      <xdr:nvSpPr>
        <xdr:cNvPr id="338" name="【認定こども園・幼稚園・保育所】&#10;有形固定資産減価償却率該当値テキスト"/>
        <xdr:cNvSpPr txBox="1"/>
      </xdr:nvSpPr>
      <xdr:spPr>
        <a:xfrm>
          <a:off x="163576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111942</xdr:rowOff>
    </xdr:from>
    <xdr:to>
      <xdr:col>81</xdr:col>
      <xdr:colOff>101600</xdr:colOff>
      <xdr:row>37</xdr:row>
      <xdr:rowOff>42092</xdr:rowOff>
    </xdr:to>
    <xdr:sp macro="" textlink="">
      <xdr:nvSpPr>
        <xdr:cNvPr id="339" name="楕円 338"/>
        <xdr:cNvSpPr/>
      </xdr:nvSpPr>
      <xdr:spPr>
        <a:xfrm>
          <a:off x="15430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162742</xdr:rowOff>
    </xdr:from>
    <xdr:to>
      <xdr:col>85</xdr:col>
      <xdr:colOff>127000</xdr:colOff>
      <xdr:row>37</xdr:row>
      <xdr:rowOff>58239</xdr:rowOff>
    </xdr:to>
    <xdr:cxnSp macro="">
      <xdr:nvCxnSpPr>
        <xdr:cNvPr id="340" name="直線コネクタ 339"/>
        <xdr:cNvCxnSpPr/>
      </xdr:nvCxnSpPr>
      <xdr:spPr>
        <a:xfrm>
          <a:off x="15481300" y="6334942"/>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44994</xdr:rowOff>
    </xdr:from>
    <xdr:to>
      <xdr:col>76</xdr:col>
      <xdr:colOff>165100</xdr:colOff>
      <xdr:row>36</xdr:row>
      <xdr:rowOff>146594</xdr:rowOff>
    </xdr:to>
    <xdr:sp macro="" textlink="">
      <xdr:nvSpPr>
        <xdr:cNvPr id="341" name="楕円 340"/>
        <xdr:cNvSpPr/>
      </xdr:nvSpPr>
      <xdr:spPr>
        <a:xfrm>
          <a:off x="14541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95794</xdr:rowOff>
    </xdr:from>
    <xdr:to>
      <xdr:col>81</xdr:col>
      <xdr:colOff>50800</xdr:colOff>
      <xdr:row>36</xdr:row>
      <xdr:rowOff>162742</xdr:rowOff>
    </xdr:to>
    <xdr:cxnSp macro="">
      <xdr:nvCxnSpPr>
        <xdr:cNvPr id="342" name="直線コネクタ 341"/>
        <xdr:cNvCxnSpPr/>
      </xdr:nvCxnSpPr>
      <xdr:spPr>
        <a:xfrm>
          <a:off x="14592300" y="626799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28666</xdr:rowOff>
    </xdr:from>
    <xdr:to>
      <xdr:col>72</xdr:col>
      <xdr:colOff>38100</xdr:colOff>
      <xdr:row>36</xdr:row>
      <xdr:rowOff>130266</xdr:rowOff>
    </xdr:to>
    <xdr:sp macro="" textlink="">
      <xdr:nvSpPr>
        <xdr:cNvPr id="343" name="楕円 342"/>
        <xdr:cNvSpPr/>
      </xdr:nvSpPr>
      <xdr:spPr>
        <a:xfrm>
          <a:off x="13652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79466</xdr:rowOff>
    </xdr:from>
    <xdr:to>
      <xdr:col>76</xdr:col>
      <xdr:colOff>114300</xdr:colOff>
      <xdr:row>36</xdr:row>
      <xdr:rowOff>95794</xdr:rowOff>
    </xdr:to>
    <xdr:cxnSp macro="">
      <xdr:nvCxnSpPr>
        <xdr:cNvPr id="344" name="直線コネクタ 343"/>
        <xdr:cNvCxnSpPr/>
      </xdr:nvCxnSpPr>
      <xdr:spPr>
        <a:xfrm>
          <a:off x="13703300" y="62516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345" name="楕円 344"/>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156210</xdr:rowOff>
    </xdr:from>
    <xdr:to>
      <xdr:col>71</xdr:col>
      <xdr:colOff>177800</xdr:colOff>
      <xdr:row>36</xdr:row>
      <xdr:rowOff>79466</xdr:rowOff>
    </xdr:to>
    <xdr:cxnSp macro="">
      <xdr:nvCxnSpPr>
        <xdr:cNvPr id="346" name="直線コネクタ 345"/>
        <xdr:cNvCxnSpPr/>
      </xdr:nvCxnSpPr>
      <xdr:spPr>
        <a:xfrm>
          <a:off x="12814300" y="615696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347"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348"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349"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350" name="n_4aveValue【認定こども園・幼稚園・保育所】&#10;有形固定資産減価償却率"/>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58619</xdr:rowOff>
    </xdr:from>
    <xdr:ext cx="405111" cy="259045"/>
    <xdr:sp macro="" textlink="">
      <xdr:nvSpPr>
        <xdr:cNvPr id="351" name="n_1mainValue【認定こども園・幼稚園・保育所】&#10;有形固定資産減価償却率"/>
        <xdr:cNvSpPr txBox="1"/>
      </xdr:nvSpPr>
      <xdr:spPr>
        <a:xfrm>
          <a:off x="15266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163121</xdr:rowOff>
    </xdr:from>
    <xdr:ext cx="405111" cy="259045"/>
    <xdr:sp macro="" textlink="">
      <xdr:nvSpPr>
        <xdr:cNvPr id="352" name="n_2mainValue【認定こども園・幼稚園・保育所】&#10;有形固定資産減価償却率"/>
        <xdr:cNvSpPr txBox="1"/>
      </xdr:nvSpPr>
      <xdr:spPr>
        <a:xfrm>
          <a:off x="14389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146793</xdr:rowOff>
    </xdr:from>
    <xdr:ext cx="405111" cy="259045"/>
    <xdr:sp macro="" textlink="">
      <xdr:nvSpPr>
        <xdr:cNvPr id="353" name="n_3mainValue【認定こども園・幼稚園・保育所】&#10;有形固定資産減価償却率"/>
        <xdr:cNvSpPr txBox="1"/>
      </xdr:nvSpPr>
      <xdr:spPr>
        <a:xfrm>
          <a:off x="13500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52087</xdr:rowOff>
    </xdr:from>
    <xdr:ext cx="405111" cy="259045"/>
    <xdr:sp macro="" textlink="">
      <xdr:nvSpPr>
        <xdr:cNvPr id="354" name="n_4mainValue【認定こども園・幼稚園・保育所】&#10;有形固定資産減価償却率"/>
        <xdr:cNvSpPr txBox="1"/>
      </xdr:nvSpPr>
      <xdr:spPr>
        <a:xfrm>
          <a:off x="12611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6" name="テキスト ボックス 36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8" name="テキスト ボックス 36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0" name="テキスト ボックス 36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2" name="テキスト ボックス 37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4" name="テキスト ボックス 37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6" name="テキスト ボックス 37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380" name="直線コネクタ 379"/>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381"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382" name="直線コネクタ 381"/>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383"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384" name="直線コネクタ 383"/>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385"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386" name="フローチャート: 判断 385"/>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387" name="フローチャート: 判断 386"/>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388" name="フローチャート: 判断 387"/>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389" name="フローチャート: 判断 388"/>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390" name="フローチャート: 判断 389"/>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20501</xdr:rowOff>
    </xdr:from>
    <xdr:to>
      <xdr:col>116</xdr:col>
      <xdr:colOff>114300</xdr:colOff>
      <xdr:row>41</xdr:row>
      <xdr:rowOff>122101</xdr:rowOff>
    </xdr:to>
    <xdr:sp macro="" textlink="">
      <xdr:nvSpPr>
        <xdr:cNvPr id="396" name="楕円 395"/>
        <xdr:cNvSpPr/>
      </xdr:nvSpPr>
      <xdr:spPr>
        <a:xfrm>
          <a:off x="22110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170378</xdr:rowOff>
    </xdr:from>
    <xdr:ext cx="469744" cy="259045"/>
    <xdr:sp macro="" textlink="">
      <xdr:nvSpPr>
        <xdr:cNvPr id="397" name="【認定こども園・幼稚園・保育所】&#10;一人当たり面積該当値テキスト"/>
        <xdr:cNvSpPr txBox="1"/>
      </xdr:nvSpPr>
      <xdr:spPr>
        <a:xfrm>
          <a:off x="22199600"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22134</xdr:rowOff>
    </xdr:from>
    <xdr:to>
      <xdr:col>112</xdr:col>
      <xdr:colOff>38100</xdr:colOff>
      <xdr:row>41</xdr:row>
      <xdr:rowOff>123734</xdr:rowOff>
    </xdr:to>
    <xdr:sp macro="" textlink="">
      <xdr:nvSpPr>
        <xdr:cNvPr id="398" name="楕円 397"/>
        <xdr:cNvSpPr/>
      </xdr:nvSpPr>
      <xdr:spPr>
        <a:xfrm>
          <a:off x="21272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71301</xdr:rowOff>
    </xdr:from>
    <xdr:to>
      <xdr:col>116</xdr:col>
      <xdr:colOff>63500</xdr:colOff>
      <xdr:row>41</xdr:row>
      <xdr:rowOff>72934</xdr:rowOff>
    </xdr:to>
    <xdr:cxnSp macro="">
      <xdr:nvCxnSpPr>
        <xdr:cNvPr id="399" name="直線コネクタ 398"/>
        <xdr:cNvCxnSpPr/>
      </xdr:nvCxnSpPr>
      <xdr:spPr>
        <a:xfrm flipV="1">
          <a:off x="21323300" y="71007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22134</xdr:rowOff>
    </xdr:from>
    <xdr:to>
      <xdr:col>107</xdr:col>
      <xdr:colOff>101600</xdr:colOff>
      <xdr:row>41</xdr:row>
      <xdr:rowOff>123734</xdr:rowOff>
    </xdr:to>
    <xdr:sp macro="" textlink="">
      <xdr:nvSpPr>
        <xdr:cNvPr id="400" name="楕円 399"/>
        <xdr:cNvSpPr/>
      </xdr:nvSpPr>
      <xdr:spPr>
        <a:xfrm>
          <a:off x="20383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72934</xdr:rowOff>
    </xdr:from>
    <xdr:to>
      <xdr:col>111</xdr:col>
      <xdr:colOff>177800</xdr:colOff>
      <xdr:row>41</xdr:row>
      <xdr:rowOff>72934</xdr:rowOff>
    </xdr:to>
    <xdr:cxnSp macro="">
      <xdr:nvCxnSpPr>
        <xdr:cNvPr id="401" name="直線コネクタ 400"/>
        <xdr:cNvCxnSpPr/>
      </xdr:nvCxnSpPr>
      <xdr:spPr>
        <a:xfrm>
          <a:off x="20434300" y="7102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402" name="楕円 401"/>
        <xdr:cNvSpPr/>
      </xdr:nvSpPr>
      <xdr:spPr>
        <a:xfrm>
          <a:off x="19494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72934</xdr:rowOff>
    </xdr:from>
    <xdr:to>
      <xdr:col>107</xdr:col>
      <xdr:colOff>50800</xdr:colOff>
      <xdr:row>41</xdr:row>
      <xdr:rowOff>87630</xdr:rowOff>
    </xdr:to>
    <xdr:cxnSp macro="">
      <xdr:nvCxnSpPr>
        <xdr:cNvPr id="403" name="直線コネクタ 402"/>
        <xdr:cNvCxnSpPr/>
      </xdr:nvCxnSpPr>
      <xdr:spPr>
        <a:xfrm flipV="1">
          <a:off x="19545300" y="71023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18869</xdr:rowOff>
    </xdr:from>
    <xdr:to>
      <xdr:col>98</xdr:col>
      <xdr:colOff>38100</xdr:colOff>
      <xdr:row>41</xdr:row>
      <xdr:rowOff>120469</xdr:rowOff>
    </xdr:to>
    <xdr:sp macro="" textlink="">
      <xdr:nvSpPr>
        <xdr:cNvPr id="404" name="楕円 403"/>
        <xdr:cNvSpPr/>
      </xdr:nvSpPr>
      <xdr:spPr>
        <a:xfrm>
          <a:off x="18605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69669</xdr:rowOff>
    </xdr:from>
    <xdr:to>
      <xdr:col>102</xdr:col>
      <xdr:colOff>114300</xdr:colOff>
      <xdr:row>41</xdr:row>
      <xdr:rowOff>87630</xdr:rowOff>
    </xdr:to>
    <xdr:cxnSp macro="">
      <xdr:nvCxnSpPr>
        <xdr:cNvPr id="405" name="直線コネクタ 404"/>
        <xdr:cNvCxnSpPr/>
      </xdr:nvCxnSpPr>
      <xdr:spPr>
        <a:xfrm>
          <a:off x="18656300" y="70991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406"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407"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08"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409"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114861</xdr:rowOff>
    </xdr:from>
    <xdr:ext cx="469744" cy="259045"/>
    <xdr:sp macro="" textlink="">
      <xdr:nvSpPr>
        <xdr:cNvPr id="410" name="n_1mainValue【認定こども園・幼稚園・保育所】&#10;一人当たり面積"/>
        <xdr:cNvSpPr txBox="1"/>
      </xdr:nvSpPr>
      <xdr:spPr>
        <a:xfrm>
          <a:off x="21075727" y="714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114861</xdr:rowOff>
    </xdr:from>
    <xdr:ext cx="469744" cy="259045"/>
    <xdr:sp macro="" textlink="">
      <xdr:nvSpPr>
        <xdr:cNvPr id="411" name="n_2mainValue【認定こども園・幼稚園・保育所】&#10;一人当たり面積"/>
        <xdr:cNvSpPr txBox="1"/>
      </xdr:nvSpPr>
      <xdr:spPr>
        <a:xfrm>
          <a:off x="20199427" y="714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412" name="n_3mainValue【認定こども園・幼稚園・保育所】&#10;一人当たり面積"/>
        <xdr:cNvSpPr txBox="1"/>
      </xdr:nvSpPr>
      <xdr:spPr>
        <a:xfrm>
          <a:off x="19310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111596</xdr:rowOff>
    </xdr:from>
    <xdr:ext cx="469744" cy="259045"/>
    <xdr:sp macro="" textlink="">
      <xdr:nvSpPr>
        <xdr:cNvPr id="413" name="n_4mainValue【認定こども園・幼稚園・保育所】&#10;一人当たり面積"/>
        <xdr:cNvSpPr txBox="1"/>
      </xdr:nvSpPr>
      <xdr:spPr>
        <a:xfrm>
          <a:off x="18421427" y="714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38" name="直線コネクタ 437"/>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39"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40" name="直線コネクタ 439"/>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41"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42" name="直線コネクタ 441"/>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3"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4" name="フローチャート: 判断 443"/>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45" name="フローチャート: 判断 444"/>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46" name="フローチャート: 判断 445"/>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47" name="フローチャート: 判断 446"/>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48" name="フローチャート: 判断 44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139700</xdr:rowOff>
    </xdr:from>
    <xdr:to>
      <xdr:col>85</xdr:col>
      <xdr:colOff>177800</xdr:colOff>
      <xdr:row>62</xdr:row>
      <xdr:rowOff>69850</xdr:rowOff>
    </xdr:to>
    <xdr:sp macro="" textlink="">
      <xdr:nvSpPr>
        <xdr:cNvPr id="454" name="楕円 453"/>
        <xdr:cNvSpPr/>
      </xdr:nvSpPr>
      <xdr:spPr>
        <a:xfrm>
          <a:off x="16268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118127</xdr:rowOff>
    </xdr:from>
    <xdr:ext cx="405111" cy="259045"/>
    <xdr:sp macro="" textlink="">
      <xdr:nvSpPr>
        <xdr:cNvPr id="455" name="【学校施設】&#10;有形固定資産減価償却率該当値テキスト"/>
        <xdr:cNvSpPr txBox="1"/>
      </xdr:nvSpPr>
      <xdr:spPr>
        <a:xfrm>
          <a:off x="163576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124460</xdr:rowOff>
    </xdr:from>
    <xdr:to>
      <xdr:col>81</xdr:col>
      <xdr:colOff>101600</xdr:colOff>
      <xdr:row>62</xdr:row>
      <xdr:rowOff>54610</xdr:rowOff>
    </xdr:to>
    <xdr:sp macro="" textlink="">
      <xdr:nvSpPr>
        <xdr:cNvPr id="456" name="楕円 455"/>
        <xdr:cNvSpPr/>
      </xdr:nvSpPr>
      <xdr:spPr>
        <a:xfrm>
          <a:off x="15430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19050</xdr:rowOff>
    </xdr:to>
    <xdr:cxnSp macro="">
      <xdr:nvCxnSpPr>
        <xdr:cNvPr id="457" name="直線コネクタ 456"/>
        <xdr:cNvCxnSpPr/>
      </xdr:nvCxnSpPr>
      <xdr:spPr>
        <a:xfrm>
          <a:off x="15481300" y="106337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58" name="楕円 457"/>
        <xdr:cNvSpPr/>
      </xdr:nvSpPr>
      <xdr:spPr>
        <a:xfrm>
          <a:off x="14541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xdr:rowOff>
    </xdr:from>
    <xdr:to>
      <xdr:col>81</xdr:col>
      <xdr:colOff>50800</xdr:colOff>
      <xdr:row>62</xdr:row>
      <xdr:rowOff>32385</xdr:rowOff>
    </xdr:to>
    <xdr:cxnSp macro="">
      <xdr:nvCxnSpPr>
        <xdr:cNvPr id="459" name="直線コネクタ 458"/>
        <xdr:cNvCxnSpPr/>
      </xdr:nvCxnSpPr>
      <xdr:spPr>
        <a:xfrm flipV="1">
          <a:off x="14592300" y="106337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122555</xdr:rowOff>
    </xdr:from>
    <xdr:to>
      <xdr:col>72</xdr:col>
      <xdr:colOff>38100</xdr:colOff>
      <xdr:row>62</xdr:row>
      <xdr:rowOff>52705</xdr:rowOff>
    </xdr:to>
    <xdr:sp macro="" textlink="">
      <xdr:nvSpPr>
        <xdr:cNvPr id="460" name="楕円 459"/>
        <xdr:cNvSpPr/>
      </xdr:nvSpPr>
      <xdr:spPr>
        <a:xfrm>
          <a:off x="13652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1905</xdr:rowOff>
    </xdr:from>
    <xdr:to>
      <xdr:col>76</xdr:col>
      <xdr:colOff>114300</xdr:colOff>
      <xdr:row>62</xdr:row>
      <xdr:rowOff>32385</xdr:rowOff>
    </xdr:to>
    <xdr:cxnSp macro="">
      <xdr:nvCxnSpPr>
        <xdr:cNvPr id="461" name="直線コネクタ 460"/>
        <xdr:cNvCxnSpPr/>
      </xdr:nvCxnSpPr>
      <xdr:spPr>
        <a:xfrm>
          <a:off x="13703300" y="10631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141605</xdr:rowOff>
    </xdr:from>
    <xdr:to>
      <xdr:col>67</xdr:col>
      <xdr:colOff>101600</xdr:colOff>
      <xdr:row>61</xdr:row>
      <xdr:rowOff>71755</xdr:rowOff>
    </xdr:to>
    <xdr:sp macro="" textlink="">
      <xdr:nvSpPr>
        <xdr:cNvPr id="462" name="楕円 461"/>
        <xdr:cNvSpPr/>
      </xdr:nvSpPr>
      <xdr:spPr>
        <a:xfrm>
          <a:off x="12763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20955</xdr:rowOff>
    </xdr:from>
    <xdr:to>
      <xdr:col>71</xdr:col>
      <xdr:colOff>177800</xdr:colOff>
      <xdr:row>62</xdr:row>
      <xdr:rowOff>1905</xdr:rowOff>
    </xdr:to>
    <xdr:cxnSp macro="">
      <xdr:nvCxnSpPr>
        <xdr:cNvPr id="463" name="直線コネクタ 462"/>
        <xdr:cNvCxnSpPr/>
      </xdr:nvCxnSpPr>
      <xdr:spPr>
        <a:xfrm>
          <a:off x="12814300" y="1047940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64"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5"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466"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467"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45737</xdr:rowOff>
    </xdr:from>
    <xdr:ext cx="405111" cy="259045"/>
    <xdr:sp macro="" textlink="">
      <xdr:nvSpPr>
        <xdr:cNvPr id="468" name="n_1main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469" name="n_2mainValue【学校施設】&#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43832</xdr:rowOff>
    </xdr:from>
    <xdr:ext cx="405111" cy="259045"/>
    <xdr:sp macro="" textlink="">
      <xdr:nvSpPr>
        <xdr:cNvPr id="470" name="n_3mainValue【学校施設】&#10;有形固定資産減価償却率"/>
        <xdr:cNvSpPr txBox="1"/>
      </xdr:nvSpPr>
      <xdr:spPr>
        <a:xfrm>
          <a:off x="13500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62882</xdr:rowOff>
    </xdr:from>
    <xdr:ext cx="405111" cy="259045"/>
    <xdr:sp macro="" textlink="">
      <xdr:nvSpPr>
        <xdr:cNvPr id="471" name="n_4mainValue【学校施設】&#10;有形固定資産減価償却率"/>
        <xdr:cNvSpPr txBox="1"/>
      </xdr:nvSpPr>
      <xdr:spPr>
        <a:xfrm>
          <a:off x="12611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3" name="テキスト ボックス 49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495" name="直線コネクタ 494"/>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496"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497" name="直線コネクタ 496"/>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8"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9" name="直線コネクタ 498"/>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00"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02" name="フローチャート: 判断 501"/>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03" name="フローチャート: 判断 502"/>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04" name="フローチャート: 判断 503"/>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05" name="フローチャート: 判断 504"/>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118364</xdr:rowOff>
    </xdr:from>
    <xdr:to>
      <xdr:col>116</xdr:col>
      <xdr:colOff>114300</xdr:colOff>
      <xdr:row>63</xdr:row>
      <xdr:rowOff>48514</xdr:rowOff>
    </xdr:to>
    <xdr:sp macro="" textlink="">
      <xdr:nvSpPr>
        <xdr:cNvPr id="511" name="楕円 510"/>
        <xdr:cNvSpPr/>
      </xdr:nvSpPr>
      <xdr:spPr>
        <a:xfrm>
          <a:off x="22110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33291</xdr:rowOff>
    </xdr:from>
    <xdr:ext cx="469744" cy="259045"/>
    <xdr:sp macro="" textlink="">
      <xdr:nvSpPr>
        <xdr:cNvPr id="512" name="【学校施設】&#10;一人当たり面積該当値テキスト"/>
        <xdr:cNvSpPr txBox="1"/>
      </xdr:nvSpPr>
      <xdr:spPr>
        <a:xfrm>
          <a:off x="22199600" y="1066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118935</xdr:rowOff>
    </xdr:from>
    <xdr:to>
      <xdr:col>112</xdr:col>
      <xdr:colOff>38100</xdr:colOff>
      <xdr:row>63</xdr:row>
      <xdr:rowOff>49085</xdr:rowOff>
    </xdr:to>
    <xdr:sp macro="" textlink="">
      <xdr:nvSpPr>
        <xdr:cNvPr id="513" name="楕円 512"/>
        <xdr:cNvSpPr/>
      </xdr:nvSpPr>
      <xdr:spPr>
        <a:xfrm>
          <a:off x="21272500" y="107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62</xdr:row>
      <xdr:rowOff>169735</xdr:rowOff>
    </xdr:to>
    <xdr:cxnSp macro="">
      <xdr:nvCxnSpPr>
        <xdr:cNvPr id="514" name="直線コネクタ 513"/>
        <xdr:cNvCxnSpPr/>
      </xdr:nvCxnSpPr>
      <xdr:spPr>
        <a:xfrm flipV="1">
          <a:off x="21323300" y="10799064"/>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118745</xdr:rowOff>
    </xdr:from>
    <xdr:to>
      <xdr:col>107</xdr:col>
      <xdr:colOff>101600</xdr:colOff>
      <xdr:row>63</xdr:row>
      <xdr:rowOff>48895</xdr:rowOff>
    </xdr:to>
    <xdr:sp macro="" textlink="">
      <xdr:nvSpPr>
        <xdr:cNvPr id="515" name="楕円 514"/>
        <xdr:cNvSpPr/>
      </xdr:nvSpPr>
      <xdr:spPr>
        <a:xfrm>
          <a:off x="20383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169545</xdr:rowOff>
    </xdr:from>
    <xdr:to>
      <xdr:col>111</xdr:col>
      <xdr:colOff>177800</xdr:colOff>
      <xdr:row>62</xdr:row>
      <xdr:rowOff>169735</xdr:rowOff>
    </xdr:to>
    <xdr:cxnSp macro="">
      <xdr:nvCxnSpPr>
        <xdr:cNvPr id="516" name="直線コネクタ 515"/>
        <xdr:cNvCxnSpPr/>
      </xdr:nvCxnSpPr>
      <xdr:spPr>
        <a:xfrm>
          <a:off x="20434300" y="1079944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117602</xdr:rowOff>
    </xdr:from>
    <xdr:to>
      <xdr:col>102</xdr:col>
      <xdr:colOff>165100</xdr:colOff>
      <xdr:row>63</xdr:row>
      <xdr:rowOff>47752</xdr:rowOff>
    </xdr:to>
    <xdr:sp macro="" textlink="">
      <xdr:nvSpPr>
        <xdr:cNvPr id="517" name="楕円 516"/>
        <xdr:cNvSpPr/>
      </xdr:nvSpPr>
      <xdr:spPr>
        <a:xfrm>
          <a:off x="19494500" y="107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168402</xdr:rowOff>
    </xdr:from>
    <xdr:to>
      <xdr:col>107</xdr:col>
      <xdr:colOff>50800</xdr:colOff>
      <xdr:row>62</xdr:row>
      <xdr:rowOff>169545</xdr:rowOff>
    </xdr:to>
    <xdr:cxnSp macro="">
      <xdr:nvCxnSpPr>
        <xdr:cNvPr id="518" name="直線コネクタ 517"/>
        <xdr:cNvCxnSpPr/>
      </xdr:nvCxnSpPr>
      <xdr:spPr>
        <a:xfrm>
          <a:off x="19545300" y="1079830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116078</xdr:rowOff>
    </xdr:from>
    <xdr:to>
      <xdr:col>98</xdr:col>
      <xdr:colOff>38100</xdr:colOff>
      <xdr:row>63</xdr:row>
      <xdr:rowOff>46228</xdr:rowOff>
    </xdr:to>
    <xdr:sp macro="" textlink="">
      <xdr:nvSpPr>
        <xdr:cNvPr id="519" name="楕円 518"/>
        <xdr:cNvSpPr/>
      </xdr:nvSpPr>
      <xdr:spPr>
        <a:xfrm>
          <a:off x="18605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166878</xdr:rowOff>
    </xdr:from>
    <xdr:to>
      <xdr:col>102</xdr:col>
      <xdr:colOff>114300</xdr:colOff>
      <xdr:row>62</xdr:row>
      <xdr:rowOff>168402</xdr:rowOff>
    </xdr:to>
    <xdr:cxnSp macro="">
      <xdr:nvCxnSpPr>
        <xdr:cNvPr id="520" name="直線コネクタ 519"/>
        <xdr:cNvCxnSpPr/>
      </xdr:nvCxnSpPr>
      <xdr:spPr>
        <a:xfrm>
          <a:off x="18656300" y="107967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521"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22"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23"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24"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40212</xdr:rowOff>
    </xdr:from>
    <xdr:ext cx="469744" cy="259045"/>
    <xdr:sp macro="" textlink="">
      <xdr:nvSpPr>
        <xdr:cNvPr id="525" name="n_1mainValue【学校施設】&#10;一人当たり面積"/>
        <xdr:cNvSpPr txBox="1"/>
      </xdr:nvSpPr>
      <xdr:spPr>
        <a:xfrm>
          <a:off x="21075727" y="108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40022</xdr:rowOff>
    </xdr:from>
    <xdr:ext cx="469744" cy="259045"/>
    <xdr:sp macro="" textlink="">
      <xdr:nvSpPr>
        <xdr:cNvPr id="526" name="n_2mainValue【学校施設】&#10;一人当たり面積"/>
        <xdr:cNvSpPr txBox="1"/>
      </xdr:nvSpPr>
      <xdr:spPr>
        <a:xfrm>
          <a:off x="201994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38879</xdr:rowOff>
    </xdr:from>
    <xdr:ext cx="469744" cy="259045"/>
    <xdr:sp macro="" textlink="">
      <xdr:nvSpPr>
        <xdr:cNvPr id="527" name="n_3mainValue【学校施設】&#10;一人当たり面積"/>
        <xdr:cNvSpPr txBox="1"/>
      </xdr:nvSpPr>
      <xdr:spPr>
        <a:xfrm>
          <a:off x="19310427" y="108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37355</xdr:rowOff>
    </xdr:from>
    <xdr:ext cx="469744" cy="259045"/>
    <xdr:sp macro="" textlink="">
      <xdr:nvSpPr>
        <xdr:cNvPr id="528" name="n_4mainValue【学校施設】&#10;一人当たり面積"/>
        <xdr:cNvSpPr txBox="1"/>
      </xdr:nvSpPr>
      <xdr:spPr>
        <a:xfrm>
          <a:off x="18421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5" name="テキスト ボックス 5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7" name="テキスト ボックス 5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5" name="テキスト ボックス 5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7" name="テキスト ボックス 5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569" name="直線コネクタ 568"/>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7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1" name="直線コネクタ 57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572"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573" name="直線コネクタ 572"/>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574"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575" name="フローチャート: 判断 574"/>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576" name="フローチャート: 判断 575"/>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577" name="フローチャート: 判断 576"/>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578" name="フローチャート: 判断 577"/>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579" name="フローチャート: 判断 578"/>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113030</xdr:rowOff>
    </xdr:from>
    <xdr:to>
      <xdr:col>85</xdr:col>
      <xdr:colOff>177800</xdr:colOff>
      <xdr:row>106</xdr:row>
      <xdr:rowOff>43180</xdr:rowOff>
    </xdr:to>
    <xdr:sp macro="" textlink="">
      <xdr:nvSpPr>
        <xdr:cNvPr id="585" name="楕円 584"/>
        <xdr:cNvSpPr/>
      </xdr:nvSpPr>
      <xdr:spPr>
        <a:xfrm>
          <a:off x="16268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91457</xdr:rowOff>
    </xdr:from>
    <xdr:ext cx="405111" cy="259045"/>
    <xdr:sp macro="" textlink="">
      <xdr:nvSpPr>
        <xdr:cNvPr id="586" name="【公民館】&#10;有形固定資産減価償却率該当値テキスト"/>
        <xdr:cNvSpPr txBox="1"/>
      </xdr:nvSpPr>
      <xdr:spPr>
        <a:xfrm>
          <a:off x="163576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74930</xdr:rowOff>
    </xdr:from>
    <xdr:to>
      <xdr:col>81</xdr:col>
      <xdr:colOff>101600</xdr:colOff>
      <xdr:row>106</xdr:row>
      <xdr:rowOff>5080</xdr:rowOff>
    </xdr:to>
    <xdr:sp macro="" textlink="">
      <xdr:nvSpPr>
        <xdr:cNvPr id="587" name="楕円 586"/>
        <xdr:cNvSpPr/>
      </xdr:nvSpPr>
      <xdr:spPr>
        <a:xfrm>
          <a:off x="15430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125730</xdr:rowOff>
    </xdr:from>
    <xdr:to>
      <xdr:col>85</xdr:col>
      <xdr:colOff>127000</xdr:colOff>
      <xdr:row>105</xdr:row>
      <xdr:rowOff>163830</xdr:rowOff>
    </xdr:to>
    <xdr:cxnSp macro="">
      <xdr:nvCxnSpPr>
        <xdr:cNvPr id="588" name="直線コネクタ 587"/>
        <xdr:cNvCxnSpPr/>
      </xdr:nvCxnSpPr>
      <xdr:spPr>
        <a:xfrm>
          <a:off x="15481300" y="18127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589" name="楕円 588"/>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125730</xdr:rowOff>
    </xdr:to>
    <xdr:cxnSp macro="">
      <xdr:nvCxnSpPr>
        <xdr:cNvPr id="590" name="直線コネクタ 589"/>
        <xdr:cNvCxnSpPr/>
      </xdr:nvCxnSpPr>
      <xdr:spPr>
        <a:xfrm>
          <a:off x="14592300" y="18089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91" name="楕円 590"/>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87630</xdr:rowOff>
    </xdr:to>
    <xdr:cxnSp macro="">
      <xdr:nvCxnSpPr>
        <xdr:cNvPr id="592" name="直線コネクタ 591"/>
        <xdr:cNvCxnSpPr/>
      </xdr:nvCxnSpPr>
      <xdr:spPr>
        <a:xfrm>
          <a:off x="13703300" y="18078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156845</xdr:rowOff>
    </xdr:from>
    <xdr:to>
      <xdr:col>67</xdr:col>
      <xdr:colOff>101600</xdr:colOff>
      <xdr:row>105</xdr:row>
      <xdr:rowOff>86995</xdr:rowOff>
    </xdr:to>
    <xdr:sp macro="" textlink="">
      <xdr:nvSpPr>
        <xdr:cNvPr id="593" name="楕円 592"/>
        <xdr:cNvSpPr/>
      </xdr:nvSpPr>
      <xdr:spPr>
        <a:xfrm>
          <a:off x="12763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36195</xdr:rowOff>
    </xdr:from>
    <xdr:to>
      <xdr:col>71</xdr:col>
      <xdr:colOff>177800</xdr:colOff>
      <xdr:row>105</xdr:row>
      <xdr:rowOff>76200</xdr:rowOff>
    </xdr:to>
    <xdr:cxnSp macro="">
      <xdr:nvCxnSpPr>
        <xdr:cNvPr id="594" name="直線コネクタ 593"/>
        <xdr:cNvCxnSpPr/>
      </xdr:nvCxnSpPr>
      <xdr:spPr>
        <a:xfrm>
          <a:off x="12814300" y="18038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595"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596"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597"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598"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167657</xdr:rowOff>
    </xdr:from>
    <xdr:ext cx="405111" cy="259045"/>
    <xdr:sp macro="" textlink="">
      <xdr:nvSpPr>
        <xdr:cNvPr id="599" name="n_1mainValue【公民館】&#10;有形固定資産減価償却率"/>
        <xdr:cNvSpPr txBox="1"/>
      </xdr:nvSpPr>
      <xdr:spPr>
        <a:xfrm>
          <a:off x="15266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600" name="n_2mainValue【公民館】&#10;有形固定資産減価償却率"/>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01" name="n_3mainValue【公民館】&#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78122</xdr:rowOff>
    </xdr:from>
    <xdr:ext cx="405111" cy="259045"/>
    <xdr:sp macro="" textlink="">
      <xdr:nvSpPr>
        <xdr:cNvPr id="602" name="n_4mainValue【公民館】&#10;有形固定資産減価償却率"/>
        <xdr:cNvSpPr txBox="1"/>
      </xdr:nvSpPr>
      <xdr:spPr>
        <a:xfrm>
          <a:off x="12611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626" name="直線コネクタ 625"/>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627"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628" name="直線コネクタ 627"/>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629"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30" name="直線コネクタ 629"/>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631"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632" name="フローチャート: 判断 631"/>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633" name="フローチャート: 判断 632"/>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34" name="フローチャート: 判断 633"/>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635" name="フローチャート: 判断 634"/>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636" name="フローチャート: 判断 635"/>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97789</xdr:rowOff>
    </xdr:from>
    <xdr:to>
      <xdr:col>116</xdr:col>
      <xdr:colOff>114300</xdr:colOff>
      <xdr:row>108</xdr:row>
      <xdr:rowOff>27939</xdr:rowOff>
    </xdr:to>
    <xdr:sp macro="" textlink="">
      <xdr:nvSpPr>
        <xdr:cNvPr id="642" name="楕円 641"/>
        <xdr:cNvSpPr/>
      </xdr:nvSpPr>
      <xdr:spPr>
        <a:xfrm>
          <a:off x="22110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76216</xdr:rowOff>
    </xdr:from>
    <xdr:ext cx="469744" cy="259045"/>
    <xdr:sp macro="" textlink="">
      <xdr:nvSpPr>
        <xdr:cNvPr id="643" name="【公民館】&#10;一人当たり面積該当値テキスト"/>
        <xdr:cNvSpPr txBox="1"/>
      </xdr:nvSpPr>
      <xdr:spPr>
        <a:xfrm>
          <a:off x="22199600"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644" name="楕円 643"/>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148589</xdr:rowOff>
    </xdr:from>
    <xdr:to>
      <xdr:col>116</xdr:col>
      <xdr:colOff>63500</xdr:colOff>
      <xdr:row>107</xdr:row>
      <xdr:rowOff>148589</xdr:rowOff>
    </xdr:to>
    <xdr:cxnSp macro="">
      <xdr:nvCxnSpPr>
        <xdr:cNvPr id="645" name="直線コネクタ 644"/>
        <xdr:cNvCxnSpPr/>
      </xdr:nvCxnSpPr>
      <xdr:spPr>
        <a:xfrm>
          <a:off x="21323300" y="1849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97789</xdr:rowOff>
    </xdr:from>
    <xdr:to>
      <xdr:col>107</xdr:col>
      <xdr:colOff>101600</xdr:colOff>
      <xdr:row>108</xdr:row>
      <xdr:rowOff>27939</xdr:rowOff>
    </xdr:to>
    <xdr:sp macro="" textlink="">
      <xdr:nvSpPr>
        <xdr:cNvPr id="646" name="楕円 645"/>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148589</xdr:rowOff>
    </xdr:to>
    <xdr:cxnSp macro="">
      <xdr:nvCxnSpPr>
        <xdr:cNvPr id="647" name="直線コネクタ 646"/>
        <xdr:cNvCxnSpPr/>
      </xdr:nvCxnSpPr>
      <xdr:spPr>
        <a:xfrm>
          <a:off x="20434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648" name="楕円 647"/>
        <xdr:cNvSpPr/>
      </xdr:nvSpPr>
      <xdr:spPr>
        <a:xfrm>
          <a:off x="19494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148589</xdr:rowOff>
    </xdr:from>
    <xdr:to>
      <xdr:col>107</xdr:col>
      <xdr:colOff>50800</xdr:colOff>
      <xdr:row>107</xdr:row>
      <xdr:rowOff>148589</xdr:rowOff>
    </xdr:to>
    <xdr:cxnSp macro="">
      <xdr:nvCxnSpPr>
        <xdr:cNvPr id="649" name="直線コネクタ 648"/>
        <xdr:cNvCxnSpPr/>
      </xdr:nvCxnSpPr>
      <xdr:spPr>
        <a:xfrm>
          <a:off x="19545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650" name="楕円 649"/>
        <xdr:cNvSpPr/>
      </xdr:nvSpPr>
      <xdr:spPr>
        <a:xfrm>
          <a:off x="18605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148589</xdr:rowOff>
    </xdr:from>
    <xdr:to>
      <xdr:col>102</xdr:col>
      <xdr:colOff>114300</xdr:colOff>
      <xdr:row>107</xdr:row>
      <xdr:rowOff>148589</xdr:rowOff>
    </xdr:to>
    <xdr:cxnSp macro="">
      <xdr:nvCxnSpPr>
        <xdr:cNvPr id="651" name="直線コネクタ 650"/>
        <xdr:cNvCxnSpPr/>
      </xdr:nvCxnSpPr>
      <xdr:spPr>
        <a:xfrm>
          <a:off x="18656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652"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653"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654"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655"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656" name="n_1mainValue【公民館】&#10;一人当たり面積"/>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657" name="n_2mainValue【公民館】&#10;一人当たり面積"/>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19066</xdr:rowOff>
    </xdr:from>
    <xdr:ext cx="469744" cy="259045"/>
    <xdr:sp macro="" textlink="">
      <xdr:nvSpPr>
        <xdr:cNvPr id="658" name="n_3mainValue【公民館】&#10;一人当たり面積"/>
        <xdr:cNvSpPr txBox="1"/>
      </xdr:nvSpPr>
      <xdr:spPr>
        <a:xfrm>
          <a:off x="19310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659" name="n_4main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類似団体平均と比較し、有形固定資産減価償却率が特に高くなっている施設は、橋りょう・トンネル、学校施設であり、低くなっている施設は認定こども園・幼稚園・保育所である。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79.0</a:t>
          </a:r>
          <a:r>
            <a:rPr kumimoji="1" lang="ja-JP" altLang="en-US" sz="1300">
              <a:latin typeface="ＭＳ Ｐゴシック" panose="020B0600070205080204" pitchFamily="50" charset="-128"/>
              <a:ea typeface="ＭＳ Ｐゴシック" panose="020B0600070205080204" pitchFamily="50" charset="-128"/>
            </a:rPr>
            <a:t>％となっており、類似団体平均である</a:t>
          </a:r>
          <a:r>
            <a:rPr kumimoji="1" lang="en-US" altLang="ja-JP" sz="1300">
              <a:latin typeface="ＭＳ Ｐゴシック" panose="020B0600070205080204" pitchFamily="50" charset="-128"/>
              <a:ea typeface="ＭＳ Ｐゴシック" panose="020B0600070205080204" pitchFamily="50" charset="-128"/>
            </a:rPr>
            <a:t>61.8</a:t>
          </a:r>
          <a:r>
            <a:rPr kumimoji="1" lang="ja-JP" altLang="en-US" sz="1300">
              <a:latin typeface="ＭＳ Ｐゴシック" panose="020B0600070205080204" pitchFamily="50" charset="-128"/>
              <a:ea typeface="ＭＳ Ｐゴシック" panose="020B0600070205080204" pitchFamily="50" charset="-128"/>
            </a:rPr>
            <a:t>％を大きく上回っている。平成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富里市教育振興基本計画」を策定後、個別施設計画を策定したところであり、今後各計画に基づいた老朽化対策を本格的に進めていくこととなる。その他、橋りょう・トンネル、道路についても、計画的に老朽化対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年度にかけて２つの保育園を拡充し、こども園の新設を行ったことから、有形固定資産減価償却率が低くなっているが、令和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と上昇している。なお、一人当たりの面積は、類似団体平均と比較していまだ低い状況が続いている。今後、施設の老朽化に伴う維持管理経費に注視しつつ、引き続き待機児童の解消や子育て環境の整備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50,077
47,177
53.88
23,021,106
21,738,778
893,323
9,700,034
14,542,125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58057</xdr:rowOff>
    </xdr:from>
    <xdr:to>
      <xdr:col>24</xdr:col>
      <xdr:colOff>114300</xdr:colOff>
      <xdr:row>37</xdr:row>
      <xdr:rowOff>159657</xdr:rowOff>
    </xdr:to>
    <xdr:sp macro="" textlink="">
      <xdr:nvSpPr>
        <xdr:cNvPr id="74" name="楕円 73"/>
        <xdr:cNvSpPr/>
      </xdr:nvSpPr>
      <xdr:spPr>
        <a:xfrm>
          <a:off x="45847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36484</xdr:rowOff>
    </xdr:from>
    <xdr:ext cx="405111" cy="259045"/>
    <xdr:sp macro="" textlink="">
      <xdr:nvSpPr>
        <xdr:cNvPr id="75" name="【図書館】&#10;有形固定資産減価償却率該当値テキスト"/>
        <xdr:cNvSpPr txBox="1"/>
      </xdr:nvSpPr>
      <xdr:spPr>
        <a:xfrm>
          <a:off x="4673600"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6" name="楕円 75"/>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108857</xdr:rowOff>
    </xdr:to>
    <xdr:cxnSp macro="">
      <xdr:nvCxnSpPr>
        <xdr:cNvPr id="77" name="直線コネクタ 76"/>
        <xdr:cNvCxnSpPr/>
      </xdr:nvCxnSpPr>
      <xdr:spPr>
        <a:xfrm>
          <a:off x="3797300" y="64084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141333</xdr:rowOff>
    </xdr:from>
    <xdr:to>
      <xdr:col>15</xdr:col>
      <xdr:colOff>101600</xdr:colOff>
      <xdr:row>37</xdr:row>
      <xdr:rowOff>71483</xdr:rowOff>
    </xdr:to>
    <xdr:sp macro="" textlink="">
      <xdr:nvSpPr>
        <xdr:cNvPr id="78" name="楕円 77"/>
        <xdr:cNvSpPr/>
      </xdr:nvSpPr>
      <xdr:spPr>
        <a:xfrm>
          <a:off x="2857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20683</xdr:rowOff>
    </xdr:from>
    <xdr:to>
      <xdr:col>19</xdr:col>
      <xdr:colOff>177800</xdr:colOff>
      <xdr:row>37</xdr:row>
      <xdr:rowOff>64770</xdr:rowOff>
    </xdr:to>
    <xdr:cxnSp macro="">
      <xdr:nvCxnSpPr>
        <xdr:cNvPr id="79" name="直線コネクタ 78"/>
        <xdr:cNvCxnSpPr/>
      </xdr:nvCxnSpPr>
      <xdr:spPr>
        <a:xfrm>
          <a:off x="2908300" y="63643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80" name="楕円 79"/>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20683</xdr:rowOff>
    </xdr:to>
    <xdr:cxnSp macro="">
      <xdr:nvCxnSpPr>
        <xdr:cNvPr id="81" name="直線コネクタ 80"/>
        <xdr:cNvCxnSpPr/>
      </xdr:nvCxnSpPr>
      <xdr:spPr>
        <a:xfrm>
          <a:off x="2019300" y="63398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72753</xdr:rowOff>
    </xdr:from>
    <xdr:to>
      <xdr:col>6</xdr:col>
      <xdr:colOff>38100</xdr:colOff>
      <xdr:row>37</xdr:row>
      <xdr:rowOff>2903</xdr:rowOff>
    </xdr:to>
    <xdr:sp macro="" textlink="">
      <xdr:nvSpPr>
        <xdr:cNvPr id="82" name="楕円 81"/>
        <xdr:cNvSpPr/>
      </xdr:nvSpPr>
      <xdr:spPr>
        <a:xfrm>
          <a:off x="1079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123553</xdr:rowOff>
    </xdr:from>
    <xdr:to>
      <xdr:col>10</xdr:col>
      <xdr:colOff>114300</xdr:colOff>
      <xdr:row>36</xdr:row>
      <xdr:rowOff>167640</xdr:rowOff>
    </xdr:to>
    <xdr:cxnSp macro="">
      <xdr:nvCxnSpPr>
        <xdr:cNvPr id="83" name="直線コネクタ 82"/>
        <xdr:cNvCxnSpPr/>
      </xdr:nvCxnSpPr>
      <xdr:spPr>
        <a:xfrm>
          <a:off x="1130300" y="62957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106697</xdr:rowOff>
    </xdr:from>
    <xdr:ext cx="405111" cy="259045"/>
    <xdr:sp macro="" textlink="">
      <xdr:nvSpPr>
        <xdr:cNvPr id="88" name="n_1mainValue【図書館】&#10;有形固定資産減価償却率"/>
        <xdr:cNvSpPr txBox="1"/>
      </xdr:nvSpPr>
      <xdr:spPr>
        <a:xfrm>
          <a:off x="3582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62610</xdr:rowOff>
    </xdr:from>
    <xdr:ext cx="405111" cy="259045"/>
    <xdr:sp macro="" textlink="">
      <xdr:nvSpPr>
        <xdr:cNvPr id="89" name="n_2mainValue【図書館】&#10;有形固定資産減価償却率"/>
        <xdr:cNvSpPr txBox="1"/>
      </xdr:nvSpPr>
      <xdr:spPr>
        <a:xfrm>
          <a:off x="2705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90" name="n_3mainValue【図書館】&#10;有形固定資産減価償却率"/>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91" name="n_4main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36830</xdr:rowOff>
    </xdr:from>
    <xdr:to>
      <xdr:col>55</xdr:col>
      <xdr:colOff>50800</xdr:colOff>
      <xdr:row>40</xdr:row>
      <xdr:rowOff>138430</xdr:rowOff>
    </xdr:to>
    <xdr:sp macro="" textlink="">
      <xdr:nvSpPr>
        <xdr:cNvPr id="131" name="楕円 130"/>
        <xdr:cNvSpPr/>
      </xdr:nvSpPr>
      <xdr:spPr>
        <a:xfrm>
          <a:off x="10426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59707</xdr:rowOff>
    </xdr:from>
    <xdr:ext cx="469744" cy="259045"/>
    <xdr:sp macro="" textlink="">
      <xdr:nvSpPr>
        <xdr:cNvPr id="132" name="【図書館】&#10;一人当たり面積該当値テキスト"/>
        <xdr:cNvSpPr txBox="1"/>
      </xdr:nvSpPr>
      <xdr:spPr>
        <a:xfrm>
          <a:off x="10515600"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40640</xdr:rowOff>
    </xdr:from>
    <xdr:to>
      <xdr:col>50</xdr:col>
      <xdr:colOff>165100</xdr:colOff>
      <xdr:row>40</xdr:row>
      <xdr:rowOff>142240</xdr:rowOff>
    </xdr:to>
    <xdr:sp macro="" textlink="">
      <xdr:nvSpPr>
        <xdr:cNvPr id="133" name="楕円 132"/>
        <xdr:cNvSpPr/>
      </xdr:nvSpPr>
      <xdr:spPr>
        <a:xfrm>
          <a:off x="9588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87630</xdr:rowOff>
    </xdr:from>
    <xdr:to>
      <xdr:col>55</xdr:col>
      <xdr:colOff>0</xdr:colOff>
      <xdr:row>40</xdr:row>
      <xdr:rowOff>91440</xdr:rowOff>
    </xdr:to>
    <xdr:cxnSp macro="">
      <xdr:nvCxnSpPr>
        <xdr:cNvPr id="134" name="直線コネクタ 133"/>
        <xdr:cNvCxnSpPr/>
      </xdr:nvCxnSpPr>
      <xdr:spPr>
        <a:xfrm flipV="1">
          <a:off x="9639300" y="69456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40640</xdr:rowOff>
    </xdr:from>
    <xdr:to>
      <xdr:col>46</xdr:col>
      <xdr:colOff>38100</xdr:colOff>
      <xdr:row>40</xdr:row>
      <xdr:rowOff>142240</xdr:rowOff>
    </xdr:to>
    <xdr:sp macro="" textlink="">
      <xdr:nvSpPr>
        <xdr:cNvPr id="135" name="楕円 134"/>
        <xdr:cNvSpPr/>
      </xdr:nvSpPr>
      <xdr:spPr>
        <a:xfrm>
          <a:off x="8699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91440</xdr:rowOff>
    </xdr:from>
    <xdr:to>
      <xdr:col>50</xdr:col>
      <xdr:colOff>114300</xdr:colOff>
      <xdr:row>40</xdr:row>
      <xdr:rowOff>91440</xdr:rowOff>
    </xdr:to>
    <xdr:cxnSp macro="">
      <xdr:nvCxnSpPr>
        <xdr:cNvPr id="136" name="直線コネクタ 135"/>
        <xdr:cNvCxnSpPr/>
      </xdr:nvCxnSpPr>
      <xdr:spPr>
        <a:xfrm>
          <a:off x="8750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7" name="楕円 136"/>
        <xdr:cNvSpPr/>
      </xdr:nvSpPr>
      <xdr:spPr>
        <a:xfrm>
          <a:off x="781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91440</xdr:rowOff>
    </xdr:from>
    <xdr:to>
      <xdr:col>45</xdr:col>
      <xdr:colOff>177800</xdr:colOff>
      <xdr:row>40</xdr:row>
      <xdr:rowOff>91440</xdr:rowOff>
    </xdr:to>
    <xdr:cxnSp macro="">
      <xdr:nvCxnSpPr>
        <xdr:cNvPr id="138" name="直線コネクタ 137"/>
        <xdr:cNvCxnSpPr/>
      </xdr:nvCxnSpPr>
      <xdr:spPr>
        <a:xfrm>
          <a:off x="7861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39" name="楕円 138"/>
        <xdr:cNvSpPr/>
      </xdr:nvSpPr>
      <xdr:spPr>
        <a:xfrm>
          <a:off x="692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91440</xdr:rowOff>
    </xdr:to>
    <xdr:cxnSp macro="">
      <xdr:nvCxnSpPr>
        <xdr:cNvPr id="140" name="直線コネクタ 139"/>
        <xdr:cNvCxnSpPr/>
      </xdr:nvCxnSpPr>
      <xdr:spPr>
        <a:xfrm>
          <a:off x="6972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158767</xdr:rowOff>
    </xdr:from>
    <xdr:ext cx="469744" cy="259045"/>
    <xdr:sp macro="" textlink="">
      <xdr:nvSpPr>
        <xdr:cNvPr id="145" name="n_1mainValue【図書館】&#10;一人当たり面積"/>
        <xdr:cNvSpPr txBox="1"/>
      </xdr:nvSpPr>
      <xdr:spPr>
        <a:xfrm>
          <a:off x="93917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158767</xdr:rowOff>
    </xdr:from>
    <xdr:ext cx="469744" cy="259045"/>
    <xdr:sp macro="" textlink="">
      <xdr:nvSpPr>
        <xdr:cNvPr id="146" name="n_2mainValue【図書館】&#10;一人当たり面積"/>
        <xdr:cNvSpPr txBox="1"/>
      </xdr:nvSpPr>
      <xdr:spPr>
        <a:xfrm>
          <a:off x="8515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47" name="n_3main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8" name="n_4main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9" name="楕円 188"/>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90" name="【体育館・プール】&#10;有形固定資産減価償却率該当値テキスト"/>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90170</xdr:rowOff>
    </xdr:from>
    <xdr:to>
      <xdr:col>20</xdr:col>
      <xdr:colOff>38100</xdr:colOff>
      <xdr:row>62</xdr:row>
      <xdr:rowOff>20320</xdr:rowOff>
    </xdr:to>
    <xdr:sp macro="" textlink="">
      <xdr:nvSpPr>
        <xdr:cNvPr id="191" name="楕円 190"/>
        <xdr:cNvSpPr/>
      </xdr:nvSpPr>
      <xdr:spPr>
        <a:xfrm>
          <a:off x="3746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140970</xdr:rowOff>
    </xdr:from>
    <xdr:to>
      <xdr:col>24</xdr:col>
      <xdr:colOff>63500</xdr:colOff>
      <xdr:row>62</xdr:row>
      <xdr:rowOff>11430</xdr:rowOff>
    </xdr:to>
    <xdr:cxnSp macro="">
      <xdr:nvCxnSpPr>
        <xdr:cNvPr id="192" name="直線コネクタ 191"/>
        <xdr:cNvCxnSpPr/>
      </xdr:nvCxnSpPr>
      <xdr:spPr>
        <a:xfrm>
          <a:off x="3797300" y="10599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48260</xdr:rowOff>
    </xdr:from>
    <xdr:to>
      <xdr:col>15</xdr:col>
      <xdr:colOff>101600</xdr:colOff>
      <xdr:row>61</xdr:row>
      <xdr:rowOff>149860</xdr:rowOff>
    </xdr:to>
    <xdr:sp macro="" textlink="">
      <xdr:nvSpPr>
        <xdr:cNvPr id="193" name="楕円 192"/>
        <xdr:cNvSpPr/>
      </xdr:nvSpPr>
      <xdr:spPr>
        <a:xfrm>
          <a:off x="2857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99060</xdr:rowOff>
    </xdr:from>
    <xdr:to>
      <xdr:col>19</xdr:col>
      <xdr:colOff>177800</xdr:colOff>
      <xdr:row>61</xdr:row>
      <xdr:rowOff>140970</xdr:rowOff>
    </xdr:to>
    <xdr:cxnSp macro="">
      <xdr:nvCxnSpPr>
        <xdr:cNvPr id="194" name="直線コネクタ 193"/>
        <xdr:cNvCxnSpPr/>
      </xdr:nvCxnSpPr>
      <xdr:spPr>
        <a:xfrm>
          <a:off x="2908300" y="10557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31115</xdr:rowOff>
    </xdr:from>
    <xdr:to>
      <xdr:col>10</xdr:col>
      <xdr:colOff>165100</xdr:colOff>
      <xdr:row>61</xdr:row>
      <xdr:rowOff>132715</xdr:rowOff>
    </xdr:to>
    <xdr:sp macro="" textlink="">
      <xdr:nvSpPr>
        <xdr:cNvPr id="195" name="楕円 194"/>
        <xdr:cNvSpPr/>
      </xdr:nvSpPr>
      <xdr:spPr>
        <a:xfrm>
          <a:off x="1968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81915</xdr:rowOff>
    </xdr:from>
    <xdr:to>
      <xdr:col>15</xdr:col>
      <xdr:colOff>50800</xdr:colOff>
      <xdr:row>61</xdr:row>
      <xdr:rowOff>99060</xdr:rowOff>
    </xdr:to>
    <xdr:cxnSp macro="">
      <xdr:nvCxnSpPr>
        <xdr:cNvPr id="196" name="直線コネクタ 195"/>
        <xdr:cNvCxnSpPr/>
      </xdr:nvCxnSpPr>
      <xdr:spPr>
        <a:xfrm>
          <a:off x="2019300" y="105403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160655</xdr:rowOff>
    </xdr:from>
    <xdr:to>
      <xdr:col>6</xdr:col>
      <xdr:colOff>38100</xdr:colOff>
      <xdr:row>61</xdr:row>
      <xdr:rowOff>90805</xdr:rowOff>
    </xdr:to>
    <xdr:sp macro="" textlink="">
      <xdr:nvSpPr>
        <xdr:cNvPr id="197" name="楕円 196"/>
        <xdr:cNvSpPr/>
      </xdr:nvSpPr>
      <xdr:spPr>
        <a:xfrm>
          <a:off x="1079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40005</xdr:rowOff>
    </xdr:from>
    <xdr:to>
      <xdr:col>10</xdr:col>
      <xdr:colOff>114300</xdr:colOff>
      <xdr:row>61</xdr:row>
      <xdr:rowOff>81915</xdr:rowOff>
    </xdr:to>
    <xdr:cxnSp macro="">
      <xdr:nvCxnSpPr>
        <xdr:cNvPr id="198" name="直線コネクタ 197"/>
        <xdr:cNvCxnSpPr/>
      </xdr:nvCxnSpPr>
      <xdr:spPr>
        <a:xfrm>
          <a:off x="1130300" y="10498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11447</xdr:rowOff>
    </xdr:from>
    <xdr:ext cx="405111" cy="259045"/>
    <xdr:sp macro="" textlink="">
      <xdr:nvSpPr>
        <xdr:cNvPr id="203" name="n_1mainValue【体育館・プール】&#10;有形固定資産減価償却率"/>
        <xdr:cNvSpPr txBox="1"/>
      </xdr:nvSpPr>
      <xdr:spPr>
        <a:xfrm>
          <a:off x="3582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140987</xdr:rowOff>
    </xdr:from>
    <xdr:ext cx="405111" cy="259045"/>
    <xdr:sp macro="" textlink="">
      <xdr:nvSpPr>
        <xdr:cNvPr id="204" name="n_2mainValue【体育館・プール】&#10;有形固定資産減価償却率"/>
        <xdr:cNvSpPr txBox="1"/>
      </xdr:nvSpPr>
      <xdr:spPr>
        <a:xfrm>
          <a:off x="2705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123842</xdr:rowOff>
    </xdr:from>
    <xdr:ext cx="405111" cy="259045"/>
    <xdr:sp macro="" textlink="">
      <xdr:nvSpPr>
        <xdr:cNvPr id="205" name="n_3mainValue【体育館・プール】&#10;有形固定資産減価償却率"/>
        <xdr:cNvSpPr txBox="1"/>
      </xdr:nvSpPr>
      <xdr:spPr>
        <a:xfrm>
          <a:off x="1816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81932</xdr:rowOff>
    </xdr:from>
    <xdr:ext cx="405111" cy="259045"/>
    <xdr:sp macro="" textlink="">
      <xdr:nvSpPr>
        <xdr:cNvPr id="206" name="n_4mainValue【体育館・プール】&#10;有形固定資産減価償却率"/>
        <xdr:cNvSpPr txBox="1"/>
      </xdr:nvSpPr>
      <xdr:spPr>
        <a:xfrm>
          <a:off x="927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163703</xdr:rowOff>
    </xdr:from>
    <xdr:to>
      <xdr:col>55</xdr:col>
      <xdr:colOff>50800</xdr:colOff>
      <xdr:row>64</xdr:row>
      <xdr:rowOff>93853</xdr:rowOff>
    </xdr:to>
    <xdr:sp macro="" textlink="">
      <xdr:nvSpPr>
        <xdr:cNvPr id="246" name="楕円 245"/>
        <xdr:cNvSpPr/>
      </xdr:nvSpPr>
      <xdr:spPr>
        <a:xfrm>
          <a:off x="10426700" y="109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78630</xdr:rowOff>
    </xdr:from>
    <xdr:ext cx="469744" cy="259045"/>
    <xdr:sp macro="" textlink="">
      <xdr:nvSpPr>
        <xdr:cNvPr id="247" name="【体育館・プール】&#10;一人当たり面積該当値テキスト"/>
        <xdr:cNvSpPr txBox="1"/>
      </xdr:nvSpPr>
      <xdr:spPr>
        <a:xfrm>
          <a:off x="10515600" y="1087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163703</xdr:rowOff>
    </xdr:from>
    <xdr:to>
      <xdr:col>50</xdr:col>
      <xdr:colOff>165100</xdr:colOff>
      <xdr:row>64</xdr:row>
      <xdr:rowOff>93853</xdr:rowOff>
    </xdr:to>
    <xdr:sp macro="" textlink="">
      <xdr:nvSpPr>
        <xdr:cNvPr id="248" name="楕円 247"/>
        <xdr:cNvSpPr/>
      </xdr:nvSpPr>
      <xdr:spPr>
        <a:xfrm>
          <a:off x="9588500" y="109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43053</xdr:rowOff>
    </xdr:from>
    <xdr:to>
      <xdr:col>55</xdr:col>
      <xdr:colOff>0</xdr:colOff>
      <xdr:row>64</xdr:row>
      <xdr:rowOff>43053</xdr:rowOff>
    </xdr:to>
    <xdr:cxnSp macro="">
      <xdr:nvCxnSpPr>
        <xdr:cNvPr id="249" name="直線コネクタ 248"/>
        <xdr:cNvCxnSpPr/>
      </xdr:nvCxnSpPr>
      <xdr:spPr>
        <a:xfrm>
          <a:off x="9639300" y="110158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163703</xdr:rowOff>
    </xdr:from>
    <xdr:to>
      <xdr:col>46</xdr:col>
      <xdr:colOff>38100</xdr:colOff>
      <xdr:row>64</xdr:row>
      <xdr:rowOff>93853</xdr:rowOff>
    </xdr:to>
    <xdr:sp macro="" textlink="">
      <xdr:nvSpPr>
        <xdr:cNvPr id="250" name="楕円 249"/>
        <xdr:cNvSpPr/>
      </xdr:nvSpPr>
      <xdr:spPr>
        <a:xfrm>
          <a:off x="8699500" y="109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43053</xdr:rowOff>
    </xdr:from>
    <xdr:to>
      <xdr:col>50</xdr:col>
      <xdr:colOff>114300</xdr:colOff>
      <xdr:row>64</xdr:row>
      <xdr:rowOff>43053</xdr:rowOff>
    </xdr:to>
    <xdr:cxnSp macro="">
      <xdr:nvCxnSpPr>
        <xdr:cNvPr id="251" name="直線コネクタ 250"/>
        <xdr:cNvCxnSpPr/>
      </xdr:nvCxnSpPr>
      <xdr:spPr>
        <a:xfrm>
          <a:off x="8750300" y="110158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163703</xdr:rowOff>
    </xdr:from>
    <xdr:to>
      <xdr:col>41</xdr:col>
      <xdr:colOff>101600</xdr:colOff>
      <xdr:row>64</xdr:row>
      <xdr:rowOff>93853</xdr:rowOff>
    </xdr:to>
    <xdr:sp macro="" textlink="">
      <xdr:nvSpPr>
        <xdr:cNvPr id="252" name="楕円 251"/>
        <xdr:cNvSpPr/>
      </xdr:nvSpPr>
      <xdr:spPr>
        <a:xfrm>
          <a:off x="7810500" y="109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43053</xdr:rowOff>
    </xdr:from>
    <xdr:to>
      <xdr:col>45</xdr:col>
      <xdr:colOff>177800</xdr:colOff>
      <xdr:row>64</xdr:row>
      <xdr:rowOff>43053</xdr:rowOff>
    </xdr:to>
    <xdr:cxnSp macro="">
      <xdr:nvCxnSpPr>
        <xdr:cNvPr id="253" name="直線コネクタ 252"/>
        <xdr:cNvCxnSpPr/>
      </xdr:nvCxnSpPr>
      <xdr:spPr>
        <a:xfrm>
          <a:off x="7861300" y="110158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163703</xdr:rowOff>
    </xdr:from>
    <xdr:to>
      <xdr:col>36</xdr:col>
      <xdr:colOff>165100</xdr:colOff>
      <xdr:row>64</xdr:row>
      <xdr:rowOff>93853</xdr:rowOff>
    </xdr:to>
    <xdr:sp macro="" textlink="">
      <xdr:nvSpPr>
        <xdr:cNvPr id="254" name="楕円 253"/>
        <xdr:cNvSpPr/>
      </xdr:nvSpPr>
      <xdr:spPr>
        <a:xfrm>
          <a:off x="6921500" y="109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43053</xdr:rowOff>
    </xdr:from>
    <xdr:to>
      <xdr:col>41</xdr:col>
      <xdr:colOff>50800</xdr:colOff>
      <xdr:row>64</xdr:row>
      <xdr:rowOff>43053</xdr:rowOff>
    </xdr:to>
    <xdr:cxnSp macro="">
      <xdr:nvCxnSpPr>
        <xdr:cNvPr id="255" name="直線コネクタ 254"/>
        <xdr:cNvCxnSpPr/>
      </xdr:nvCxnSpPr>
      <xdr:spPr>
        <a:xfrm>
          <a:off x="6972300" y="110158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84980</xdr:rowOff>
    </xdr:from>
    <xdr:ext cx="469744" cy="259045"/>
    <xdr:sp macro="" textlink="">
      <xdr:nvSpPr>
        <xdr:cNvPr id="260" name="n_1mainValue【体育館・プール】&#10;一人当たり面積"/>
        <xdr:cNvSpPr txBox="1"/>
      </xdr:nvSpPr>
      <xdr:spPr>
        <a:xfrm>
          <a:off x="9391727" y="110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84980</xdr:rowOff>
    </xdr:from>
    <xdr:ext cx="469744" cy="259045"/>
    <xdr:sp macro="" textlink="">
      <xdr:nvSpPr>
        <xdr:cNvPr id="261" name="n_2mainValue【体育館・プール】&#10;一人当たり面積"/>
        <xdr:cNvSpPr txBox="1"/>
      </xdr:nvSpPr>
      <xdr:spPr>
        <a:xfrm>
          <a:off x="8515427" y="110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84980</xdr:rowOff>
    </xdr:from>
    <xdr:ext cx="469744" cy="259045"/>
    <xdr:sp macro="" textlink="">
      <xdr:nvSpPr>
        <xdr:cNvPr id="262" name="n_3mainValue【体育館・プール】&#10;一人当たり面積"/>
        <xdr:cNvSpPr txBox="1"/>
      </xdr:nvSpPr>
      <xdr:spPr>
        <a:xfrm>
          <a:off x="7626427" y="110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84980</xdr:rowOff>
    </xdr:from>
    <xdr:ext cx="469744" cy="259045"/>
    <xdr:sp macro="" textlink="">
      <xdr:nvSpPr>
        <xdr:cNvPr id="263" name="n_4mainValue【体育館・プール】&#10;一人当たり面積"/>
        <xdr:cNvSpPr txBox="1"/>
      </xdr:nvSpPr>
      <xdr:spPr>
        <a:xfrm>
          <a:off x="6737427" y="110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111398</xdr:rowOff>
    </xdr:from>
    <xdr:to>
      <xdr:col>24</xdr:col>
      <xdr:colOff>114300</xdr:colOff>
      <xdr:row>84</xdr:row>
      <xdr:rowOff>41548</xdr:rowOff>
    </xdr:to>
    <xdr:sp macro="" textlink="">
      <xdr:nvSpPr>
        <xdr:cNvPr id="305" name="楕円 304"/>
        <xdr:cNvSpPr/>
      </xdr:nvSpPr>
      <xdr:spPr>
        <a:xfrm>
          <a:off x="4584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89825</xdr:rowOff>
    </xdr:from>
    <xdr:ext cx="405111" cy="259045"/>
    <xdr:sp macro="" textlink="">
      <xdr:nvSpPr>
        <xdr:cNvPr id="306" name="【福祉施設】&#10;有形固定資産減価償却率該当値テキスト"/>
        <xdr:cNvSpPr txBox="1"/>
      </xdr:nvSpPr>
      <xdr:spPr>
        <a:xfrm>
          <a:off x="4673600"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7" name="楕円 306"/>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162198</xdr:rowOff>
    </xdr:to>
    <xdr:cxnSp macro="">
      <xdr:nvCxnSpPr>
        <xdr:cNvPr id="308" name="直線コネクタ 307"/>
        <xdr:cNvCxnSpPr/>
      </xdr:nvCxnSpPr>
      <xdr:spPr>
        <a:xfrm>
          <a:off x="3797300" y="143598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46082</xdr:rowOff>
    </xdr:from>
    <xdr:to>
      <xdr:col>15</xdr:col>
      <xdr:colOff>101600</xdr:colOff>
      <xdr:row>83</xdr:row>
      <xdr:rowOff>147682</xdr:rowOff>
    </xdr:to>
    <xdr:sp macro="" textlink="">
      <xdr:nvSpPr>
        <xdr:cNvPr id="309" name="楕円 308"/>
        <xdr:cNvSpPr/>
      </xdr:nvSpPr>
      <xdr:spPr>
        <a:xfrm>
          <a:off x="2857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96882</xdr:rowOff>
    </xdr:from>
    <xdr:to>
      <xdr:col>19</xdr:col>
      <xdr:colOff>177800</xdr:colOff>
      <xdr:row>83</xdr:row>
      <xdr:rowOff>129539</xdr:rowOff>
    </xdr:to>
    <xdr:cxnSp macro="">
      <xdr:nvCxnSpPr>
        <xdr:cNvPr id="310" name="直線コネクタ 309"/>
        <xdr:cNvCxnSpPr/>
      </xdr:nvCxnSpPr>
      <xdr:spPr>
        <a:xfrm>
          <a:off x="2908300" y="143272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16692</xdr:rowOff>
    </xdr:from>
    <xdr:to>
      <xdr:col>10</xdr:col>
      <xdr:colOff>165100</xdr:colOff>
      <xdr:row>83</xdr:row>
      <xdr:rowOff>118292</xdr:rowOff>
    </xdr:to>
    <xdr:sp macro="" textlink="">
      <xdr:nvSpPr>
        <xdr:cNvPr id="311" name="楕円 310"/>
        <xdr:cNvSpPr/>
      </xdr:nvSpPr>
      <xdr:spPr>
        <a:xfrm>
          <a:off x="1968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67492</xdr:rowOff>
    </xdr:from>
    <xdr:to>
      <xdr:col>15</xdr:col>
      <xdr:colOff>50800</xdr:colOff>
      <xdr:row>83</xdr:row>
      <xdr:rowOff>96882</xdr:rowOff>
    </xdr:to>
    <xdr:cxnSp macro="">
      <xdr:nvCxnSpPr>
        <xdr:cNvPr id="312" name="直線コネクタ 311"/>
        <xdr:cNvCxnSpPr/>
      </xdr:nvCxnSpPr>
      <xdr:spPr>
        <a:xfrm>
          <a:off x="2019300" y="142978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155484</xdr:rowOff>
    </xdr:from>
    <xdr:to>
      <xdr:col>6</xdr:col>
      <xdr:colOff>38100</xdr:colOff>
      <xdr:row>83</xdr:row>
      <xdr:rowOff>85634</xdr:rowOff>
    </xdr:to>
    <xdr:sp macro="" textlink="">
      <xdr:nvSpPr>
        <xdr:cNvPr id="313" name="楕円 312"/>
        <xdr:cNvSpPr/>
      </xdr:nvSpPr>
      <xdr:spPr>
        <a:xfrm>
          <a:off x="1079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34834</xdr:rowOff>
    </xdr:from>
    <xdr:to>
      <xdr:col>10</xdr:col>
      <xdr:colOff>114300</xdr:colOff>
      <xdr:row>83</xdr:row>
      <xdr:rowOff>67492</xdr:rowOff>
    </xdr:to>
    <xdr:cxnSp macro="">
      <xdr:nvCxnSpPr>
        <xdr:cNvPr id="314" name="直線コネクタ 313"/>
        <xdr:cNvCxnSpPr/>
      </xdr:nvCxnSpPr>
      <xdr:spPr>
        <a:xfrm>
          <a:off x="1130300" y="142651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19" name="n_1mainValue【福祉施設】&#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20" name="n_2mainValue【福祉施設】&#10;有形固定資産減価償却率"/>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109419</xdr:rowOff>
    </xdr:from>
    <xdr:ext cx="405111" cy="259045"/>
    <xdr:sp macro="" textlink="">
      <xdr:nvSpPr>
        <xdr:cNvPr id="321" name="n_3mainValue【福祉施設】&#10;有形固定資産減価償却率"/>
        <xdr:cNvSpPr txBox="1"/>
      </xdr:nvSpPr>
      <xdr:spPr>
        <a:xfrm>
          <a:off x="1816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76761</xdr:rowOff>
    </xdr:from>
    <xdr:ext cx="405111" cy="259045"/>
    <xdr:sp macro="" textlink="">
      <xdr:nvSpPr>
        <xdr:cNvPr id="322" name="n_4mainValue【福祉施設】&#10;有形固定資産減価償却率"/>
        <xdr:cNvSpPr txBox="1"/>
      </xdr:nvSpPr>
      <xdr:spPr>
        <a:xfrm>
          <a:off x="927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362" name="楕円 361"/>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363" name="【福祉施設】&#10;一人当たり面積該当値テキスト"/>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167639</xdr:rowOff>
    </xdr:from>
    <xdr:to>
      <xdr:col>50</xdr:col>
      <xdr:colOff>165100</xdr:colOff>
      <xdr:row>86</xdr:row>
      <xdr:rowOff>97789</xdr:rowOff>
    </xdr:to>
    <xdr:sp macro="" textlink="">
      <xdr:nvSpPr>
        <xdr:cNvPr id="364" name="楕円 363"/>
        <xdr:cNvSpPr/>
      </xdr:nvSpPr>
      <xdr:spPr>
        <a:xfrm>
          <a:off x="9588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46989</xdr:rowOff>
    </xdr:to>
    <xdr:cxnSp macro="">
      <xdr:nvCxnSpPr>
        <xdr:cNvPr id="365" name="直線コネクタ 364"/>
        <xdr:cNvCxnSpPr/>
      </xdr:nvCxnSpPr>
      <xdr:spPr>
        <a:xfrm flipV="1">
          <a:off x="9639300" y="147904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167639</xdr:rowOff>
    </xdr:from>
    <xdr:to>
      <xdr:col>46</xdr:col>
      <xdr:colOff>38100</xdr:colOff>
      <xdr:row>86</xdr:row>
      <xdr:rowOff>97789</xdr:rowOff>
    </xdr:to>
    <xdr:sp macro="" textlink="">
      <xdr:nvSpPr>
        <xdr:cNvPr id="366" name="楕円 365"/>
        <xdr:cNvSpPr/>
      </xdr:nvSpPr>
      <xdr:spPr>
        <a:xfrm>
          <a:off x="8699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46989</xdr:rowOff>
    </xdr:from>
    <xdr:to>
      <xdr:col>50</xdr:col>
      <xdr:colOff>114300</xdr:colOff>
      <xdr:row>86</xdr:row>
      <xdr:rowOff>46989</xdr:rowOff>
    </xdr:to>
    <xdr:cxnSp macro="">
      <xdr:nvCxnSpPr>
        <xdr:cNvPr id="367" name="直線コネクタ 366"/>
        <xdr:cNvCxnSpPr/>
      </xdr:nvCxnSpPr>
      <xdr:spPr>
        <a:xfrm>
          <a:off x="8750300" y="14791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167639</xdr:rowOff>
    </xdr:from>
    <xdr:to>
      <xdr:col>41</xdr:col>
      <xdr:colOff>101600</xdr:colOff>
      <xdr:row>86</xdr:row>
      <xdr:rowOff>97789</xdr:rowOff>
    </xdr:to>
    <xdr:sp macro="" textlink="">
      <xdr:nvSpPr>
        <xdr:cNvPr id="368" name="楕円 367"/>
        <xdr:cNvSpPr/>
      </xdr:nvSpPr>
      <xdr:spPr>
        <a:xfrm>
          <a:off x="7810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46989</xdr:rowOff>
    </xdr:from>
    <xdr:to>
      <xdr:col>45</xdr:col>
      <xdr:colOff>177800</xdr:colOff>
      <xdr:row>86</xdr:row>
      <xdr:rowOff>46989</xdr:rowOff>
    </xdr:to>
    <xdr:cxnSp macro="">
      <xdr:nvCxnSpPr>
        <xdr:cNvPr id="369" name="直線コネクタ 368"/>
        <xdr:cNvCxnSpPr/>
      </xdr:nvCxnSpPr>
      <xdr:spPr>
        <a:xfrm>
          <a:off x="7861300" y="14791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166370</xdr:rowOff>
    </xdr:from>
    <xdr:to>
      <xdr:col>36</xdr:col>
      <xdr:colOff>165100</xdr:colOff>
      <xdr:row>86</xdr:row>
      <xdr:rowOff>96520</xdr:rowOff>
    </xdr:to>
    <xdr:sp macro="" textlink="">
      <xdr:nvSpPr>
        <xdr:cNvPr id="370" name="楕円 369"/>
        <xdr:cNvSpPr/>
      </xdr:nvSpPr>
      <xdr:spPr>
        <a:xfrm>
          <a:off x="6921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45720</xdr:rowOff>
    </xdr:from>
    <xdr:to>
      <xdr:col>41</xdr:col>
      <xdr:colOff>50800</xdr:colOff>
      <xdr:row>86</xdr:row>
      <xdr:rowOff>46989</xdr:rowOff>
    </xdr:to>
    <xdr:cxnSp macro="">
      <xdr:nvCxnSpPr>
        <xdr:cNvPr id="371" name="直線コネクタ 370"/>
        <xdr:cNvCxnSpPr/>
      </xdr:nvCxnSpPr>
      <xdr:spPr>
        <a:xfrm>
          <a:off x="6972300" y="147904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88916</xdr:rowOff>
    </xdr:from>
    <xdr:ext cx="469744" cy="259045"/>
    <xdr:sp macro="" textlink="">
      <xdr:nvSpPr>
        <xdr:cNvPr id="376" name="n_1mainValue【福祉施設】&#10;一人当たり面積"/>
        <xdr:cNvSpPr txBox="1"/>
      </xdr:nvSpPr>
      <xdr:spPr>
        <a:xfrm>
          <a:off x="93917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88916</xdr:rowOff>
    </xdr:from>
    <xdr:ext cx="469744" cy="259045"/>
    <xdr:sp macro="" textlink="">
      <xdr:nvSpPr>
        <xdr:cNvPr id="377" name="n_2mainValue【福祉施設】&#10;一人当たり面積"/>
        <xdr:cNvSpPr txBox="1"/>
      </xdr:nvSpPr>
      <xdr:spPr>
        <a:xfrm>
          <a:off x="8515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88916</xdr:rowOff>
    </xdr:from>
    <xdr:ext cx="469744" cy="259045"/>
    <xdr:sp macro="" textlink="">
      <xdr:nvSpPr>
        <xdr:cNvPr id="378" name="n_3mainValue【福祉施設】&#10;一人当たり面積"/>
        <xdr:cNvSpPr txBox="1"/>
      </xdr:nvSpPr>
      <xdr:spPr>
        <a:xfrm>
          <a:off x="7626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87647</xdr:rowOff>
    </xdr:from>
    <xdr:ext cx="469744" cy="259045"/>
    <xdr:sp macro="" textlink="">
      <xdr:nvSpPr>
        <xdr:cNvPr id="379" name="n_4mainValue【福祉施設】&#10;一人当たり面積"/>
        <xdr:cNvSpPr txBox="1"/>
      </xdr:nvSpPr>
      <xdr:spPr>
        <a:xfrm>
          <a:off x="6737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37" name="楕円 436"/>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13987</xdr:rowOff>
    </xdr:from>
    <xdr:ext cx="405111" cy="259045"/>
    <xdr:sp macro="" textlink="">
      <xdr:nvSpPr>
        <xdr:cNvPr id="438" name="【一般廃棄物処理施設】&#10;有形固定資産減価償却率該当値テキスト"/>
        <xdr:cNvSpPr txBox="1"/>
      </xdr:nvSpPr>
      <xdr:spPr>
        <a:xfrm>
          <a:off x="16357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149497</xdr:rowOff>
    </xdr:from>
    <xdr:to>
      <xdr:col>81</xdr:col>
      <xdr:colOff>101600</xdr:colOff>
      <xdr:row>37</xdr:row>
      <xdr:rowOff>79647</xdr:rowOff>
    </xdr:to>
    <xdr:sp macro="" textlink="">
      <xdr:nvSpPr>
        <xdr:cNvPr id="439" name="楕円 438"/>
        <xdr:cNvSpPr/>
      </xdr:nvSpPr>
      <xdr:spPr>
        <a:xfrm>
          <a:off x="15430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28847</xdr:rowOff>
    </xdr:from>
    <xdr:to>
      <xdr:col>85</xdr:col>
      <xdr:colOff>127000</xdr:colOff>
      <xdr:row>37</xdr:row>
      <xdr:rowOff>41910</xdr:rowOff>
    </xdr:to>
    <xdr:cxnSp macro="">
      <xdr:nvCxnSpPr>
        <xdr:cNvPr id="440" name="直線コネクタ 439"/>
        <xdr:cNvCxnSpPr/>
      </xdr:nvCxnSpPr>
      <xdr:spPr>
        <a:xfrm>
          <a:off x="15481300" y="63724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125004</xdr:rowOff>
    </xdr:from>
    <xdr:to>
      <xdr:col>76</xdr:col>
      <xdr:colOff>165100</xdr:colOff>
      <xdr:row>37</xdr:row>
      <xdr:rowOff>55154</xdr:rowOff>
    </xdr:to>
    <xdr:sp macro="" textlink="">
      <xdr:nvSpPr>
        <xdr:cNvPr id="441" name="楕円 440"/>
        <xdr:cNvSpPr/>
      </xdr:nvSpPr>
      <xdr:spPr>
        <a:xfrm>
          <a:off x="14541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4354</xdr:rowOff>
    </xdr:from>
    <xdr:to>
      <xdr:col>81</xdr:col>
      <xdr:colOff>50800</xdr:colOff>
      <xdr:row>37</xdr:row>
      <xdr:rowOff>28847</xdr:rowOff>
    </xdr:to>
    <xdr:cxnSp macro="">
      <xdr:nvCxnSpPr>
        <xdr:cNvPr id="442" name="直線コネクタ 441"/>
        <xdr:cNvCxnSpPr/>
      </xdr:nvCxnSpPr>
      <xdr:spPr>
        <a:xfrm>
          <a:off x="14592300" y="63480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97246</xdr:rowOff>
    </xdr:from>
    <xdr:to>
      <xdr:col>72</xdr:col>
      <xdr:colOff>38100</xdr:colOff>
      <xdr:row>37</xdr:row>
      <xdr:rowOff>27396</xdr:rowOff>
    </xdr:to>
    <xdr:sp macro="" textlink="">
      <xdr:nvSpPr>
        <xdr:cNvPr id="443" name="楕円 442"/>
        <xdr:cNvSpPr/>
      </xdr:nvSpPr>
      <xdr:spPr>
        <a:xfrm>
          <a:off x="13652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148046</xdr:rowOff>
    </xdr:from>
    <xdr:to>
      <xdr:col>76</xdr:col>
      <xdr:colOff>114300</xdr:colOff>
      <xdr:row>37</xdr:row>
      <xdr:rowOff>4354</xdr:rowOff>
    </xdr:to>
    <xdr:cxnSp macro="">
      <xdr:nvCxnSpPr>
        <xdr:cNvPr id="444" name="直線コネクタ 443"/>
        <xdr:cNvCxnSpPr/>
      </xdr:nvCxnSpPr>
      <xdr:spPr>
        <a:xfrm>
          <a:off x="13703300" y="63202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126637</xdr:rowOff>
    </xdr:from>
    <xdr:to>
      <xdr:col>67</xdr:col>
      <xdr:colOff>101600</xdr:colOff>
      <xdr:row>37</xdr:row>
      <xdr:rowOff>56787</xdr:rowOff>
    </xdr:to>
    <xdr:sp macro="" textlink="">
      <xdr:nvSpPr>
        <xdr:cNvPr id="445" name="楕円 444"/>
        <xdr:cNvSpPr/>
      </xdr:nvSpPr>
      <xdr:spPr>
        <a:xfrm>
          <a:off x="12763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148046</xdr:rowOff>
    </xdr:from>
    <xdr:to>
      <xdr:col>71</xdr:col>
      <xdr:colOff>177800</xdr:colOff>
      <xdr:row>37</xdr:row>
      <xdr:rowOff>5987</xdr:rowOff>
    </xdr:to>
    <xdr:cxnSp macro="">
      <xdr:nvCxnSpPr>
        <xdr:cNvPr id="446" name="直線コネクタ 445"/>
        <xdr:cNvCxnSpPr/>
      </xdr:nvCxnSpPr>
      <xdr:spPr>
        <a:xfrm flipV="1">
          <a:off x="12814300" y="63202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48"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96174</xdr:rowOff>
    </xdr:from>
    <xdr:ext cx="405111" cy="259045"/>
    <xdr:sp macro="" textlink="">
      <xdr:nvSpPr>
        <xdr:cNvPr id="451" name="n_1mainValue【一般廃棄物処理施設】&#10;有形固定資産減価償却率"/>
        <xdr:cNvSpPr txBox="1"/>
      </xdr:nvSpPr>
      <xdr:spPr>
        <a:xfrm>
          <a:off x="152660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71681</xdr:rowOff>
    </xdr:from>
    <xdr:ext cx="405111" cy="259045"/>
    <xdr:sp macro="" textlink="">
      <xdr:nvSpPr>
        <xdr:cNvPr id="452" name="n_2mainValue【一般廃棄物処理施設】&#10;有形固定資産減価償却率"/>
        <xdr:cNvSpPr txBox="1"/>
      </xdr:nvSpPr>
      <xdr:spPr>
        <a:xfrm>
          <a:off x="14389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18523</xdr:rowOff>
    </xdr:from>
    <xdr:ext cx="405111" cy="259045"/>
    <xdr:sp macro="" textlink="">
      <xdr:nvSpPr>
        <xdr:cNvPr id="453" name="n_3mainValue【一般廃棄物処理施設】&#10;有形固定資産減価償却率"/>
        <xdr:cNvSpPr txBox="1"/>
      </xdr:nvSpPr>
      <xdr:spPr>
        <a:xfrm>
          <a:off x="135007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73314</xdr:rowOff>
    </xdr:from>
    <xdr:ext cx="405111" cy="259045"/>
    <xdr:sp macro="" textlink="">
      <xdr:nvSpPr>
        <xdr:cNvPr id="454" name="n_4mainValue【一般廃棄物処理施設】&#10;有形固定資産減価償却率"/>
        <xdr:cNvSpPr txBox="1"/>
      </xdr:nvSpPr>
      <xdr:spPr>
        <a:xfrm>
          <a:off x="12611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31906</xdr:rowOff>
    </xdr:from>
    <xdr:to>
      <xdr:col>116</xdr:col>
      <xdr:colOff>114300</xdr:colOff>
      <xdr:row>41</xdr:row>
      <xdr:rowOff>133506</xdr:rowOff>
    </xdr:to>
    <xdr:sp macro="" textlink="">
      <xdr:nvSpPr>
        <xdr:cNvPr id="492" name="楕円 491"/>
        <xdr:cNvSpPr/>
      </xdr:nvSpPr>
      <xdr:spPr>
        <a:xfrm>
          <a:off x="22110700" y="7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118283</xdr:rowOff>
    </xdr:from>
    <xdr:ext cx="534377" cy="259045"/>
    <xdr:sp macro="" textlink="">
      <xdr:nvSpPr>
        <xdr:cNvPr id="493" name="【一般廃棄物処理施設】&#10;一人当たり有形固定資産（償却資産）額該当値テキスト"/>
        <xdr:cNvSpPr txBox="1"/>
      </xdr:nvSpPr>
      <xdr:spPr>
        <a:xfrm>
          <a:off x="22199600" y="697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32695</xdr:rowOff>
    </xdr:from>
    <xdr:to>
      <xdr:col>112</xdr:col>
      <xdr:colOff>38100</xdr:colOff>
      <xdr:row>41</xdr:row>
      <xdr:rowOff>134295</xdr:rowOff>
    </xdr:to>
    <xdr:sp macro="" textlink="">
      <xdr:nvSpPr>
        <xdr:cNvPr id="494" name="楕円 493"/>
        <xdr:cNvSpPr/>
      </xdr:nvSpPr>
      <xdr:spPr>
        <a:xfrm>
          <a:off x="21272500" y="70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82706</xdr:rowOff>
    </xdr:from>
    <xdr:to>
      <xdr:col>116</xdr:col>
      <xdr:colOff>63500</xdr:colOff>
      <xdr:row>41</xdr:row>
      <xdr:rowOff>83495</xdr:rowOff>
    </xdr:to>
    <xdr:cxnSp macro="">
      <xdr:nvCxnSpPr>
        <xdr:cNvPr id="495" name="直線コネクタ 494"/>
        <xdr:cNvCxnSpPr/>
      </xdr:nvCxnSpPr>
      <xdr:spPr>
        <a:xfrm flipV="1">
          <a:off x="21323300" y="7112156"/>
          <a:ext cx="8382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32493</xdr:rowOff>
    </xdr:from>
    <xdr:to>
      <xdr:col>107</xdr:col>
      <xdr:colOff>101600</xdr:colOff>
      <xdr:row>41</xdr:row>
      <xdr:rowOff>134093</xdr:rowOff>
    </xdr:to>
    <xdr:sp macro="" textlink="">
      <xdr:nvSpPr>
        <xdr:cNvPr id="496" name="楕円 495"/>
        <xdr:cNvSpPr/>
      </xdr:nvSpPr>
      <xdr:spPr>
        <a:xfrm>
          <a:off x="20383500" y="70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83293</xdr:rowOff>
    </xdr:from>
    <xdr:to>
      <xdr:col>111</xdr:col>
      <xdr:colOff>177800</xdr:colOff>
      <xdr:row>41</xdr:row>
      <xdr:rowOff>83495</xdr:rowOff>
    </xdr:to>
    <xdr:cxnSp macro="">
      <xdr:nvCxnSpPr>
        <xdr:cNvPr id="497" name="直線コネクタ 496"/>
        <xdr:cNvCxnSpPr/>
      </xdr:nvCxnSpPr>
      <xdr:spPr>
        <a:xfrm>
          <a:off x="20434300" y="7112743"/>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32358</xdr:rowOff>
    </xdr:from>
    <xdr:to>
      <xdr:col>102</xdr:col>
      <xdr:colOff>165100</xdr:colOff>
      <xdr:row>41</xdr:row>
      <xdr:rowOff>133958</xdr:rowOff>
    </xdr:to>
    <xdr:sp macro="" textlink="">
      <xdr:nvSpPr>
        <xdr:cNvPr id="498" name="楕円 497"/>
        <xdr:cNvSpPr/>
      </xdr:nvSpPr>
      <xdr:spPr>
        <a:xfrm>
          <a:off x="19494500" y="70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83158</xdr:rowOff>
    </xdr:from>
    <xdr:to>
      <xdr:col>107</xdr:col>
      <xdr:colOff>50800</xdr:colOff>
      <xdr:row>41</xdr:row>
      <xdr:rowOff>83293</xdr:rowOff>
    </xdr:to>
    <xdr:cxnSp macro="">
      <xdr:nvCxnSpPr>
        <xdr:cNvPr id="499" name="直線コネクタ 498"/>
        <xdr:cNvCxnSpPr/>
      </xdr:nvCxnSpPr>
      <xdr:spPr>
        <a:xfrm>
          <a:off x="19545300" y="7112608"/>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147607</xdr:rowOff>
    </xdr:from>
    <xdr:to>
      <xdr:col>98</xdr:col>
      <xdr:colOff>38100</xdr:colOff>
      <xdr:row>41</xdr:row>
      <xdr:rowOff>77757</xdr:rowOff>
    </xdr:to>
    <xdr:sp macro="" textlink="">
      <xdr:nvSpPr>
        <xdr:cNvPr id="500" name="楕円 499"/>
        <xdr:cNvSpPr/>
      </xdr:nvSpPr>
      <xdr:spPr>
        <a:xfrm>
          <a:off x="18605500" y="70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26957</xdr:rowOff>
    </xdr:from>
    <xdr:to>
      <xdr:col>102</xdr:col>
      <xdr:colOff>114300</xdr:colOff>
      <xdr:row>41</xdr:row>
      <xdr:rowOff>83158</xdr:rowOff>
    </xdr:to>
    <xdr:cxnSp macro="">
      <xdr:nvCxnSpPr>
        <xdr:cNvPr id="501" name="直線コネクタ 500"/>
        <xdr:cNvCxnSpPr/>
      </xdr:nvCxnSpPr>
      <xdr:spPr>
        <a:xfrm>
          <a:off x="18656300" y="7056407"/>
          <a:ext cx="889000" cy="5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125422</xdr:rowOff>
    </xdr:from>
    <xdr:ext cx="534377" cy="259045"/>
    <xdr:sp macro="" textlink="">
      <xdr:nvSpPr>
        <xdr:cNvPr id="506" name="n_1mainValue【一般廃棄物処理施設】&#10;一人当たり有形固定資産（償却資産）額"/>
        <xdr:cNvSpPr txBox="1"/>
      </xdr:nvSpPr>
      <xdr:spPr>
        <a:xfrm>
          <a:off x="21043411" y="715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125220</xdr:rowOff>
    </xdr:from>
    <xdr:ext cx="534377" cy="259045"/>
    <xdr:sp macro="" textlink="">
      <xdr:nvSpPr>
        <xdr:cNvPr id="507" name="n_2mainValue【一般廃棄物処理施設】&#10;一人当たり有形固定資産（償却資産）額"/>
        <xdr:cNvSpPr txBox="1"/>
      </xdr:nvSpPr>
      <xdr:spPr>
        <a:xfrm>
          <a:off x="20167111" y="715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125085</xdr:rowOff>
    </xdr:from>
    <xdr:ext cx="534377" cy="259045"/>
    <xdr:sp macro="" textlink="">
      <xdr:nvSpPr>
        <xdr:cNvPr id="508" name="n_3mainValue【一般廃棄物処理施設】&#10;一人当たり有形固定資産（償却資産）額"/>
        <xdr:cNvSpPr txBox="1"/>
      </xdr:nvSpPr>
      <xdr:spPr>
        <a:xfrm>
          <a:off x="19278111" y="71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68884</xdr:rowOff>
    </xdr:from>
    <xdr:ext cx="534377" cy="259045"/>
    <xdr:sp macro="" textlink="">
      <xdr:nvSpPr>
        <xdr:cNvPr id="509" name="n_4mainValue【一般廃棄物処理施設】&#10;一人当たり有形固定資産（償却資産）額"/>
        <xdr:cNvSpPr txBox="1"/>
      </xdr:nvSpPr>
      <xdr:spPr>
        <a:xfrm>
          <a:off x="18389111" y="70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551" name="楕円 550"/>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156953</xdr:rowOff>
    </xdr:from>
    <xdr:ext cx="405111" cy="259045"/>
    <xdr:sp macro="" textlink="">
      <xdr:nvSpPr>
        <xdr:cNvPr id="552" name="【保健センター・保健所】&#10;有形固定資産減価償却率該当値テキスト"/>
        <xdr:cNvSpPr txBox="1"/>
      </xdr:nvSpPr>
      <xdr:spPr>
        <a:xfrm>
          <a:off x="16357600" y="958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168003</xdr:rowOff>
    </xdr:from>
    <xdr:to>
      <xdr:col>81</xdr:col>
      <xdr:colOff>101600</xdr:colOff>
      <xdr:row>56</xdr:row>
      <xdr:rowOff>98153</xdr:rowOff>
    </xdr:to>
    <xdr:sp macro="" textlink="">
      <xdr:nvSpPr>
        <xdr:cNvPr id="553" name="楕円 552"/>
        <xdr:cNvSpPr/>
      </xdr:nvSpPr>
      <xdr:spPr>
        <a:xfrm>
          <a:off x="15430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47353</xdr:rowOff>
    </xdr:from>
    <xdr:to>
      <xdr:col>85</xdr:col>
      <xdr:colOff>127000</xdr:colOff>
      <xdr:row>56</xdr:row>
      <xdr:rowOff>91440</xdr:rowOff>
    </xdr:to>
    <xdr:cxnSp macro="">
      <xdr:nvCxnSpPr>
        <xdr:cNvPr id="554" name="直線コネクタ 553"/>
        <xdr:cNvCxnSpPr/>
      </xdr:nvCxnSpPr>
      <xdr:spPr>
        <a:xfrm>
          <a:off x="15481300" y="964855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123916</xdr:rowOff>
    </xdr:from>
    <xdr:to>
      <xdr:col>76</xdr:col>
      <xdr:colOff>165100</xdr:colOff>
      <xdr:row>56</xdr:row>
      <xdr:rowOff>54066</xdr:rowOff>
    </xdr:to>
    <xdr:sp macro="" textlink="">
      <xdr:nvSpPr>
        <xdr:cNvPr id="555" name="楕円 554"/>
        <xdr:cNvSpPr/>
      </xdr:nvSpPr>
      <xdr:spPr>
        <a:xfrm>
          <a:off x="14541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3266</xdr:rowOff>
    </xdr:from>
    <xdr:to>
      <xdr:col>81</xdr:col>
      <xdr:colOff>50800</xdr:colOff>
      <xdr:row>56</xdr:row>
      <xdr:rowOff>47353</xdr:rowOff>
    </xdr:to>
    <xdr:cxnSp macro="">
      <xdr:nvCxnSpPr>
        <xdr:cNvPr id="556" name="直線コネクタ 555"/>
        <xdr:cNvCxnSpPr/>
      </xdr:nvCxnSpPr>
      <xdr:spPr>
        <a:xfrm>
          <a:off x="14592300" y="96044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94524</xdr:rowOff>
    </xdr:from>
    <xdr:to>
      <xdr:col>72</xdr:col>
      <xdr:colOff>38100</xdr:colOff>
      <xdr:row>56</xdr:row>
      <xdr:rowOff>24674</xdr:rowOff>
    </xdr:to>
    <xdr:sp macro="" textlink="">
      <xdr:nvSpPr>
        <xdr:cNvPr id="557" name="楕円 556"/>
        <xdr:cNvSpPr/>
      </xdr:nvSpPr>
      <xdr:spPr>
        <a:xfrm>
          <a:off x="13652500" y="95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145324</xdr:rowOff>
    </xdr:from>
    <xdr:to>
      <xdr:col>76</xdr:col>
      <xdr:colOff>114300</xdr:colOff>
      <xdr:row>56</xdr:row>
      <xdr:rowOff>3266</xdr:rowOff>
    </xdr:to>
    <xdr:cxnSp macro="">
      <xdr:nvCxnSpPr>
        <xdr:cNvPr id="558" name="直線コネクタ 557"/>
        <xdr:cNvCxnSpPr/>
      </xdr:nvCxnSpPr>
      <xdr:spPr>
        <a:xfrm>
          <a:off x="13703300" y="95750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50437</xdr:rowOff>
    </xdr:from>
    <xdr:to>
      <xdr:col>67</xdr:col>
      <xdr:colOff>101600</xdr:colOff>
      <xdr:row>55</xdr:row>
      <xdr:rowOff>152037</xdr:rowOff>
    </xdr:to>
    <xdr:sp macro="" textlink="">
      <xdr:nvSpPr>
        <xdr:cNvPr id="559" name="楕円 558"/>
        <xdr:cNvSpPr/>
      </xdr:nvSpPr>
      <xdr:spPr>
        <a:xfrm>
          <a:off x="12763500" y="94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101237</xdr:rowOff>
    </xdr:from>
    <xdr:to>
      <xdr:col>71</xdr:col>
      <xdr:colOff>177800</xdr:colOff>
      <xdr:row>55</xdr:row>
      <xdr:rowOff>145324</xdr:rowOff>
    </xdr:to>
    <xdr:cxnSp macro="">
      <xdr:nvCxnSpPr>
        <xdr:cNvPr id="560" name="直線コネクタ 559"/>
        <xdr:cNvCxnSpPr/>
      </xdr:nvCxnSpPr>
      <xdr:spPr>
        <a:xfrm>
          <a:off x="12814300" y="95309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114680</xdr:rowOff>
    </xdr:from>
    <xdr:ext cx="405111" cy="259045"/>
    <xdr:sp macro="" textlink="">
      <xdr:nvSpPr>
        <xdr:cNvPr id="565" name="n_1mainValue【保健センター・保健所】&#10;有形固定資産減価償却率"/>
        <xdr:cNvSpPr txBox="1"/>
      </xdr:nvSpPr>
      <xdr:spPr>
        <a:xfrm>
          <a:off x="152660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70593</xdr:rowOff>
    </xdr:from>
    <xdr:ext cx="340478" cy="259045"/>
    <xdr:sp macro="" textlink="">
      <xdr:nvSpPr>
        <xdr:cNvPr id="566" name="n_2mainValue【保健センター・保健所】&#10;有形固定資産減価償却率"/>
        <xdr:cNvSpPr txBox="1"/>
      </xdr:nvSpPr>
      <xdr:spPr>
        <a:xfrm>
          <a:off x="14422061" y="932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41201</xdr:rowOff>
    </xdr:from>
    <xdr:ext cx="340478" cy="259045"/>
    <xdr:sp macro="" textlink="">
      <xdr:nvSpPr>
        <xdr:cNvPr id="567" name="n_3mainValue【保健センター・保健所】&#10;有形固定資産減価償却率"/>
        <xdr:cNvSpPr txBox="1"/>
      </xdr:nvSpPr>
      <xdr:spPr>
        <a:xfrm>
          <a:off x="13533061" y="929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168564</xdr:rowOff>
    </xdr:from>
    <xdr:ext cx="340478" cy="259045"/>
    <xdr:sp macro="" textlink="">
      <xdr:nvSpPr>
        <xdr:cNvPr id="568" name="n_4mainValue【保健センター・保健所】&#10;有形固定資産減価償却率"/>
        <xdr:cNvSpPr txBox="1"/>
      </xdr:nvSpPr>
      <xdr:spPr>
        <a:xfrm>
          <a:off x="12644061" y="9255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08" name="楕円 607"/>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7637</xdr:rowOff>
    </xdr:from>
    <xdr:ext cx="469744" cy="259045"/>
    <xdr:sp macro="" textlink="">
      <xdr:nvSpPr>
        <xdr:cNvPr id="609" name="【保健センター・保健所】&#10;一人当たり面積該当値テキスト"/>
        <xdr:cNvSpPr txBox="1"/>
      </xdr:nvSpPr>
      <xdr:spPr>
        <a:xfrm>
          <a:off x="22199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10" name="楕円 609"/>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611" name="直線コネクタ 610"/>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12" name="楕円 611"/>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13" name="直線コネクタ 612"/>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14" name="楕円 613"/>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15" name="直線コネクタ 614"/>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616" name="楕円 615"/>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617" name="直線コネクタ 616"/>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1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1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22"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23"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24"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625"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93980</xdr:rowOff>
    </xdr:from>
    <xdr:to>
      <xdr:col>85</xdr:col>
      <xdr:colOff>177800</xdr:colOff>
      <xdr:row>85</xdr:row>
      <xdr:rowOff>24130</xdr:rowOff>
    </xdr:to>
    <xdr:sp macro="" textlink="">
      <xdr:nvSpPr>
        <xdr:cNvPr id="665" name="楕円 664"/>
        <xdr:cNvSpPr/>
      </xdr:nvSpPr>
      <xdr:spPr>
        <a:xfrm>
          <a:off x="16268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8907</xdr:rowOff>
    </xdr:from>
    <xdr:ext cx="405111" cy="259045"/>
    <xdr:sp macro="" textlink="">
      <xdr:nvSpPr>
        <xdr:cNvPr id="666" name="【消防施設】&#10;有形固定資産減価償却率該当値テキスト"/>
        <xdr:cNvSpPr txBox="1"/>
      </xdr:nvSpPr>
      <xdr:spPr>
        <a:xfrm>
          <a:off x="16357600" y="1441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88900</xdr:rowOff>
    </xdr:from>
    <xdr:to>
      <xdr:col>81</xdr:col>
      <xdr:colOff>101600</xdr:colOff>
      <xdr:row>85</xdr:row>
      <xdr:rowOff>19050</xdr:rowOff>
    </xdr:to>
    <xdr:sp macro="" textlink="">
      <xdr:nvSpPr>
        <xdr:cNvPr id="667" name="楕円 666"/>
        <xdr:cNvSpPr/>
      </xdr:nvSpPr>
      <xdr:spPr>
        <a:xfrm>
          <a:off x="15430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139700</xdr:rowOff>
    </xdr:from>
    <xdr:to>
      <xdr:col>85</xdr:col>
      <xdr:colOff>127000</xdr:colOff>
      <xdr:row>84</xdr:row>
      <xdr:rowOff>144780</xdr:rowOff>
    </xdr:to>
    <xdr:cxnSp macro="">
      <xdr:nvCxnSpPr>
        <xdr:cNvPr id="668" name="直線コネクタ 667"/>
        <xdr:cNvCxnSpPr/>
      </xdr:nvCxnSpPr>
      <xdr:spPr>
        <a:xfrm>
          <a:off x="15481300" y="145415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90170</xdr:rowOff>
    </xdr:from>
    <xdr:to>
      <xdr:col>76</xdr:col>
      <xdr:colOff>165100</xdr:colOff>
      <xdr:row>85</xdr:row>
      <xdr:rowOff>20320</xdr:rowOff>
    </xdr:to>
    <xdr:sp macro="" textlink="">
      <xdr:nvSpPr>
        <xdr:cNvPr id="669" name="楕円 668"/>
        <xdr:cNvSpPr/>
      </xdr:nvSpPr>
      <xdr:spPr>
        <a:xfrm>
          <a:off x="14541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139700</xdr:rowOff>
    </xdr:from>
    <xdr:to>
      <xdr:col>81</xdr:col>
      <xdr:colOff>50800</xdr:colOff>
      <xdr:row>84</xdr:row>
      <xdr:rowOff>140970</xdr:rowOff>
    </xdr:to>
    <xdr:cxnSp macro="">
      <xdr:nvCxnSpPr>
        <xdr:cNvPr id="670" name="直線コネクタ 669"/>
        <xdr:cNvCxnSpPr/>
      </xdr:nvCxnSpPr>
      <xdr:spPr>
        <a:xfrm flipV="1">
          <a:off x="14592300" y="14541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671" name="楕円 670"/>
        <xdr:cNvSpPr/>
      </xdr:nvSpPr>
      <xdr:spPr>
        <a:xfrm>
          <a:off x="1365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140970</xdr:rowOff>
    </xdr:from>
    <xdr:to>
      <xdr:col>76</xdr:col>
      <xdr:colOff>114300</xdr:colOff>
      <xdr:row>84</xdr:row>
      <xdr:rowOff>140970</xdr:rowOff>
    </xdr:to>
    <xdr:cxnSp macro="">
      <xdr:nvCxnSpPr>
        <xdr:cNvPr id="672" name="直線コネクタ 671"/>
        <xdr:cNvCxnSpPr/>
      </xdr:nvCxnSpPr>
      <xdr:spPr>
        <a:xfrm>
          <a:off x="13703300" y="1454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85089</xdr:rowOff>
    </xdr:from>
    <xdr:to>
      <xdr:col>67</xdr:col>
      <xdr:colOff>101600</xdr:colOff>
      <xdr:row>85</xdr:row>
      <xdr:rowOff>15239</xdr:rowOff>
    </xdr:to>
    <xdr:sp macro="" textlink="">
      <xdr:nvSpPr>
        <xdr:cNvPr id="673" name="楕円 672"/>
        <xdr:cNvSpPr/>
      </xdr:nvSpPr>
      <xdr:spPr>
        <a:xfrm>
          <a:off x="12763500" y="1448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135889</xdr:rowOff>
    </xdr:from>
    <xdr:to>
      <xdr:col>71</xdr:col>
      <xdr:colOff>177800</xdr:colOff>
      <xdr:row>84</xdr:row>
      <xdr:rowOff>140970</xdr:rowOff>
    </xdr:to>
    <xdr:cxnSp macro="">
      <xdr:nvCxnSpPr>
        <xdr:cNvPr id="674" name="直線コネクタ 673"/>
        <xdr:cNvCxnSpPr/>
      </xdr:nvCxnSpPr>
      <xdr:spPr>
        <a:xfrm>
          <a:off x="12814300" y="145376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6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10177</xdr:rowOff>
    </xdr:from>
    <xdr:ext cx="405111" cy="259045"/>
    <xdr:sp macro="" textlink="">
      <xdr:nvSpPr>
        <xdr:cNvPr id="679" name="n_1mainValue【消防施設】&#10;有形固定資産減価償却率"/>
        <xdr:cNvSpPr txBox="1"/>
      </xdr:nvSpPr>
      <xdr:spPr>
        <a:xfrm>
          <a:off x="15266044" y="1458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11447</xdr:rowOff>
    </xdr:from>
    <xdr:ext cx="405111" cy="259045"/>
    <xdr:sp macro="" textlink="">
      <xdr:nvSpPr>
        <xdr:cNvPr id="680" name="n_2mainValue【消防施設】&#10;有形固定資産減価償却率"/>
        <xdr:cNvSpPr txBox="1"/>
      </xdr:nvSpPr>
      <xdr:spPr>
        <a:xfrm>
          <a:off x="14389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681" name="n_3mainValue【消防施設】&#10;有形固定資産減価償却率"/>
        <xdr:cNvSpPr txBox="1"/>
      </xdr:nvSpPr>
      <xdr:spPr>
        <a:xfrm>
          <a:off x="13500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6366</xdr:rowOff>
    </xdr:from>
    <xdr:ext cx="405111" cy="259045"/>
    <xdr:sp macro="" textlink="">
      <xdr:nvSpPr>
        <xdr:cNvPr id="682" name="n_4mainValue【消防施設】&#10;有形固定資産減価償却率"/>
        <xdr:cNvSpPr txBox="1"/>
      </xdr:nvSpPr>
      <xdr:spPr>
        <a:xfrm>
          <a:off x="12611744" y="1457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63012</xdr:rowOff>
    </xdr:from>
    <xdr:to>
      <xdr:col>116</xdr:col>
      <xdr:colOff>114300</xdr:colOff>
      <xdr:row>86</xdr:row>
      <xdr:rowOff>164612</xdr:rowOff>
    </xdr:to>
    <xdr:sp macro="" textlink="">
      <xdr:nvSpPr>
        <xdr:cNvPr id="722" name="楕円 721"/>
        <xdr:cNvSpPr/>
      </xdr:nvSpPr>
      <xdr:spPr>
        <a:xfrm>
          <a:off x="22110700" y="14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63123</xdr:rowOff>
    </xdr:from>
    <xdr:to>
      <xdr:col>112</xdr:col>
      <xdr:colOff>38100</xdr:colOff>
      <xdr:row>86</xdr:row>
      <xdr:rowOff>164723</xdr:rowOff>
    </xdr:to>
    <xdr:sp macro="" textlink="">
      <xdr:nvSpPr>
        <xdr:cNvPr id="724" name="楕円 723"/>
        <xdr:cNvSpPr/>
      </xdr:nvSpPr>
      <xdr:spPr>
        <a:xfrm>
          <a:off x="21272500" y="148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113812</xdr:rowOff>
    </xdr:from>
    <xdr:to>
      <xdr:col>116</xdr:col>
      <xdr:colOff>63500</xdr:colOff>
      <xdr:row>86</xdr:row>
      <xdr:rowOff>113923</xdr:rowOff>
    </xdr:to>
    <xdr:cxnSp macro="">
      <xdr:nvCxnSpPr>
        <xdr:cNvPr id="725" name="直線コネクタ 724"/>
        <xdr:cNvCxnSpPr/>
      </xdr:nvCxnSpPr>
      <xdr:spPr>
        <a:xfrm flipV="1">
          <a:off x="21323300" y="14858512"/>
          <a:ext cx="8382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63123</xdr:rowOff>
    </xdr:from>
    <xdr:to>
      <xdr:col>107</xdr:col>
      <xdr:colOff>101600</xdr:colOff>
      <xdr:row>86</xdr:row>
      <xdr:rowOff>164723</xdr:rowOff>
    </xdr:to>
    <xdr:sp macro="" textlink="">
      <xdr:nvSpPr>
        <xdr:cNvPr id="726" name="楕円 725"/>
        <xdr:cNvSpPr/>
      </xdr:nvSpPr>
      <xdr:spPr>
        <a:xfrm>
          <a:off x="20383500" y="148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113923</xdr:rowOff>
    </xdr:from>
    <xdr:to>
      <xdr:col>111</xdr:col>
      <xdr:colOff>177800</xdr:colOff>
      <xdr:row>86</xdr:row>
      <xdr:rowOff>113923</xdr:rowOff>
    </xdr:to>
    <xdr:cxnSp macro="">
      <xdr:nvCxnSpPr>
        <xdr:cNvPr id="727" name="直線コネクタ 726"/>
        <xdr:cNvCxnSpPr/>
      </xdr:nvCxnSpPr>
      <xdr:spPr>
        <a:xfrm>
          <a:off x="20434300" y="14858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63123</xdr:rowOff>
    </xdr:from>
    <xdr:to>
      <xdr:col>102</xdr:col>
      <xdr:colOff>165100</xdr:colOff>
      <xdr:row>86</xdr:row>
      <xdr:rowOff>164723</xdr:rowOff>
    </xdr:to>
    <xdr:sp macro="" textlink="">
      <xdr:nvSpPr>
        <xdr:cNvPr id="728" name="楕円 727"/>
        <xdr:cNvSpPr/>
      </xdr:nvSpPr>
      <xdr:spPr>
        <a:xfrm>
          <a:off x="19494500" y="148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113923</xdr:rowOff>
    </xdr:from>
    <xdr:to>
      <xdr:col>107</xdr:col>
      <xdr:colOff>50800</xdr:colOff>
      <xdr:row>86</xdr:row>
      <xdr:rowOff>113923</xdr:rowOff>
    </xdr:to>
    <xdr:cxnSp macro="">
      <xdr:nvCxnSpPr>
        <xdr:cNvPr id="729" name="直線コネクタ 728"/>
        <xdr:cNvCxnSpPr/>
      </xdr:nvCxnSpPr>
      <xdr:spPr>
        <a:xfrm>
          <a:off x="19545300" y="14858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63123</xdr:rowOff>
    </xdr:from>
    <xdr:to>
      <xdr:col>98</xdr:col>
      <xdr:colOff>38100</xdr:colOff>
      <xdr:row>86</xdr:row>
      <xdr:rowOff>164723</xdr:rowOff>
    </xdr:to>
    <xdr:sp macro="" textlink="">
      <xdr:nvSpPr>
        <xdr:cNvPr id="730" name="楕円 729"/>
        <xdr:cNvSpPr/>
      </xdr:nvSpPr>
      <xdr:spPr>
        <a:xfrm>
          <a:off x="18605500" y="148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113923</xdr:rowOff>
    </xdr:from>
    <xdr:to>
      <xdr:col>102</xdr:col>
      <xdr:colOff>114300</xdr:colOff>
      <xdr:row>86</xdr:row>
      <xdr:rowOff>113923</xdr:rowOff>
    </xdr:to>
    <xdr:cxnSp macro="">
      <xdr:nvCxnSpPr>
        <xdr:cNvPr id="731" name="直線コネクタ 730"/>
        <xdr:cNvCxnSpPr/>
      </xdr:nvCxnSpPr>
      <xdr:spPr>
        <a:xfrm>
          <a:off x="18656300" y="14858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155850</xdr:rowOff>
    </xdr:from>
    <xdr:ext cx="469744" cy="259045"/>
    <xdr:sp macro="" textlink="">
      <xdr:nvSpPr>
        <xdr:cNvPr id="736" name="n_1mainValue【消防施設】&#10;一人当たり面積"/>
        <xdr:cNvSpPr txBox="1"/>
      </xdr:nvSpPr>
      <xdr:spPr>
        <a:xfrm>
          <a:off x="210757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155850</xdr:rowOff>
    </xdr:from>
    <xdr:ext cx="469744" cy="259045"/>
    <xdr:sp macro="" textlink="">
      <xdr:nvSpPr>
        <xdr:cNvPr id="737" name="n_2mainValue【消防施設】&#10;一人当たり面積"/>
        <xdr:cNvSpPr txBox="1"/>
      </xdr:nvSpPr>
      <xdr:spPr>
        <a:xfrm>
          <a:off x="20199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155850</xdr:rowOff>
    </xdr:from>
    <xdr:ext cx="469744" cy="259045"/>
    <xdr:sp macro="" textlink="">
      <xdr:nvSpPr>
        <xdr:cNvPr id="738" name="n_3mainValue【消防施設】&#10;一人当たり面積"/>
        <xdr:cNvSpPr txBox="1"/>
      </xdr:nvSpPr>
      <xdr:spPr>
        <a:xfrm>
          <a:off x="19310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155850</xdr:rowOff>
    </xdr:from>
    <xdr:ext cx="469744" cy="259045"/>
    <xdr:sp macro="" textlink="">
      <xdr:nvSpPr>
        <xdr:cNvPr id="739" name="n_4mainValue【消防施設】&#10;一人当たり面積"/>
        <xdr:cNvSpPr txBox="1"/>
      </xdr:nvSpPr>
      <xdr:spPr>
        <a:xfrm>
          <a:off x="18421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76019</xdr:rowOff>
    </xdr:from>
    <xdr:to>
      <xdr:col>85</xdr:col>
      <xdr:colOff>177800</xdr:colOff>
      <xdr:row>105</xdr:row>
      <xdr:rowOff>6169</xdr:rowOff>
    </xdr:to>
    <xdr:sp macro="" textlink="">
      <xdr:nvSpPr>
        <xdr:cNvPr id="781" name="楕円 780"/>
        <xdr:cNvSpPr/>
      </xdr:nvSpPr>
      <xdr:spPr>
        <a:xfrm>
          <a:off x="16268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54446</xdr:rowOff>
    </xdr:from>
    <xdr:ext cx="405111" cy="259045"/>
    <xdr:sp macro="" textlink="">
      <xdr:nvSpPr>
        <xdr:cNvPr id="782" name="【庁舎】&#10;有形固定資産減価償却率該当値テキスト"/>
        <xdr:cNvSpPr txBox="1"/>
      </xdr:nvSpPr>
      <xdr:spPr>
        <a:xfrm>
          <a:off x="16357600"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31931</xdr:rowOff>
    </xdr:from>
    <xdr:to>
      <xdr:col>81</xdr:col>
      <xdr:colOff>101600</xdr:colOff>
      <xdr:row>104</xdr:row>
      <xdr:rowOff>133531</xdr:rowOff>
    </xdr:to>
    <xdr:sp macro="" textlink="">
      <xdr:nvSpPr>
        <xdr:cNvPr id="783" name="楕円 782"/>
        <xdr:cNvSpPr/>
      </xdr:nvSpPr>
      <xdr:spPr>
        <a:xfrm>
          <a:off x="15430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82731</xdr:rowOff>
    </xdr:from>
    <xdr:to>
      <xdr:col>85</xdr:col>
      <xdr:colOff>127000</xdr:colOff>
      <xdr:row>104</xdr:row>
      <xdr:rowOff>126819</xdr:rowOff>
    </xdr:to>
    <xdr:cxnSp macro="">
      <xdr:nvCxnSpPr>
        <xdr:cNvPr id="784" name="直線コネクタ 783"/>
        <xdr:cNvCxnSpPr/>
      </xdr:nvCxnSpPr>
      <xdr:spPr>
        <a:xfrm>
          <a:off x="15481300" y="179135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159294</xdr:rowOff>
    </xdr:from>
    <xdr:to>
      <xdr:col>76</xdr:col>
      <xdr:colOff>165100</xdr:colOff>
      <xdr:row>104</xdr:row>
      <xdr:rowOff>89444</xdr:rowOff>
    </xdr:to>
    <xdr:sp macro="" textlink="">
      <xdr:nvSpPr>
        <xdr:cNvPr id="785" name="楕円 784"/>
        <xdr:cNvSpPr/>
      </xdr:nvSpPr>
      <xdr:spPr>
        <a:xfrm>
          <a:off x="14541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38644</xdr:rowOff>
    </xdr:from>
    <xdr:to>
      <xdr:col>81</xdr:col>
      <xdr:colOff>50800</xdr:colOff>
      <xdr:row>104</xdr:row>
      <xdr:rowOff>82731</xdr:rowOff>
    </xdr:to>
    <xdr:cxnSp macro="">
      <xdr:nvCxnSpPr>
        <xdr:cNvPr id="786" name="直線コネクタ 785"/>
        <xdr:cNvCxnSpPr/>
      </xdr:nvCxnSpPr>
      <xdr:spPr>
        <a:xfrm>
          <a:off x="14592300" y="178694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169092</xdr:rowOff>
    </xdr:from>
    <xdr:to>
      <xdr:col>72</xdr:col>
      <xdr:colOff>38100</xdr:colOff>
      <xdr:row>104</xdr:row>
      <xdr:rowOff>99242</xdr:rowOff>
    </xdr:to>
    <xdr:sp macro="" textlink="">
      <xdr:nvSpPr>
        <xdr:cNvPr id="787" name="楕円 786"/>
        <xdr:cNvSpPr/>
      </xdr:nvSpPr>
      <xdr:spPr>
        <a:xfrm>
          <a:off x="13652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38644</xdr:rowOff>
    </xdr:from>
    <xdr:to>
      <xdr:col>76</xdr:col>
      <xdr:colOff>114300</xdr:colOff>
      <xdr:row>104</xdr:row>
      <xdr:rowOff>48442</xdr:rowOff>
    </xdr:to>
    <xdr:cxnSp macro="">
      <xdr:nvCxnSpPr>
        <xdr:cNvPr id="788" name="直線コネクタ 787"/>
        <xdr:cNvCxnSpPr/>
      </xdr:nvCxnSpPr>
      <xdr:spPr>
        <a:xfrm flipV="1">
          <a:off x="13703300" y="178694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141332</xdr:rowOff>
    </xdr:from>
    <xdr:to>
      <xdr:col>67</xdr:col>
      <xdr:colOff>101600</xdr:colOff>
      <xdr:row>104</xdr:row>
      <xdr:rowOff>71482</xdr:rowOff>
    </xdr:to>
    <xdr:sp macro="" textlink="">
      <xdr:nvSpPr>
        <xdr:cNvPr id="789" name="楕円 788"/>
        <xdr:cNvSpPr/>
      </xdr:nvSpPr>
      <xdr:spPr>
        <a:xfrm>
          <a:off x="12763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20682</xdr:rowOff>
    </xdr:from>
    <xdr:to>
      <xdr:col>71</xdr:col>
      <xdr:colOff>177800</xdr:colOff>
      <xdr:row>104</xdr:row>
      <xdr:rowOff>48442</xdr:rowOff>
    </xdr:to>
    <xdr:cxnSp macro="">
      <xdr:nvCxnSpPr>
        <xdr:cNvPr id="790" name="直線コネクタ 789"/>
        <xdr:cNvCxnSpPr/>
      </xdr:nvCxnSpPr>
      <xdr:spPr>
        <a:xfrm>
          <a:off x="12814300" y="178514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91"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150058</xdr:rowOff>
    </xdr:from>
    <xdr:ext cx="405111" cy="259045"/>
    <xdr:sp macro="" textlink="">
      <xdr:nvSpPr>
        <xdr:cNvPr id="795" name="n_1mainValue【庁舎】&#10;有形固定資産減価償却率"/>
        <xdr:cNvSpPr txBox="1"/>
      </xdr:nvSpPr>
      <xdr:spPr>
        <a:xfrm>
          <a:off x="152660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105971</xdr:rowOff>
    </xdr:from>
    <xdr:ext cx="405111" cy="259045"/>
    <xdr:sp macro="" textlink="">
      <xdr:nvSpPr>
        <xdr:cNvPr id="796" name="n_2mainValue【庁舎】&#10;有形固定資産減価償却率"/>
        <xdr:cNvSpPr txBox="1"/>
      </xdr:nvSpPr>
      <xdr:spPr>
        <a:xfrm>
          <a:off x="14389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115769</xdr:rowOff>
    </xdr:from>
    <xdr:ext cx="405111" cy="259045"/>
    <xdr:sp macro="" textlink="">
      <xdr:nvSpPr>
        <xdr:cNvPr id="797" name="n_3mainValue【庁舎】&#10;有形固定資産減価償却率"/>
        <xdr:cNvSpPr txBox="1"/>
      </xdr:nvSpPr>
      <xdr:spPr>
        <a:xfrm>
          <a:off x="13500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798" name="n_4mainValue【庁舎】&#10;有形固定資産減価償却率"/>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40" name="楕円 839"/>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841" name="【庁舎】&#10;一人当たり面積該当値テキスト"/>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42" name="楕円 841"/>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28848</xdr:rowOff>
    </xdr:to>
    <xdr:cxnSp macro="">
      <xdr:nvCxnSpPr>
        <xdr:cNvPr id="843" name="直線コネクタ 842"/>
        <xdr:cNvCxnSpPr/>
      </xdr:nvCxnSpPr>
      <xdr:spPr>
        <a:xfrm>
          <a:off x="21323300" y="18373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44" name="楕円 843"/>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28848</xdr:rowOff>
    </xdr:to>
    <xdr:cxnSp macro="">
      <xdr:nvCxnSpPr>
        <xdr:cNvPr id="845" name="直線コネクタ 844"/>
        <xdr:cNvCxnSpPr/>
      </xdr:nvCxnSpPr>
      <xdr:spPr>
        <a:xfrm>
          <a:off x="20434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846" name="楕円 845"/>
        <xdr:cNvSpPr/>
      </xdr:nvSpPr>
      <xdr:spPr>
        <a:xfrm>
          <a:off x="19494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139881</xdr:rowOff>
    </xdr:from>
    <xdr:to>
      <xdr:col>107</xdr:col>
      <xdr:colOff>50800</xdr:colOff>
      <xdr:row>107</xdr:row>
      <xdr:rowOff>28848</xdr:rowOff>
    </xdr:to>
    <xdr:cxnSp macro="">
      <xdr:nvCxnSpPr>
        <xdr:cNvPr id="847" name="直線コネクタ 846"/>
        <xdr:cNvCxnSpPr/>
      </xdr:nvCxnSpPr>
      <xdr:spPr>
        <a:xfrm>
          <a:off x="19545300" y="1831358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848" name="楕円 847"/>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139881</xdr:rowOff>
    </xdr:from>
    <xdr:to>
      <xdr:col>102</xdr:col>
      <xdr:colOff>114300</xdr:colOff>
      <xdr:row>107</xdr:row>
      <xdr:rowOff>19050</xdr:rowOff>
    </xdr:to>
    <xdr:cxnSp macro="">
      <xdr:nvCxnSpPr>
        <xdr:cNvPr id="849" name="直線コネクタ 848"/>
        <xdr:cNvCxnSpPr/>
      </xdr:nvCxnSpPr>
      <xdr:spPr>
        <a:xfrm flipV="1">
          <a:off x="18656300" y="1831358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54"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55"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10358</xdr:rowOff>
    </xdr:from>
    <xdr:ext cx="469744" cy="259045"/>
    <xdr:sp macro="" textlink="">
      <xdr:nvSpPr>
        <xdr:cNvPr id="856" name="n_3mainValue【庁舎】&#10;一人当たり面積"/>
        <xdr:cNvSpPr txBox="1"/>
      </xdr:nvSpPr>
      <xdr:spPr>
        <a:xfrm>
          <a:off x="19310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857" name="n_4mainValue【庁舎】&#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類似団体平均と比較し、特に有形固定資産減価償却率が高くなっている施設は消防施設であり、特に低くなっている施設は保健センターである。</a:t>
          </a:r>
        </a:p>
        <a:p>
          <a:r>
            <a:rPr kumimoji="1" lang="ja-JP" altLang="en-US" sz="1300">
              <a:latin typeface="ＭＳ Ｐゴシック" panose="020B0600070205080204" pitchFamily="50" charset="-128"/>
              <a:ea typeface="ＭＳ Ｐゴシック" panose="020B0600070205080204" pitchFamily="50" charset="-128"/>
            </a:rPr>
            <a:t>消防施設は、有形固定資産減価償却率が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％となっており、類似団体平均である</a:t>
          </a:r>
          <a:r>
            <a:rPr kumimoji="1" lang="en-US" altLang="ja-JP" sz="1300">
              <a:latin typeface="ＭＳ Ｐゴシック" panose="020B0600070205080204" pitchFamily="50" charset="-128"/>
              <a:ea typeface="ＭＳ Ｐゴシック" panose="020B0600070205080204" pitchFamily="50" charset="-128"/>
            </a:rPr>
            <a:t>60.9</a:t>
          </a:r>
          <a:r>
            <a:rPr kumimoji="1" lang="ja-JP" altLang="en-US" sz="1300">
              <a:latin typeface="ＭＳ Ｐゴシック" panose="020B0600070205080204" pitchFamily="50" charset="-128"/>
              <a:ea typeface="ＭＳ Ｐゴシック" panose="020B0600070205080204" pitchFamily="50" charset="-128"/>
            </a:rPr>
            <a:t>％と比較して非常に高く老朽化がかなり進んでいる。</a:t>
          </a:r>
        </a:p>
        <a:p>
          <a:r>
            <a:rPr kumimoji="1" lang="ja-JP" altLang="en-US" sz="1300">
              <a:latin typeface="ＭＳ Ｐゴシック" panose="020B0600070205080204" pitchFamily="50" charset="-128"/>
              <a:ea typeface="ＭＳ Ｐゴシック" panose="020B0600070205080204" pitchFamily="50" charset="-128"/>
            </a:rPr>
            <a:t>また、保健センターについては、有形固定資産減価償却率が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％と類似団体平均である</a:t>
          </a:r>
          <a:r>
            <a:rPr kumimoji="1" lang="en-US" altLang="ja-JP" sz="1300">
              <a:latin typeface="ＭＳ Ｐゴシック" panose="020B0600070205080204" pitchFamily="50" charset="-128"/>
              <a:ea typeface="ＭＳ Ｐゴシック" panose="020B0600070205080204" pitchFamily="50" charset="-128"/>
            </a:rPr>
            <a:t>51.1</a:t>
          </a:r>
          <a:r>
            <a:rPr kumimoji="1" lang="ja-JP" altLang="en-US" sz="1300">
              <a:latin typeface="ＭＳ Ｐゴシック" panose="020B0600070205080204" pitchFamily="50" charset="-128"/>
              <a:ea typeface="ＭＳ Ｐゴシック" panose="020B0600070205080204" pitchFamily="50" charset="-128"/>
            </a:rPr>
            <a:t>％と比較してかなり低いが、平成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年度に市役所敷地内に防災拠点施設を兼ねそなえた新保健センターを建設したことによるものである。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今後も引き続き、財政状況を鑑みつつ、施設の稼働状況や老朽化状況に注視しながら適切な施設の維持管理、改修について検討していく必要がある。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50,077
47,177
53.88
23,021,106
21,738,778
893,323
9,700,034
14,542,125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類似団体内平均値を上回り、堅調に推移しているものの、社会保障関係経費の増加や公債費の高止まりなど今後も厳しい財政状況が継続することを十分に認識し、歳出の徹底的な見直しに取り組むとともに、税収の徴収率向上対策を中心とした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67733</xdr:rowOff>
    </xdr:to>
    <xdr:cxnSp macro="">
      <xdr:nvCxnSpPr>
        <xdr:cNvPr id="69" name="直線コネクタ 68"/>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67733</xdr:rowOff>
    </xdr:to>
    <xdr:cxnSp macro="">
      <xdr:nvCxnSpPr>
        <xdr:cNvPr id="72" name="直線コネクタ 71"/>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87842</xdr:rowOff>
    </xdr:to>
    <xdr:cxnSp macro="">
      <xdr:nvCxnSpPr>
        <xdr:cNvPr id="75" name="直線コネクタ 74"/>
        <xdr:cNvCxnSpPr/>
      </xdr:nvCxnSpPr>
      <xdr:spPr>
        <a:xfrm flipV="1">
          <a:off x="2336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107950</xdr:rowOff>
    </xdr:to>
    <xdr:cxnSp macro="">
      <xdr:nvCxnSpPr>
        <xdr:cNvPr id="78" name="直線コネクタ 77"/>
        <xdr:cNvCxnSpPr/>
      </xdr:nvCxnSpPr>
      <xdr:spPr>
        <a:xfrm flipV="1">
          <a:off x="1447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令和２年度において、税収は減となったものの、地方消費税交付金や地方交付税の増などにより、経常一般財源が増となった上、職員数の減による人件費の減などにより経常経費充当一般財源も減となったことから、前年比３．２ポイント改善している。</a:t>
          </a:r>
        </a:p>
        <a:p>
          <a:r>
            <a:rPr kumimoji="1" lang="ja-JP" altLang="en-US" sz="1300">
              <a:latin typeface="ＭＳ Ｐゴシック" panose="020B0600070205080204" pitchFamily="50" charset="-128"/>
              <a:ea typeface="ＭＳ Ｐゴシック" panose="020B0600070205080204" pitchFamily="50" charset="-128"/>
            </a:rPr>
            <a:t>　なお、令和２年度においても、類似団体内平均値を上回る状況にあり、今後も公債費の高止まりや国営事業に係る負担増が見込まれることから、一般財源の根幹となる市税確保と経常的事業の見直しを含めた経費節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101237</xdr:rowOff>
    </xdr:from>
    <xdr:to>
      <xdr:col>23</xdr:col>
      <xdr:colOff>133350</xdr:colOff>
      <xdr:row>61</xdr:row>
      <xdr:rowOff>40096</xdr:rowOff>
    </xdr:to>
    <xdr:cxnSp macro="">
      <xdr:nvCxnSpPr>
        <xdr:cNvPr id="134" name="直線コネクタ 133"/>
        <xdr:cNvCxnSpPr/>
      </xdr:nvCxnSpPr>
      <xdr:spPr>
        <a:xfrm flipV="1">
          <a:off x="4114800" y="10388237"/>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40096</xdr:rowOff>
    </xdr:to>
    <xdr:cxnSp macro="">
      <xdr:nvCxnSpPr>
        <xdr:cNvPr id="137" name="直線コネクタ 136"/>
        <xdr:cNvCxnSpPr/>
      </xdr:nvCxnSpPr>
      <xdr:spPr>
        <a:xfrm>
          <a:off x="3225800" y="104571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67673</xdr:rowOff>
    </xdr:to>
    <xdr:cxnSp macro="">
      <xdr:nvCxnSpPr>
        <xdr:cNvPr id="140" name="直線コネクタ 139"/>
        <xdr:cNvCxnSpPr/>
      </xdr:nvCxnSpPr>
      <xdr:spPr>
        <a:xfrm flipV="1">
          <a:off x="2336800" y="104571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61</xdr:row>
      <xdr:rowOff>67673</xdr:rowOff>
    </xdr:to>
    <xdr:cxnSp macro="">
      <xdr:nvCxnSpPr>
        <xdr:cNvPr id="143" name="直線コネクタ 142"/>
        <xdr:cNvCxnSpPr/>
      </xdr:nvCxnSpPr>
      <xdr:spPr>
        <a:xfrm>
          <a:off x="1447800" y="10360660"/>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50437</xdr:rowOff>
    </xdr:from>
    <xdr:to>
      <xdr:col>23</xdr:col>
      <xdr:colOff>184150</xdr:colOff>
      <xdr:row>60</xdr:row>
      <xdr:rowOff>152037</xdr:rowOff>
    </xdr:to>
    <xdr:sp macro="" textlink="">
      <xdr:nvSpPr>
        <xdr:cNvPr id="153" name="楕円 152"/>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22514</xdr:rowOff>
    </xdr:from>
    <xdr:ext cx="762000" cy="259045"/>
    <xdr:sp macro="" textlink="">
      <xdr:nvSpPr>
        <xdr:cNvPr id="154" name="財政構造の弾力性該当値テキスト"/>
        <xdr:cNvSpPr txBox="1"/>
      </xdr:nvSpPr>
      <xdr:spPr>
        <a:xfrm>
          <a:off x="5041900" y="1030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160746</xdr:rowOff>
    </xdr:from>
    <xdr:to>
      <xdr:col>19</xdr:col>
      <xdr:colOff>184150</xdr:colOff>
      <xdr:row>61</xdr:row>
      <xdr:rowOff>90896</xdr:rowOff>
    </xdr:to>
    <xdr:sp macro="" textlink="">
      <xdr:nvSpPr>
        <xdr:cNvPr id="155" name="楕円 154"/>
        <xdr:cNvSpPr/>
      </xdr:nvSpPr>
      <xdr:spPr>
        <a:xfrm>
          <a:off x="4064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75673</xdr:rowOff>
    </xdr:from>
    <xdr:ext cx="736600" cy="259045"/>
    <xdr:sp macro="" textlink="">
      <xdr:nvSpPr>
        <xdr:cNvPr id="156" name="テキスト ボックス 155"/>
        <xdr:cNvSpPr txBox="1"/>
      </xdr:nvSpPr>
      <xdr:spPr>
        <a:xfrm>
          <a:off x="3733800" y="1053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58" name="テキスト ボックス 157"/>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16873</xdr:rowOff>
    </xdr:from>
    <xdr:to>
      <xdr:col>11</xdr:col>
      <xdr:colOff>82550</xdr:colOff>
      <xdr:row>61</xdr:row>
      <xdr:rowOff>118473</xdr:rowOff>
    </xdr:to>
    <xdr:sp macro="" textlink="">
      <xdr:nvSpPr>
        <xdr:cNvPr id="159" name="楕円 158"/>
        <xdr:cNvSpPr/>
      </xdr:nvSpPr>
      <xdr:spPr>
        <a:xfrm>
          <a:off x="2286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103250</xdr:rowOff>
    </xdr:from>
    <xdr:ext cx="762000" cy="259045"/>
    <xdr:sp macro="" textlink="">
      <xdr:nvSpPr>
        <xdr:cNvPr id="160" name="テキスト ボックス 159"/>
        <xdr:cNvSpPr txBox="1"/>
      </xdr:nvSpPr>
      <xdr:spPr>
        <a:xfrm>
          <a:off x="1955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61" name="楕円 160"/>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62" name="テキスト ボックス 161"/>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については、令和２年度における人件費は、職員数の減による減額などがあるものの、会計年度任用職員制度の開始に伴う増額などにより前年比９６円の増となっている。また、令和２年度における物件費等については、国の「ＧＩＧＡスクール」構想に基づく１人１台端末機器整備などにより同比４，２９９円の増となっているものの、全体としては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今後も行政改革を推進し、市民サービスの向上を図りながら、経費の削減、組織と人事管理の適正化に努める。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87652</xdr:rowOff>
    </xdr:from>
    <xdr:to>
      <xdr:col>23</xdr:col>
      <xdr:colOff>133350</xdr:colOff>
      <xdr:row>82</xdr:row>
      <xdr:rowOff>98258</xdr:rowOff>
    </xdr:to>
    <xdr:cxnSp macro="">
      <xdr:nvCxnSpPr>
        <xdr:cNvPr id="194" name="直線コネクタ 193"/>
        <xdr:cNvCxnSpPr/>
      </xdr:nvCxnSpPr>
      <xdr:spPr>
        <a:xfrm>
          <a:off x="4114800" y="14146552"/>
          <a:ext cx="838200" cy="1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85398</xdr:rowOff>
    </xdr:from>
    <xdr:to>
      <xdr:col>19</xdr:col>
      <xdr:colOff>133350</xdr:colOff>
      <xdr:row>82</xdr:row>
      <xdr:rowOff>87652</xdr:rowOff>
    </xdr:to>
    <xdr:cxnSp macro="">
      <xdr:nvCxnSpPr>
        <xdr:cNvPr id="197" name="直線コネクタ 196"/>
        <xdr:cNvCxnSpPr/>
      </xdr:nvCxnSpPr>
      <xdr:spPr>
        <a:xfrm>
          <a:off x="3225800" y="14144298"/>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85398</xdr:rowOff>
    </xdr:from>
    <xdr:to>
      <xdr:col>15</xdr:col>
      <xdr:colOff>82550</xdr:colOff>
      <xdr:row>82</xdr:row>
      <xdr:rowOff>91546</xdr:rowOff>
    </xdr:to>
    <xdr:cxnSp macro="">
      <xdr:nvCxnSpPr>
        <xdr:cNvPr id="200" name="直線コネクタ 199"/>
        <xdr:cNvCxnSpPr/>
      </xdr:nvCxnSpPr>
      <xdr:spPr>
        <a:xfrm flipV="1">
          <a:off x="2336800" y="14144298"/>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91030</xdr:rowOff>
    </xdr:from>
    <xdr:to>
      <xdr:col>11</xdr:col>
      <xdr:colOff>31750</xdr:colOff>
      <xdr:row>82</xdr:row>
      <xdr:rowOff>91546</xdr:rowOff>
    </xdr:to>
    <xdr:cxnSp macro="">
      <xdr:nvCxnSpPr>
        <xdr:cNvPr id="203" name="直線コネクタ 202"/>
        <xdr:cNvCxnSpPr/>
      </xdr:nvCxnSpPr>
      <xdr:spPr>
        <a:xfrm>
          <a:off x="1447800" y="14149930"/>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47458</xdr:rowOff>
    </xdr:from>
    <xdr:to>
      <xdr:col>23</xdr:col>
      <xdr:colOff>184150</xdr:colOff>
      <xdr:row>82</xdr:row>
      <xdr:rowOff>149058</xdr:rowOff>
    </xdr:to>
    <xdr:sp macro="" textlink="">
      <xdr:nvSpPr>
        <xdr:cNvPr id="213" name="楕円 212"/>
        <xdr:cNvSpPr/>
      </xdr:nvSpPr>
      <xdr:spPr>
        <a:xfrm>
          <a:off x="4902200" y="141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140185</xdr:rowOff>
    </xdr:from>
    <xdr:ext cx="762000" cy="259045"/>
    <xdr:sp macro="" textlink="">
      <xdr:nvSpPr>
        <xdr:cNvPr id="214" name="人件費・物件費等の状況該当値テキスト"/>
        <xdr:cNvSpPr txBox="1"/>
      </xdr:nvSpPr>
      <xdr:spPr>
        <a:xfrm>
          <a:off x="5041900" y="1402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36852</xdr:rowOff>
    </xdr:from>
    <xdr:to>
      <xdr:col>19</xdr:col>
      <xdr:colOff>184150</xdr:colOff>
      <xdr:row>82</xdr:row>
      <xdr:rowOff>138452</xdr:rowOff>
    </xdr:to>
    <xdr:sp macro="" textlink="">
      <xdr:nvSpPr>
        <xdr:cNvPr id="215" name="楕円 214"/>
        <xdr:cNvSpPr/>
      </xdr:nvSpPr>
      <xdr:spPr>
        <a:xfrm>
          <a:off x="4064000" y="140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148629</xdr:rowOff>
    </xdr:from>
    <xdr:ext cx="736600" cy="259045"/>
    <xdr:sp macro="" textlink="">
      <xdr:nvSpPr>
        <xdr:cNvPr id="216" name="テキスト ボックス 215"/>
        <xdr:cNvSpPr txBox="1"/>
      </xdr:nvSpPr>
      <xdr:spPr>
        <a:xfrm>
          <a:off x="3733800" y="13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34598</xdr:rowOff>
    </xdr:from>
    <xdr:to>
      <xdr:col>15</xdr:col>
      <xdr:colOff>133350</xdr:colOff>
      <xdr:row>82</xdr:row>
      <xdr:rowOff>136198</xdr:rowOff>
    </xdr:to>
    <xdr:sp macro="" textlink="">
      <xdr:nvSpPr>
        <xdr:cNvPr id="217" name="楕円 216"/>
        <xdr:cNvSpPr/>
      </xdr:nvSpPr>
      <xdr:spPr>
        <a:xfrm>
          <a:off x="3175000" y="140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146375</xdr:rowOff>
    </xdr:from>
    <xdr:ext cx="762000" cy="259045"/>
    <xdr:sp macro="" textlink="">
      <xdr:nvSpPr>
        <xdr:cNvPr id="218" name="テキスト ボックス 217"/>
        <xdr:cNvSpPr txBox="1"/>
      </xdr:nvSpPr>
      <xdr:spPr>
        <a:xfrm>
          <a:off x="2844800" y="1386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40746</xdr:rowOff>
    </xdr:from>
    <xdr:to>
      <xdr:col>11</xdr:col>
      <xdr:colOff>82550</xdr:colOff>
      <xdr:row>82</xdr:row>
      <xdr:rowOff>142346</xdr:rowOff>
    </xdr:to>
    <xdr:sp macro="" textlink="">
      <xdr:nvSpPr>
        <xdr:cNvPr id="219" name="楕円 218"/>
        <xdr:cNvSpPr/>
      </xdr:nvSpPr>
      <xdr:spPr>
        <a:xfrm>
          <a:off x="2286000" y="140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152523</xdr:rowOff>
    </xdr:from>
    <xdr:ext cx="762000" cy="259045"/>
    <xdr:sp macro="" textlink="">
      <xdr:nvSpPr>
        <xdr:cNvPr id="220" name="テキスト ボックス 219"/>
        <xdr:cNvSpPr txBox="1"/>
      </xdr:nvSpPr>
      <xdr:spPr>
        <a:xfrm>
          <a:off x="1955800" y="1386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40230</xdr:rowOff>
    </xdr:from>
    <xdr:to>
      <xdr:col>7</xdr:col>
      <xdr:colOff>31750</xdr:colOff>
      <xdr:row>82</xdr:row>
      <xdr:rowOff>141830</xdr:rowOff>
    </xdr:to>
    <xdr:sp macro="" textlink="">
      <xdr:nvSpPr>
        <xdr:cNvPr id="221" name="楕円 220"/>
        <xdr:cNvSpPr/>
      </xdr:nvSpPr>
      <xdr:spPr>
        <a:xfrm>
          <a:off x="1397000" y="140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152007</xdr:rowOff>
    </xdr:from>
    <xdr:ext cx="762000" cy="259045"/>
    <xdr:sp macro="" textlink="">
      <xdr:nvSpPr>
        <xdr:cNvPr id="222" name="テキスト ボックス 221"/>
        <xdr:cNvSpPr txBox="1"/>
      </xdr:nvSpPr>
      <xdr:spPr>
        <a:xfrm>
          <a:off x="1066800" y="138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ラスパイレス指数については、令和２年度において、職種区分間の人事異動や職員構成の変動に伴い、前年比０．３ポイントの増となっている。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今後においても民間給与の状況を踏まえ、継続して給与水準の適正化に努めていく。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44148</xdr:rowOff>
    </xdr:to>
    <xdr:cxnSp macro="">
      <xdr:nvCxnSpPr>
        <xdr:cNvPr id="258" name="直線コネクタ 257"/>
        <xdr:cNvCxnSpPr/>
      </xdr:nvCxnSpPr>
      <xdr:spPr>
        <a:xfrm>
          <a:off x="16179800" y="147543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9677</xdr:rowOff>
    </xdr:to>
    <xdr:cxnSp macro="">
      <xdr:nvCxnSpPr>
        <xdr:cNvPr id="261" name="直線コネクタ 260"/>
        <xdr:cNvCxnSpPr/>
      </xdr:nvCxnSpPr>
      <xdr:spPr>
        <a:xfrm>
          <a:off x="15290800" y="14754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86</xdr:row>
      <xdr:rowOff>9677</xdr:rowOff>
    </xdr:to>
    <xdr:cxnSp macro="">
      <xdr:nvCxnSpPr>
        <xdr:cNvPr id="264" name="直線コネクタ 263"/>
        <xdr:cNvCxnSpPr/>
      </xdr:nvCxnSpPr>
      <xdr:spPr>
        <a:xfrm>
          <a:off x="14401800" y="147313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87</xdr:row>
      <xdr:rowOff>10584</xdr:rowOff>
    </xdr:to>
    <xdr:cxnSp macro="">
      <xdr:nvCxnSpPr>
        <xdr:cNvPr id="267" name="直線コネクタ 266"/>
        <xdr:cNvCxnSpPr/>
      </xdr:nvCxnSpPr>
      <xdr:spPr>
        <a:xfrm flipV="1">
          <a:off x="13512800" y="14731395"/>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7" name="楕円 276"/>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78" name="給与水準   （国との比較）該当値テキスト"/>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79" name="楕円 278"/>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0" name="テキスト ボックス 279"/>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1" name="楕円 280"/>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45254</xdr:rowOff>
    </xdr:from>
    <xdr:ext cx="762000" cy="259045"/>
    <xdr:sp macro="" textlink="">
      <xdr:nvSpPr>
        <xdr:cNvPr id="282" name="テキスト ボックス 281"/>
        <xdr:cNvSpPr txBox="1"/>
      </xdr:nvSpPr>
      <xdr:spPr>
        <a:xfrm>
          <a:off x="14909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3" name="楕円 282"/>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84" name="テキスト ボックス 283"/>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人口１，０００人当たり職員数</a:t>
          </a:r>
          <a:r>
            <a:rPr kumimoji="1" lang="ja-JP" altLang="en-US" sz="1300">
              <a:latin typeface="ＭＳ Ｐゴシック" panose="020B0600070205080204" pitchFamily="50" charset="-128"/>
              <a:ea typeface="ＭＳ Ｐゴシック" panose="020B0600070205080204" pitchFamily="50" charset="-128"/>
            </a:rPr>
            <a:t>については、増大する行政需要に対応する体制づくりのため、令和３年度の職員数が増となることから、令和２年度において、前年比０．３３人の増となるものの、類似団体内平均値を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今後も、行政の合理化、能率化を図るとともに、行政課題に的確に対応できるよう、地域課題を踏まえつつ、定員適正化計画に基づき、適正な定員管理を進めていく。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37798</xdr:rowOff>
    </xdr:from>
    <xdr:to>
      <xdr:col>81</xdr:col>
      <xdr:colOff>44450</xdr:colOff>
      <xdr:row>61</xdr:row>
      <xdr:rowOff>75716</xdr:rowOff>
    </xdr:to>
    <xdr:cxnSp macro="">
      <xdr:nvCxnSpPr>
        <xdr:cNvPr id="323" name="直線コネクタ 322"/>
        <xdr:cNvCxnSpPr/>
      </xdr:nvCxnSpPr>
      <xdr:spPr>
        <a:xfrm>
          <a:off x="16179800" y="10496248"/>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37798</xdr:rowOff>
    </xdr:from>
    <xdr:to>
      <xdr:col>77</xdr:col>
      <xdr:colOff>44450</xdr:colOff>
      <xdr:row>61</xdr:row>
      <xdr:rowOff>59630</xdr:rowOff>
    </xdr:to>
    <xdr:cxnSp macro="">
      <xdr:nvCxnSpPr>
        <xdr:cNvPr id="326" name="直線コネクタ 325"/>
        <xdr:cNvCxnSpPr/>
      </xdr:nvCxnSpPr>
      <xdr:spPr>
        <a:xfrm flipV="1">
          <a:off x="15290800" y="1049624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59630</xdr:rowOff>
    </xdr:from>
    <xdr:to>
      <xdr:col>72</xdr:col>
      <xdr:colOff>203200</xdr:colOff>
      <xdr:row>61</xdr:row>
      <xdr:rowOff>74567</xdr:rowOff>
    </xdr:to>
    <xdr:cxnSp macro="">
      <xdr:nvCxnSpPr>
        <xdr:cNvPr id="329" name="直線コネクタ 328"/>
        <xdr:cNvCxnSpPr/>
      </xdr:nvCxnSpPr>
      <xdr:spPr>
        <a:xfrm flipV="1">
          <a:off x="14401800" y="1051808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69971</xdr:rowOff>
    </xdr:from>
    <xdr:to>
      <xdr:col>68</xdr:col>
      <xdr:colOff>152400</xdr:colOff>
      <xdr:row>61</xdr:row>
      <xdr:rowOff>74567</xdr:rowOff>
    </xdr:to>
    <xdr:cxnSp macro="">
      <xdr:nvCxnSpPr>
        <xdr:cNvPr id="332" name="直線コネクタ 331"/>
        <xdr:cNvCxnSpPr/>
      </xdr:nvCxnSpPr>
      <xdr:spPr>
        <a:xfrm>
          <a:off x="13512800" y="1052842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24916</xdr:rowOff>
    </xdr:from>
    <xdr:to>
      <xdr:col>81</xdr:col>
      <xdr:colOff>95250</xdr:colOff>
      <xdr:row>61</xdr:row>
      <xdr:rowOff>126516</xdr:rowOff>
    </xdr:to>
    <xdr:sp macro="" textlink="">
      <xdr:nvSpPr>
        <xdr:cNvPr id="342" name="楕円 341"/>
        <xdr:cNvSpPr/>
      </xdr:nvSpPr>
      <xdr:spPr>
        <a:xfrm>
          <a:off x="169672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41443</xdr:rowOff>
    </xdr:from>
    <xdr:ext cx="762000" cy="259045"/>
    <xdr:sp macro="" textlink="">
      <xdr:nvSpPr>
        <xdr:cNvPr id="343" name="定員管理の状況該当値テキスト"/>
        <xdr:cNvSpPr txBox="1"/>
      </xdr:nvSpPr>
      <xdr:spPr>
        <a:xfrm>
          <a:off x="17106900" y="103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158448</xdr:rowOff>
    </xdr:from>
    <xdr:to>
      <xdr:col>77</xdr:col>
      <xdr:colOff>95250</xdr:colOff>
      <xdr:row>61</xdr:row>
      <xdr:rowOff>88598</xdr:rowOff>
    </xdr:to>
    <xdr:sp macro="" textlink="">
      <xdr:nvSpPr>
        <xdr:cNvPr id="344" name="楕円 343"/>
        <xdr:cNvSpPr/>
      </xdr:nvSpPr>
      <xdr:spPr>
        <a:xfrm>
          <a:off x="16129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98775</xdr:rowOff>
    </xdr:from>
    <xdr:ext cx="736600" cy="259045"/>
    <xdr:sp macro="" textlink="">
      <xdr:nvSpPr>
        <xdr:cNvPr id="345" name="テキスト ボックス 344"/>
        <xdr:cNvSpPr txBox="1"/>
      </xdr:nvSpPr>
      <xdr:spPr>
        <a:xfrm>
          <a:off x="15798800" y="1021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8830</xdr:rowOff>
    </xdr:from>
    <xdr:to>
      <xdr:col>73</xdr:col>
      <xdr:colOff>44450</xdr:colOff>
      <xdr:row>61</xdr:row>
      <xdr:rowOff>110430</xdr:rowOff>
    </xdr:to>
    <xdr:sp macro="" textlink="">
      <xdr:nvSpPr>
        <xdr:cNvPr id="346" name="楕円 345"/>
        <xdr:cNvSpPr/>
      </xdr:nvSpPr>
      <xdr:spPr>
        <a:xfrm>
          <a:off x="15240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120607</xdr:rowOff>
    </xdr:from>
    <xdr:ext cx="762000" cy="259045"/>
    <xdr:sp macro="" textlink="">
      <xdr:nvSpPr>
        <xdr:cNvPr id="347" name="テキスト ボックス 346"/>
        <xdr:cNvSpPr txBox="1"/>
      </xdr:nvSpPr>
      <xdr:spPr>
        <a:xfrm>
          <a:off x="14909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23767</xdr:rowOff>
    </xdr:from>
    <xdr:to>
      <xdr:col>68</xdr:col>
      <xdr:colOff>203200</xdr:colOff>
      <xdr:row>61</xdr:row>
      <xdr:rowOff>125367</xdr:rowOff>
    </xdr:to>
    <xdr:sp macro="" textlink="">
      <xdr:nvSpPr>
        <xdr:cNvPr id="348" name="楕円 347"/>
        <xdr:cNvSpPr/>
      </xdr:nvSpPr>
      <xdr:spPr>
        <a:xfrm>
          <a:off x="14351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135544</xdr:rowOff>
    </xdr:from>
    <xdr:ext cx="762000" cy="259045"/>
    <xdr:sp macro="" textlink="">
      <xdr:nvSpPr>
        <xdr:cNvPr id="349" name="テキスト ボックス 348"/>
        <xdr:cNvSpPr txBox="1"/>
      </xdr:nvSpPr>
      <xdr:spPr>
        <a:xfrm>
          <a:off x="14020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19171</xdr:rowOff>
    </xdr:from>
    <xdr:to>
      <xdr:col>64</xdr:col>
      <xdr:colOff>152400</xdr:colOff>
      <xdr:row>61</xdr:row>
      <xdr:rowOff>120771</xdr:rowOff>
    </xdr:to>
    <xdr:sp macro="" textlink="">
      <xdr:nvSpPr>
        <xdr:cNvPr id="350" name="楕円 349"/>
        <xdr:cNvSpPr/>
      </xdr:nvSpPr>
      <xdr:spPr>
        <a:xfrm>
          <a:off x="13462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130948</xdr:rowOff>
    </xdr:from>
    <xdr:ext cx="762000" cy="259045"/>
    <xdr:sp macro="" textlink="">
      <xdr:nvSpPr>
        <xdr:cNvPr id="351" name="テキスト ボックス 350"/>
        <xdr:cNvSpPr txBox="1"/>
      </xdr:nvSpPr>
      <xdr:spPr>
        <a:xfrm>
          <a:off x="13131800" y="1024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実質公債費比率については、近年上昇傾向にあったところ、令和２年度においては、元利償還金が減となった上、標準税収入等や普通交付税が増となったことから、、前年比０．１ポイント改善している。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なお、類似団体内平均値を下回っているものの、今後も公債費の高止まりが見込まれることから、新規起債に当たっては、事業効果の精査は元より、起債総額を制限することにより新規発行の抑制を図る。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163301</xdr:rowOff>
    </xdr:from>
    <xdr:to>
      <xdr:col>81</xdr:col>
      <xdr:colOff>44450</xdr:colOff>
      <xdr:row>36</xdr:row>
      <xdr:rowOff>165312</xdr:rowOff>
    </xdr:to>
    <xdr:cxnSp macro="">
      <xdr:nvCxnSpPr>
        <xdr:cNvPr id="385" name="直線コネクタ 384"/>
        <xdr:cNvCxnSpPr/>
      </xdr:nvCxnSpPr>
      <xdr:spPr>
        <a:xfrm flipV="1">
          <a:off x="16179800" y="63355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147214</xdr:rowOff>
    </xdr:from>
    <xdr:to>
      <xdr:col>77</xdr:col>
      <xdr:colOff>44450</xdr:colOff>
      <xdr:row>36</xdr:row>
      <xdr:rowOff>165312</xdr:rowOff>
    </xdr:to>
    <xdr:cxnSp macro="">
      <xdr:nvCxnSpPr>
        <xdr:cNvPr id="388" name="直線コネクタ 387"/>
        <xdr:cNvCxnSpPr/>
      </xdr:nvCxnSpPr>
      <xdr:spPr>
        <a:xfrm>
          <a:off x="15290800" y="631941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129117</xdr:rowOff>
    </xdr:from>
    <xdr:to>
      <xdr:col>72</xdr:col>
      <xdr:colOff>203200</xdr:colOff>
      <xdr:row>36</xdr:row>
      <xdr:rowOff>147214</xdr:rowOff>
    </xdr:to>
    <xdr:cxnSp macro="">
      <xdr:nvCxnSpPr>
        <xdr:cNvPr id="391" name="直線コネクタ 390"/>
        <xdr:cNvCxnSpPr/>
      </xdr:nvCxnSpPr>
      <xdr:spPr>
        <a:xfrm>
          <a:off x="14401800" y="630131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98954</xdr:rowOff>
    </xdr:from>
    <xdr:to>
      <xdr:col>68</xdr:col>
      <xdr:colOff>152400</xdr:colOff>
      <xdr:row>36</xdr:row>
      <xdr:rowOff>129117</xdr:rowOff>
    </xdr:to>
    <xdr:cxnSp macro="">
      <xdr:nvCxnSpPr>
        <xdr:cNvPr id="394" name="直線コネクタ 393"/>
        <xdr:cNvCxnSpPr/>
      </xdr:nvCxnSpPr>
      <xdr:spPr>
        <a:xfrm>
          <a:off x="13512800" y="627115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4" name="楕円 403"/>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129028</xdr:rowOff>
    </xdr:from>
    <xdr:ext cx="762000" cy="259045"/>
    <xdr:sp macro="" textlink="">
      <xdr:nvSpPr>
        <xdr:cNvPr id="405" name="公債費負担の状況該当値テキスト"/>
        <xdr:cNvSpPr txBox="1"/>
      </xdr:nvSpPr>
      <xdr:spPr>
        <a:xfrm>
          <a:off x="17106900" y="61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114512</xdr:rowOff>
    </xdr:from>
    <xdr:to>
      <xdr:col>77</xdr:col>
      <xdr:colOff>95250</xdr:colOff>
      <xdr:row>37</xdr:row>
      <xdr:rowOff>44662</xdr:rowOff>
    </xdr:to>
    <xdr:sp macro="" textlink="">
      <xdr:nvSpPr>
        <xdr:cNvPr id="406" name="楕円 405"/>
        <xdr:cNvSpPr/>
      </xdr:nvSpPr>
      <xdr:spPr>
        <a:xfrm>
          <a:off x="16129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54839</xdr:rowOff>
    </xdr:from>
    <xdr:ext cx="736600" cy="259045"/>
    <xdr:sp macro="" textlink="">
      <xdr:nvSpPr>
        <xdr:cNvPr id="407" name="テキスト ボックス 406"/>
        <xdr:cNvSpPr txBox="1"/>
      </xdr:nvSpPr>
      <xdr:spPr>
        <a:xfrm>
          <a:off x="15798800" y="605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96414</xdr:rowOff>
    </xdr:from>
    <xdr:to>
      <xdr:col>73</xdr:col>
      <xdr:colOff>44450</xdr:colOff>
      <xdr:row>37</xdr:row>
      <xdr:rowOff>26564</xdr:rowOff>
    </xdr:to>
    <xdr:sp macro="" textlink="">
      <xdr:nvSpPr>
        <xdr:cNvPr id="408" name="楕円 407"/>
        <xdr:cNvSpPr/>
      </xdr:nvSpPr>
      <xdr:spPr>
        <a:xfrm>
          <a:off x="15240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36741</xdr:rowOff>
    </xdr:from>
    <xdr:ext cx="762000" cy="259045"/>
    <xdr:sp macro="" textlink="">
      <xdr:nvSpPr>
        <xdr:cNvPr id="409" name="テキスト ボックス 408"/>
        <xdr:cNvSpPr txBox="1"/>
      </xdr:nvSpPr>
      <xdr:spPr>
        <a:xfrm>
          <a:off x="14909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78317</xdr:rowOff>
    </xdr:from>
    <xdr:to>
      <xdr:col>68</xdr:col>
      <xdr:colOff>203200</xdr:colOff>
      <xdr:row>37</xdr:row>
      <xdr:rowOff>8467</xdr:rowOff>
    </xdr:to>
    <xdr:sp macro="" textlink="">
      <xdr:nvSpPr>
        <xdr:cNvPr id="410" name="楕円 409"/>
        <xdr:cNvSpPr/>
      </xdr:nvSpPr>
      <xdr:spPr>
        <a:xfrm>
          <a:off x="14351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18644</xdr:rowOff>
    </xdr:from>
    <xdr:ext cx="762000" cy="259045"/>
    <xdr:sp macro="" textlink="">
      <xdr:nvSpPr>
        <xdr:cNvPr id="411" name="テキスト ボックス 410"/>
        <xdr:cNvSpPr txBox="1"/>
      </xdr:nvSpPr>
      <xdr:spPr>
        <a:xfrm>
          <a:off x="14020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48154</xdr:rowOff>
    </xdr:from>
    <xdr:to>
      <xdr:col>64</xdr:col>
      <xdr:colOff>152400</xdr:colOff>
      <xdr:row>36</xdr:row>
      <xdr:rowOff>149754</xdr:rowOff>
    </xdr:to>
    <xdr:sp macro="" textlink="">
      <xdr:nvSpPr>
        <xdr:cNvPr id="412" name="楕円 411"/>
        <xdr:cNvSpPr/>
      </xdr:nvSpPr>
      <xdr:spPr>
        <a:xfrm>
          <a:off x="13462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159931</xdr:rowOff>
    </xdr:from>
    <xdr:ext cx="762000" cy="259045"/>
    <xdr:sp macro="" textlink="">
      <xdr:nvSpPr>
        <xdr:cNvPr id="413" name="テキスト ボックス 412"/>
        <xdr:cNvSpPr txBox="1"/>
      </xdr:nvSpPr>
      <xdr:spPr>
        <a:xfrm>
          <a:off x="13131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令和２年度においては、退職手当負担見込額が増となったものの、起債の抑制に伴う地方債現在高の減や財政調整基金などの充当可能基金の増などにより、前年比２５．９ポイント低下している。</a:t>
          </a:r>
        </a:p>
        <a:p>
          <a:r>
            <a:rPr kumimoji="1" lang="ja-JP" altLang="en-US" sz="1300">
              <a:latin typeface="ＭＳ Ｐゴシック" panose="020B0600070205080204" pitchFamily="50" charset="-128"/>
              <a:ea typeface="ＭＳ Ｐゴシック" panose="020B0600070205080204" pitchFamily="50" charset="-128"/>
            </a:rPr>
            <a:t>　なお、今後、公共施設の老朽化対策が重なることが見込まれ、財政調整基金などの充当可能な基金残高は不十分であることから、起債等将来負担を伴う事業の実施に当たっては、市民ニーズの将来にわたる分析や事業効果について、より慎重に検討するよう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68898</xdr:rowOff>
    </xdr:from>
    <xdr:to>
      <xdr:col>81</xdr:col>
      <xdr:colOff>44450</xdr:colOff>
      <xdr:row>15</xdr:row>
      <xdr:rowOff>1609</xdr:rowOff>
    </xdr:to>
    <xdr:cxnSp macro="">
      <xdr:nvCxnSpPr>
        <xdr:cNvPr id="447" name="直線コネクタ 446"/>
        <xdr:cNvCxnSpPr/>
      </xdr:nvCxnSpPr>
      <xdr:spPr>
        <a:xfrm flipV="1">
          <a:off x="16179800" y="2469198"/>
          <a:ext cx="838200" cy="10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1609</xdr:rowOff>
    </xdr:from>
    <xdr:to>
      <xdr:col>77</xdr:col>
      <xdr:colOff>44450</xdr:colOff>
      <xdr:row>15</xdr:row>
      <xdr:rowOff>8848</xdr:rowOff>
    </xdr:to>
    <xdr:cxnSp macro="">
      <xdr:nvCxnSpPr>
        <xdr:cNvPr id="450" name="直線コネクタ 449"/>
        <xdr:cNvCxnSpPr/>
      </xdr:nvCxnSpPr>
      <xdr:spPr>
        <a:xfrm flipV="1">
          <a:off x="15290800" y="25733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8848</xdr:rowOff>
    </xdr:from>
    <xdr:to>
      <xdr:col>72</xdr:col>
      <xdr:colOff>203200</xdr:colOff>
      <xdr:row>15</xdr:row>
      <xdr:rowOff>66358</xdr:rowOff>
    </xdr:to>
    <xdr:cxnSp macro="">
      <xdr:nvCxnSpPr>
        <xdr:cNvPr id="453" name="直線コネクタ 452"/>
        <xdr:cNvCxnSpPr/>
      </xdr:nvCxnSpPr>
      <xdr:spPr>
        <a:xfrm flipV="1">
          <a:off x="14401800" y="2580598"/>
          <a:ext cx="889000" cy="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61934</xdr:rowOff>
    </xdr:from>
    <xdr:to>
      <xdr:col>68</xdr:col>
      <xdr:colOff>152400</xdr:colOff>
      <xdr:row>15</xdr:row>
      <xdr:rowOff>66358</xdr:rowOff>
    </xdr:to>
    <xdr:cxnSp macro="">
      <xdr:nvCxnSpPr>
        <xdr:cNvPr id="456" name="直線コネクタ 455"/>
        <xdr:cNvCxnSpPr/>
      </xdr:nvCxnSpPr>
      <xdr:spPr>
        <a:xfrm>
          <a:off x="13512800" y="2633684"/>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18098</xdr:rowOff>
    </xdr:from>
    <xdr:to>
      <xdr:col>81</xdr:col>
      <xdr:colOff>95250</xdr:colOff>
      <xdr:row>14</xdr:row>
      <xdr:rowOff>119698</xdr:rowOff>
    </xdr:to>
    <xdr:sp macro="" textlink="">
      <xdr:nvSpPr>
        <xdr:cNvPr id="466" name="楕円 465"/>
        <xdr:cNvSpPr/>
      </xdr:nvSpPr>
      <xdr:spPr>
        <a:xfrm>
          <a:off x="16967200" y="24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110825</xdr:rowOff>
    </xdr:from>
    <xdr:ext cx="762000" cy="259045"/>
    <xdr:sp macro="" textlink="">
      <xdr:nvSpPr>
        <xdr:cNvPr id="467" name="将来負担の状況該当値テキスト"/>
        <xdr:cNvSpPr txBox="1"/>
      </xdr:nvSpPr>
      <xdr:spPr>
        <a:xfrm>
          <a:off x="17106900" y="23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122259</xdr:rowOff>
    </xdr:from>
    <xdr:to>
      <xdr:col>77</xdr:col>
      <xdr:colOff>95250</xdr:colOff>
      <xdr:row>15</xdr:row>
      <xdr:rowOff>52409</xdr:rowOff>
    </xdr:to>
    <xdr:sp macro="" textlink="">
      <xdr:nvSpPr>
        <xdr:cNvPr id="468" name="楕円 467"/>
        <xdr:cNvSpPr/>
      </xdr:nvSpPr>
      <xdr:spPr>
        <a:xfrm>
          <a:off x="16129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37186</xdr:rowOff>
    </xdr:from>
    <xdr:ext cx="736600" cy="259045"/>
    <xdr:sp macro="" textlink="">
      <xdr:nvSpPr>
        <xdr:cNvPr id="469" name="テキスト ボックス 468"/>
        <xdr:cNvSpPr txBox="1"/>
      </xdr:nvSpPr>
      <xdr:spPr>
        <a:xfrm>
          <a:off x="15798800" y="260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129498</xdr:rowOff>
    </xdr:from>
    <xdr:to>
      <xdr:col>73</xdr:col>
      <xdr:colOff>44450</xdr:colOff>
      <xdr:row>15</xdr:row>
      <xdr:rowOff>59648</xdr:rowOff>
    </xdr:to>
    <xdr:sp macro="" textlink="">
      <xdr:nvSpPr>
        <xdr:cNvPr id="470" name="楕円 469"/>
        <xdr:cNvSpPr/>
      </xdr:nvSpPr>
      <xdr:spPr>
        <a:xfrm>
          <a:off x="15240000" y="25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44425</xdr:rowOff>
    </xdr:from>
    <xdr:ext cx="762000" cy="259045"/>
    <xdr:sp macro="" textlink="">
      <xdr:nvSpPr>
        <xdr:cNvPr id="471" name="テキスト ボックス 470"/>
        <xdr:cNvSpPr txBox="1"/>
      </xdr:nvSpPr>
      <xdr:spPr>
        <a:xfrm>
          <a:off x="14909800" y="261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15558</xdr:rowOff>
    </xdr:from>
    <xdr:to>
      <xdr:col>68</xdr:col>
      <xdr:colOff>203200</xdr:colOff>
      <xdr:row>15</xdr:row>
      <xdr:rowOff>117158</xdr:rowOff>
    </xdr:to>
    <xdr:sp macro="" textlink="">
      <xdr:nvSpPr>
        <xdr:cNvPr id="472" name="楕円 471"/>
        <xdr:cNvSpPr/>
      </xdr:nvSpPr>
      <xdr:spPr>
        <a:xfrm>
          <a:off x="143510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101935</xdr:rowOff>
    </xdr:from>
    <xdr:ext cx="762000" cy="259045"/>
    <xdr:sp macro="" textlink="">
      <xdr:nvSpPr>
        <xdr:cNvPr id="473" name="テキスト ボックス 472"/>
        <xdr:cNvSpPr txBox="1"/>
      </xdr:nvSpPr>
      <xdr:spPr>
        <a:xfrm>
          <a:off x="14020800" y="267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11134</xdr:rowOff>
    </xdr:from>
    <xdr:to>
      <xdr:col>64</xdr:col>
      <xdr:colOff>152400</xdr:colOff>
      <xdr:row>15</xdr:row>
      <xdr:rowOff>112734</xdr:rowOff>
    </xdr:to>
    <xdr:sp macro="" textlink="">
      <xdr:nvSpPr>
        <xdr:cNvPr id="474" name="楕円 473"/>
        <xdr:cNvSpPr/>
      </xdr:nvSpPr>
      <xdr:spPr>
        <a:xfrm>
          <a:off x="13462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97511</xdr:rowOff>
    </xdr:from>
    <xdr:ext cx="762000" cy="259045"/>
    <xdr:sp macro="" textlink="">
      <xdr:nvSpPr>
        <xdr:cNvPr id="475" name="テキスト ボックス 474"/>
        <xdr:cNvSpPr txBox="1"/>
      </xdr:nvSpPr>
      <xdr:spPr>
        <a:xfrm>
          <a:off x="13131800" y="266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50,077
47,177
53.88
23,021,106
21,738,778
893,323
9,700,034
14,542,125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については、単独で消防本部・署を設置していることから、類似団体内平均値を上回る結果となるものの、令和２年度においては、職員数の減などにより前年比２．４ポイント低下している。</a:t>
          </a:r>
        </a:p>
        <a:p>
          <a:r>
            <a:rPr kumimoji="1" lang="ja-JP" altLang="en-US" sz="1200">
              <a:latin typeface="ＭＳ Ｐゴシック" panose="020B0600070205080204" pitchFamily="50" charset="-128"/>
              <a:ea typeface="ＭＳ Ｐゴシック" panose="020B0600070205080204" pitchFamily="50" charset="-128"/>
            </a:rPr>
            <a:t>　定員適正化計画、集中改革プラン及び行政改革により、適正な定員管理及び計画的な職員採用を行い、業務量と定員数のバランスに配慮しながら、定員管理と給与水準の適正化に努めていく。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161290</xdr:rowOff>
    </xdr:from>
    <xdr:to>
      <xdr:col>24</xdr:col>
      <xdr:colOff>25400</xdr:colOff>
      <xdr:row>41</xdr:row>
      <xdr:rowOff>1270</xdr:rowOff>
    </xdr:to>
    <xdr:cxnSp macro="">
      <xdr:nvCxnSpPr>
        <xdr:cNvPr id="66" name="直線コネクタ 65"/>
        <xdr:cNvCxnSpPr/>
      </xdr:nvCxnSpPr>
      <xdr:spPr>
        <a:xfrm flipV="1">
          <a:off x="3987800" y="68478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96520</xdr:rowOff>
    </xdr:from>
    <xdr:to>
      <xdr:col>19</xdr:col>
      <xdr:colOff>187325</xdr:colOff>
      <xdr:row>41</xdr:row>
      <xdr:rowOff>1270</xdr:rowOff>
    </xdr:to>
    <xdr:cxnSp macro="">
      <xdr:nvCxnSpPr>
        <xdr:cNvPr id="69" name="直線コネクタ 68"/>
        <xdr:cNvCxnSpPr/>
      </xdr:nvCxnSpPr>
      <xdr:spPr>
        <a:xfrm>
          <a:off x="3098800" y="6954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96520</xdr:rowOff>
    </xdr:from>
    <xdr:to>
      <xdr:col>15</xdr:col>
      <xdr:colOff>98425</xdr:colOff>
      <xdr:row>41</xdr:row>
      <xdr:rowOff>39370</xdr:rowOff>
    </xdr:to>
    <xdr:cxnSp macro="">
      <xdr:nvCxnSpPr>
        <xdr:cNvPr id="72" name="直線コネクタ 71"/>
        <xdr:cNvCxnSpPr/>
      </xdr:nvCxnSpPr>
      <xdr:spPr>
        <a:xfrm flipV="1">
          <a:off x="2209800" y="6954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134620</xdr:rowOff>
    </xdr:from>
    <xdr:to>
      <xdr:col>11</xdr:col>
      <xdr:colOff>9525</xdr:colOff>
      <xdr:row>41</xdr:row>
      <xdr:rowOff>39370</xdr:rowOff>
    </xdr:to>
    <xdr:cxnSp macro="">
      <xdr:nvCxnSpPr>
        <xdr:cNvPr id="75" name="直線コネクタ 74"/>
        <xdr:cNvCxnSpPr/>
      </xdr:nvCxnSpPr>
      <xdr:spPr>
        <a:xfrm>
          <a:off x="1320800" y="6992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121920</xdr:rowOff>
    </xdr:from>
    <xdr:to>
      <xdr:col>20</xdr:col>
      <xdr:colOff>38100</xdr:colOff>
      <xdr:row>41</xdr:row>
      <xdr:rowOff>52070</xdr:rowOff>
    </xdr:to>
    <xdr:sp macro="" textlink="">
      <xdr:nvSpPr>
        <xdr:cNvPr id="87" name="楕円 86"/>
        <xdr:cNvSpPr/>
      </xdr:nvSpPr>
      <xdr:spPr>
        <a:xfrm>
          <a:off x="3937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36847</xdr:rowOff>
    </xdr:from>
    <xdr:ext cx="736600" cy="259045"/>
    <xdr:sp macro="" textlink="">
      <xdr:nvSpPr>
        <xdr:cNvPr id="88" name="テキスト ボックス 87"/>
        <xdr:cNvSpPr txBox="1"/>
      </xdr:nvSpPr>
      <xdr:spPr>
        <a:xfrm>
          <a:off x="3606800" y="70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45720</xdr:rowOff>
    </xdr:from>
    <xdr:to>
      <xdr:col>15</xdr:col>
      <xdr:colOff>149225</xdr:colOff>
      <xdr:row>40</xdr:row>
      <xdr:rowOff>147320</xdr:rowOff>
    </xdr:to>
    <xdr:sp macro="" textlink="">
      <xdr:nvSpPr>
        <xdr:cNvPr id="89" name="楕円 88"/>
        <xdr:cNvSpPr/>
      </xdr:nvSpPr>
      <xdr:spPr>
        <a:xfrm>
          <a:off x="3048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132097</xdr:rowOff>
    </xdr:from>
    <xdr:ext cx="762000" cy="259045"/>
    <xdr:sp macro="" textlink="">
      <xdr:nvSpPr>
        <xdr:cNvPr id="90" name="テキスト ボックス 89"/>
        <xdr:cNvSpPr txBox="1"/>
      </xdr:nvSpPr>
      <xdr:spPr>
        <a:xfrm>
          <a:off x="2717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160020</xdr:rowOff>
    </xdr:from>
    <xdr:to>
      <xdr:col>11</xdr:col>
      <xdr:colOff>60325</xdr:colOff>
      <xdr:row>41</xdr:row>
      <xdr:rowOff>90170</xdr:rowOff>
    </xdr:to>
    <xdr:sp macro="" textlink="">
      <xdr:nvSpPr>
        <xdr:cNvPr id="91" name="楕円 90"/>
        <xdr:cNvSpPr/>
      </xdr:nvSpPr>
      <xdr:spPr>
        <a:xfrm>
          <a:off x="2159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74947</xdr:rowOff>
    </xdr:from>
    <xdr:ext cx="762000" cy="259045"/>
    <xdr:sp macro="" textlink="">
      <xdr:nvSpPr>
        <xdr:cNvPr id="92" name="テキスト ボックス 91"/>
        <xdr:cNvSpPr txBox="1"/>
      </xdr:nvSpPr>
      <xdr:spPr>
        <a:xfrm>
          <a:off x="1828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83820</xdr:rowOff>
    </xdr:from>
    <xdr:to>
      <xdr:col>6</xdr:col>
      <xdr:colOff>171450</xdr:colOff>
      <xdr:row>41</xdr:row>
      <xdr:rowOff>13970</xdr:rowOff>
    </xdr:to>
    <xdr:sp macro="" textlink="">
      <xdr:nvSpPr>
        <xdr:cNvPr id="93" name="楕円 92"/>
        <xdr:cNvSpPr/>
      </xdr:nvSpPr>
      <xdr:spPr>
        <a:xfrm>
          <a:off x="1270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170197</xdr:rowOff>
    </xdr:from>
    <xdr:ext cx="762000" cy="259045"/>
    <xdr:sp macro="" textlink="">
      <xdr:nvSpPr>
        <xdr:cNvPr id="94" name="テキスト ボックス 93"/>
        <xdr:cNvSpPr txBox="1"/>
      </xdr:nvSpPr>
      <xdr:spPr>
        <a:xfrm>
          <a:off x="939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物件費に係る経常収支比率については、近年ほぼ横ばいにて推移しているところ、令和２年度においては、前年比０．２ポイント上昇している。</a:t>
          </a:r>
        </a:p>
        <a:p>
          <a:r>
            <a:rPr kumimoji="1" lang="ja-JP" altLang="en-US" sz="1300">
              <a:latin typeface="ＭＳ Ｐゴシック" panose="020B0600070205080204" pitchFamily="50" charset="-128"/>
              <a:ea typeface="ＭＳ Ｐゴシック" panose="020B0600070205080204" pitchFamily="50" charset="-128"/>
            </a:rPr>
            <a:t>　要因としては、経常の廃棄物処理委託や個別予防接種委託の増などにより上昇しており、類似団体内平均値を上回っていることから、今後も業務の効率化、低コスト化を推進することにより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95250</xdr:rowOff>
    </xdr:to>
    <xdr:cxnSp macro="">
      <xdr:nvCxnSpPr>
        <xdr:cNvPr id="127" name="直線コネクタ 126"/>
        <xdr:cNvCxnSpPr/>
      </xdr:nvCxnSpPr>
      <xdr:spPr>
        <a:xfrm>
          <a:off x="15671800" y="332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120650</xdr:rowOff>
    </xdr:to>
    <xdr:cxnSp macro="">
      <xdr:nvCxnSpPr>
        <xdr:cNvPr id="130" name="直線コネクタ 129"/>
        <xdr:cNvCxnSpPr/>
      </xdr:nvCxnSpPr>
      <xdr:spPr>
        <a:xfrm flipV="1">
          <a:off x="14782800" y="332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120650</xdr:rowOff>
    </xdr:from>
    <xdr:to>
      <xdr:col>73</xdr:col>
      <xdr:colOff>180975</xdr:colOff>
      <xdr:row>20</xdr:row>
      <xdr:rowOff>12700</xdr:rowOff>
    </xdr:to>
    <xdr:cxnSp macro="">
      <xdr:nvCxnSpPr>
        <xdr:cNvPr id="133" name="直線コネクタ 132"/>
        <xdr:cNvCxnSpPr/>
      </xdr:nvCxnSpPr>
      <xdr:spPr>
        <a:xfrm flipV="1">
          <a:off x="13893800" y="337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20</xdr:row>
      <xdr:rowOff>12700</xdr:rowOff>
    </xdr:to>
    <xdr:cxnSp macro="">
      <xdr:nvCxnSpPr>
        <xdr:cNvPr id="136" name="直線コネクタ 135"/>
        <xdr:cNvCxnSpPr/>
      </xdr:nvCxnSpPr>
      <xdr:spPr>
        <a:xfrm>
          <a:off x="13004800" y="336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44450</xdr:rowOff>
    </xdr:from>
    <xdr:to>
      <xdr:col>82</xdr:col>
      <xdr:colOff>158750</xdr:colOff>
      <xdr:row>19</xdr:row>
      <xdr:rowOff>146050</xdr:rowOff>
    </xdr:to>
    <xdr:sp macro="" textlink="">
      <xdr:nvSpPr>
        <xdr:cNvPr id="146" name="楕円 145"/>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16527</xdr:rowOff>
    </xdr:from>
    <xdr:ext cx="762000" cy="259045"/>
    <xdr:sp macro="" textlink="">
      <xdr:nvSpPr>
        <xdr:cNvPr id="147" name="物件費該当値テキスト"/>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8" name="楕円 147"/>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9" name="テキスト ボックス 148"/>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69850</xdr:rowOff>
    </xdr:from>
    <xdr:to>
      <xdr:col>74</xdr:col>
      <xdr:colOff>31750</xdr:colOff>
      <xdr:row>20</xdr:row>
      <xdr:rowOff>0</xdr:rowOff>
    </xdr:to>
    <xdr:sp macro="" textlink="">
      <xdr:nvSpPr>
        <xdr:cNvPr id="150" name="楕円 149"/>
        <xdr:cNvSpPr/>
      </xdr:nvSpPr>
      <xdr:spPr>
        <a:xfrm>
          <a:off x="14732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156227</xdr:rowOff>
    </xdr:from>
    <xdr:ext cx="762000" cy="259045"/>
    <xdr:sp macro="" textlink="">
      <xdr:nvSpPr>
        <xdr:cNvPr id="151" name="テキスト ボックス 150"/>
        <xdr:cNvSpPr txBox="1"/>
      </xdr:nvSpPr>
      <xdr:spPr>
        <a:xfrm>
          <a:off x="14401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扶助費に係る経常収支比率については、近年上昇傾向にあり、類似団体内平均値を上回る状況となっているところ、令和２年度においては、前年比０．５ポイント低下している。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前年の制度改正による児童扶養手当の減や地方消費税交付金の増など経常一般財源の増が挙げられる。今後も扶助費の増大が見込まれることから、給付水準や市単独事業の見直しの検討などにより適正水準を維持でき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82550</xdr:rowOff>
    </xdr:from>
    <xdr:to>
      <xdr:col>24</xdr:col>
      <xdr:colOff>25400</xdr:colOff>
      <xdr:row>59</xdr:row>
      <xdr:rowOff>146050</xdr:rowOff>
    </xdr:to>
    <xdr:cxnSp macro="">
      <xdr:nvCxnSpPr>
        <xdr:cNvPr id="188" name="直線コネクタ 187"/>
        <xdr:cNvCxnSpPr/>
      </xdr:nvCxnSpPr>
      <xdr:spPr>
        <a:xfrm flipV="1">
          <a:off x="3987800" y="10198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59</xdr:row>
      <xdr:rowOff>158750</xdr:rowOff>
    </xdr:to>
    <xdr:cxnSp macro="">
      <xdr:nvCxnSpPr>
        <xdr:cNvPr id="191" name="直線コネクタ 190"/>
        <xdr:cNvCxnSpPr/>
      </xdr:nvCxnSpPr>
      <xdr:spPr>
        <a:xfrm flipV="1">
          <a:off x="3098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6350</xdr:rowOff>
    </xdr:from>
    <xdr:to>
      <xdr:col>15</xdr:col>
      <xdr:colOff>98425</xdr:colOff>
      <xdr:row>59</xdr:row>
      <xdr:rowOff>158750</xdr:rowOff>
    </xdr:to>
    <xdr:cxnSp macro="">
      <xdr:nvCxnSpPr>
        <xdr:cNvPr id="194" name="直線コネクタ 193"/>
        <xdr:cNvCxnSpPr/>
      </xdr:nvCxnSpPr>
      <xdr:spPr>
        <a:xfrm>
          <a:off x="2209800" y="10121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59</xdr:row>
      <xdr:rowOff>6350</xdr:rowOff>
    </xdr:to>
    <xdr:cxnSp macro="">
      <xdr:nvCxnSpPr>
        <xdr:cNvPr id="197" name="直線コネクタ 196"/>
        <xdr:cNvCxnSpPr/>
      </xdr:nvCxnSpPr>
      <xdr:spPr>
        <a:xfrm>
          <a:off x="1320800" y="9969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7" name="楕円 206"/>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8"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9" name="楕円 208"/>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0" name="テキスト ボックス 209"/>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1" name="楕円 210"/>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12" name="テキスト ボックス 211"/>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3" name="楕円 212"/>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4" name="テキスト ボックス 213"/>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5" name="楕円 214"/>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6" name="テキスト ボックス 215"/>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その他に係る経常経費比率については、令和２年度において、前年比０．７ポイント上昇したものの、類似団体内平均値を下回っている。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要因としては、後期高齢者医療特別会計や介護保険特別会計に係る繰出金の増などが挙げられ、今後も繰出基準に基づく適正な繰出しと、特別会計の独立採算の原則に沿った運営により、普通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130810</xdr:rowOff>
    </xdr:to>
    <xdr:cxnSp macro="">
      <xdr:nvCxnSpPr>
        <xdr:cNvPr id="249" name="直線コネクタ 248"/>
        <xdr:cNvCxnSpPr/>
      </xdr:nvCxnSpPr>
      <xdr:spPr>
        <a:xfrm>
          <a:off x="15671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56</xdr:row>
      <xdr:rowOff>134620</xdr:rowOff>
    </xdr:to>
    <xdr:cxnSp macro="">
      <xdr:nvCxnSpPr>
        <xdr:cNvPr id="252" name="直線コネクタ 251"/>
        <xdr:cNvCxnSpPr/>
      </xdr:nvCxnSpPr>
      <xdr:spPr>
        <a:xfrm flipV="1">
          <a:off x="14782800" y="95072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157480</xdr:rowOff>
    </xdr:to>
    <xdr:cxnSp macro="">
      <xdr:nvCxnSpPr>
        <xdr:cNvPr id="255" name="直線コネクタ 254"/>
        <xdr:cNvCxnSpPr/>
      </xdr:nvCxnSpPr>
      <xdr:spPr>
        <a:xfrm flipV="1">
          <a:off x="13893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157480</xdr:rowOff>
    </xdr:to>
    <xdr:cxnSp macro="">
      <xdr:nvCxnSpPr>
        <xdr:cNvPr id="258" name="直線コネクタ 257"/>
        <xdr:cNvCxnSpPr/>
      </xdr:nvCxnSpPr>
      <xdr:spPr>
        <a:xfrm>
          <a:off x="13004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8" name="楕円 267"/>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9"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0" name="楕円 269"/>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71" name="テキスト ボックス 270"/>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2" name="楕円 271"/>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3" name="テキスト ボックス 27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4" name="楕円 273"/>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5" name="テキスト ボックス 274"/>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補助費等に係る経常収支比率については、令和２年度において、前年比０．６ポイント低下しており、類似団体内平均値を下回っている。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要因としては、下水道事業会計に係る負担金・補助金や八ッ場ダム事業完了に伴う印旛広域水道事業負担金の減などが挙げられ、今後も補助の必要性や事業の見直しを行い、経費の節減に努める。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78994</xdr:rowOff>
    </xdr:to>
    <xdr:cxnSp macro="">
      <xdr:nvCxnSpPr>
        <xdr:cNvPr id="307" name="直線コネクタ 306"/>
        <xdr:cNvCxnSpPr/>
      </xdr:nvCxnSpPr>
      <xdr:spPr>
        <a:xfrm flipV="1">
          <a:off x="15671800" y="60523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35</xdr:row>
      <xdr:rowOff>78994</xdr:rowOff>
    </xdr:to>
    <xdr:cxnSp macro="">
      <xdr:nvCxnSpPr>
        <xdr:cNvPr id="310" name="直線コネクタ 309"/>
        <xdr:cNvCxnSpPr/>
      </xdr:nvCxnSpPr>
      <xdr:spPr>
        <a:xfrm>
          <a:off x="14782800" y="59334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35</xdr:row>
      <xdr:rowOff>5842</xdr:rowOff>
    </xdr:to>
    <xdr:cxnSp macro="">
      <xdr:nvCxnSpPr>
        <xdr:cNvPr id="313" name="直線コネクタ 312"/>
        <xdr:cNvCxnSpPr/>
      </xdr:nvCxnSpPr>
      <xdr:spPr>
        <a:xfrm flipV="1">
          <a:off x="13893800" y="59334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42418</xdr:rowOff>
    </xdr:to>
    <xdr:cxnSp macro="">
      <xdr:nvCxnSpPr>
        <xdr:cNvPr id="316" name="直線コネクタ 315"/>
        <xdr:cNvCxnSpPr/>
      </xdr:nvCxnSpPr>
      <xdr:spPr>
        <a:xfrm flipV="1">
          <a:off x="13004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6" name="楕円 325"/>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7"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8" name="楕円 327"/>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9" name="テキスト ボックス 328"/>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0" name="楕円 329"/>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31" name="テキスト ボックス 330"/>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2" name="楕円 331"/>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3" name="テキスト ボックス 332"/>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4" name="楕円 333"/>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5" name="テキスト ボックス 334"/>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については、近年上昇傾向にあるところ、令和２年度においては、前年に償還終了となる市債が多く、地方消費税交付金の増などにより経常一般財源が増加したことから、前年比０．６ポイント低下している。</a:t>
          </a:r>
        </a:p>
        <a:p>
          <a:r>
            <a:rPr kumimoji="1" lang="ja-JP" altLang="en-US" sz="1200">
              <a:latin typeface="ＭＳ Ｐゴシック" panose="020B0600070205080204" pitchFamily="50" charset="-128"/>
              <a:ea typeface="ＭＳ Ｐゴシック" panose="020B0600070205080204" pitchFamily="50" charset="-128"/>
            </a:rPr>
            <a:t>　類似団体内平均値を下回っているものの、公債費の高止まりが見込まれることから、今後も新規起債に当たっては、事業効果の精査や起債総額を制限することにより新規発行の抑制を図る。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153670</xdr:rowOff>
    </xdr:from>
    <xdr:to>
      <xdr:col>24</xdr:col>
      <xdr:colOff>25400</xdr:colOff>
      <xdr:row>74</xdr:row>
      <xdr:rowOff>165100</xdr:rowOff>
    </xdr:to>
    <xdr:cxnSp macro="">
      <xdr:nvCxnSpPr>
        <xdr:cNvPr id="367" name="直線コネクタ 366"/>
        <xdr:cNvCxnSpPr/>
      </xdr:nvCxnSpPr>
      <xdr:spPr>
        <a:xfrm flipV="1">
          <a:off x="3987800" y="12840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125747</xdr:rowOff>
    </xdr:from>
    <xdr:ext cx="762000" cy="259045"/>
    <xdr:sp macro="" textlink="">
      <xdr:nvSpPr>
        <xdr:cNvPr id="368" name="公債費平均値テキスト"/>
        <xdr:cNvSpPr txBox="1"/>
      </xdr:nvSpPr>
      <xdr:spPr>
        <a:xfrm>
          <a:off x="4914900" y="12813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155575</xdr:rowOff>
    </xdr:from>
    <xdr:to>
      <xdr:col>19</xdr:col>
      <xdr:colOff>187325</xdr:colOff>
      <xdr:row>74</xdr:row>
      <xdr:rowOff>165100</xdr:rowOff>
    </xdr:to>
    <xdr:cxnSp macro="">
      <xdr:nvCxnSpPr>
        <xdr:cNvPr id="370" name="直線コネクタ 369"/>
        <xdr:cNvCxnSpPr/>
      </xdr:nvCxnSpPr>
      <xdr:spPr>
        <a:xfrm>
          <a:off x="3098800" y="12842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155575</xdr:rowOff>
    </xdr:to>
    <xdr:cxnSp macro="">
      <xdr:nvCxnSpPr>
        <xdr:cNvPr id="373" name="直線コネクタ 372"/>
        <xdr:cNvCxnSpPr/>
      </xdr:nvCxnSpPr>
      <xdr:spPr>
        <a:xfrm>
          <a:off x="2209800" y="128295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96520</xdr:rowOff>
    </xdr:from>
    <xdr:to>
      <xdr:col>11</xdr:col>
      <xdr:colOff>9525</xdr:colOff>
      <xdr:row>74</xdr:row>
      <xdr:rowOff>142240</xdr:rowOff>
    </xdr:to>
    <xdr:cxnSp macro="">
      <xdr:nvCxnSpPr>
        <xdr:cNvPr id="376" name="直線コネクタ 375"/>
        <xdr:cNvCxnSpPr/>
      </xdr:nvCxnSpPr>
      <xdr:spPr>
        <a:xfrm>
          <a:off x="1320800" y="1278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102870</xdr:rowOff>
    </xdr:from>
    <xdr:to>
      <xdr:col>24</xdr:col>
      <xdr:colOff>76200</xdr:colOff>
      <xdr:row>75</xdr:row>
      <xdr:rowOff>33020</xdr:rowOff>
    </xdr:to>
    <xdr:sp macro="" textlink="">
      <xdr:nvSpPr>
        <xdr:cNvPr id="386" name="楕円 385"/>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11447</xdr:rowOff>
    </xdr:from>
    <xdr:ext cx="762000" cy="259045"/>
    <xdr:sp macro="" textlink="">
      <xdr:nvSpPr>
        <xdr:cNvPr id="387" name="公債費該当値テキスト"/>
        <xdr:cNvSpPr txBox="1"/>
      </xdr:nvSpPr>
      <xdr:spPr>
        <a:xfrm>
          <a:off x="49149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88" name="楕円 387"/>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89" name="テキスト ボックス 388"/>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90" name="楕円 389"/>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45102</xdr:rowOff>
    </xdr:from>
    <xdr:ext cx="762000" cy="259045"/>
    <xdr:sp macro="" textlink="">
      <xdr:nvSpPr>
        <xdr:cNvPr id="391" name="テキスト ボックス 390"/>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91440</xdr:rowOff>
    </xdr:from>
    <xdr:to>
      <xdr:col>11</xdr:col>
      <xdr:colOff>60325</xdr:colOff>
      <xdr:row>75</xdr:row>
      <xdr:rowOff>21590</xdr:rowOff>
    </xdr:to>
    <xdr:sp macro="" textlink="">
      <xdr:nvSpPr>
        <xdr:cNvPr id="392" name="楕円 391"/>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31767</xdr:rowOff>
    </xdr:from>
    <xdr:ext cx="762000" cy="259045"/>
    <xdr:sp macro="" textlink="">
      <xdr:nvSpPr>
        <xdr:cNvPr id="393" name="テキスト ボックス 392"/>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4" name="楕円 393"/>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395" name="テキスト ボックス 394"/>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公債費以外における経常収支比率については、令和２年度において、前年比２．６ポイント低下したものの、類似団体内平均値を上回っている。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要因としては、職員数の減による人件費の減などが挙げられる。</a:t>
          </a:r>
        </a:p>
        <a:p>
          <a:r>
            <a:rPr kumimoji="1" lang="ja-JP" altLang="en-US" sz="1300">
              <a:latin typeface="ＭＳ Ｐゴシック" panose="020B0600070205080204" pitchFamily="50" charset="-128"/>
              <a:ea typeface="ＭＳ Ｐゴシック" panose="020B0600070205080204" pitchFamily="50" charset="-128"/>
            </a:rPr>
            <a:t>　今後も、市民サービスを確保しつつ、業務の効率化や低コスト化などを推進し、健全な財政運営に努める。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53848</xdr:rowOff>
    </xdr:to>
    <xdr:cxnSp macro="">
      <xdr:nvCxnSpPr>
        <xdr:cNvPr id="426" name="直線コネクタ 425"/>
        <xdr:cNvCxnSpPr/>
      </xdr:nvCxnSpPr>
      <xdr:spPr>
        <a:xfrm flipV="1">
          <a:off x="15671800" y="133080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53848</xdr:rowOff>
    </xdr:to>
    <xdr:cxnSp macro="">
      <xdr:nvCxnSpPr>
        <xdr:cNvPr id="429" name="直線コネクタ 428"/>
        <xdr:cNvCxnSpPr/>
      </xdr:nvCxnSpPr>
      <xdr:spPr>
        <a:xfrm>
          <a:off x="14782800" y="13394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145287</xdr:rowOff>
    </xdr:to>
    <xdr:cxnSp macro="">
      <xdr:nvCxnSpPr>
        <xdr:cNvPr id="432" name="直線コネクタ 431"/>
        <xdr:cNvCxnSpPr/>
      </xdr:nvCxnSpPr>
      <xdr:spPr>
        <a:xfrm flipV="1">
          <a:off x="13893800" y="133949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145287</xdr:rowOff>
    </xdr:to>
    <xdr:cxnSp macro="">
      <xdr:nvCxnSpPr>
        <xdr:cNvPr id="435" name="直線コネクタ 434"/>
        <xdr:cNvCxnSpPr/>
      </xdr:nvCxnSpPr>
      <xdr:spPr>
        <a:xfrm>
          <a:off x="13004800" y="134086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5" name="楕円 444"/>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6"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7" name="楕円 446"/>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48" name="テキスト ボックス 44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49" name="楕円 448"/>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0" name="テキスト ボックス 449"/>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1" name="楕円 450"/>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2" name="テキスト ボックス 451"/>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3" name="楕円 452"/>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4" name="テキスト ボックス 453"/>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169356</xdr:rowOff>
    </xdr:from>
    <xdr:to>
      <xdr:col>29</xdr:col>
      <xdr:colOff>127000</xdr:colOff>
      <xdr:row>20</xdr:row>
      <xdr:rowOff>11709</xdr:rowOff>
    </xdr:to>
    <xdr:cxnSp macro="">
      <xdr:nvCxnSpPr>
        <xdr:cNvPr id="52" name="直線コネクタ 51"/>
        <xdr:cNvCxnSpPr/>
      </xdr:nvCxnSpPr>
      <xdr:spPr bwMode="auto">
        <a:xfrm>
          <a:off x="5003800" y="3474531"/>
          <a:ext cx="647700" cy="1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169356</xdr:rowOff>
    </xdr:from>
    <xdr:to>
      <xdr:col>26</xdr:col>
      <xdr:colOff>50800</xdr:colOff>
      <xdr:row>20</xdr:row>
      <xdr:rowOff>3730</xdr:rowOff>
    </xdr:to>
    <xdr:cxnSp macro="">
      <xdr:nvCxnSpPr>
        <xdr:cNvPr id="55" name="直線コネクタ 54"/>
        <xdr:cNvCxnSpPr/>
      </xdr:nvCxnSpPr>
      <xdr:spPr bwMode="auto">
        <a:xfrm flipV="1">
          <a:off x="4305300" y="3474531"/>
          <a:ext cx="698500" cy="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151656</xdr:rowOff>
    </xdr:from>
    <xdr:to>
      <xdr:col>22</xdr:col>
      <xdr:colOff>114300</xdr:colOff>
      <xdr:row>20</xdr:row>
      <xdr:rowOff>3730</xdr:rowOff>
    </xdr:to>
    <xdr:cxnSp macro="">
      <xdr:nvCxnSpPr>
        <xdr:cNvPr id="58" name="直線コネクタ 57"/>
        <xdr:cNvCxnSpPr/>
      </xdr:nvCxnSpPr>
      <xdr:spPr bwMode="auto">
        <a:xfrm>
          <a:off x="3606800" y="3456831"/>
          <a:ext cx="698500" cy="2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151656</xdr:rowOff>
    </xdr:from>
    <xdr:to>
      <xdr:col>18</xdr:col>
      <xdr:colOff>177800</xdr:colOff>
      <xdr:row>19</xdr:row>
      <xdr:rowOff>169596</xdr:rowOff>
    </xdr:to>
    <xdr:cxnSp macro="">
      <xdr:nvCxnSpPr>
        <xdr:cNvPr id="61" name="直線コネクタ 60"/>
        <xdr:cNvCxnSpPr/>
      </xdr:nvCxnSpPr>
      <xdr:spPr bwMode="auto">
        <a:xfrm flipV="1">
          <a:off x="2908300" y="3456831"/>
          <a:ext cx="698500" cy="1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132359</xdr:rowOff>
    </xdr:from>
    <xdr:to>
      <xdr:col>29</xdr:col>
      <xdr:colOff>177800</xdr:colOff>
      <xdr:row>20</xdr:row>
      <xdr:rowOff>62509</xdr:rowOff>
    </xdr:to>
    <xdr:sp macro="" textlink="">
      <xdr:nvSpPr>
        <xdr:cNvPr id="71" name="楕円 70"/>
        <xdr:cNvSpPr/>
      </xdr:nvSpPr>
      <xdr:spPr bwMode="auto">
        <a:xfrm>
          <a:off x="5600700" y="343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40936</xdr:rowOff>
    </xdr:from>
    <xdr:ext cx="762000" cy="259045"/>
    <xdr:sp macro="" textlink="">
      <xdr:nvSpPr>
        <xdr:cNvPr id="72" name="人口1人当たり決算額の推移該当値テキスト130"/>
        <xdr:cNvSpPr txBox="1"/>
      </xdr:nvSpPr>
      <xdr:spPr>
        <a:xfrm>
          <a:off x="5740400" y="334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118556</xdr:rowOff>
    </xdr:from>
    <xdr:to>
      <xdr:col>26</xdr:col>
      <xdr:colOff>101600</xdr:colOff>
      <xdr:row>20</xdr:row>
      <xdr:rowOff>48706</xdr:rowOff>
    </xdr:to>
    <xdr:sp macro="" textlink="">
      <xdr:nvSpPr>
        <xdr:cNvPr id="73" name="楕円 72"/>
        <xdr:cNvSpPr/>
      </xdr:nvSpPr>
      <xdr:spPr bwMode="auto">
        <a:xfrm>
          <a:off x="4953000" y="342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33483</xdr:rowOff>
    </xdr:from>
    <xdr:ext cx="736600" cy="259045"/>
    <xdr:sp macro="" textlink="">
      <xdr:nvSpPr>
        <xdr:cNvPr id="74" name="テキスト ボックス 73"/>
        <xdr:cNvSpPr txBox="1"/>
      </xdr:nvSpPr>
      <xdr:spPr>
        <a:xfrm>
          <a:off x="4622800" y="351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124380</xdr:rowOff>
    </xdr:from>
    <xdr:to>
      <xdr:col>22</xdr:col>
      <xdr:colOff>165100</xdr:colOff>
      <xdr:row>20</xdr:row>
      <xdr:rowOff>54530</xdr:rowOff>
    </xdr:to>
    <xdr:sp macro="" textlink="">
      <xdr:nvSpPr>
        <xdr:cNvPr id="75" name="楕円 74"/>
        <xdr:cNvSpPr/>
      </xdr:nvSpPr>
      <xdr:spPr bwMode="auto">
        <a:xfrm>
          <a:off x="4254500" y="342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39307</xdr:rowOff>
    </xdr:from>
    <xdr:ext cx="762000" cy="259045"/>
    <xdr:sp macro="" textlink="">
      <xdr:nvSpPr>
        <xdr:cNvPr id="76" name="テキスト ボックス 75"/>
        <xdr:cNvSpPr txBox="1"/>
      </xdr:nvSpPr>
      <xdr:spPr>
        <a:xfrm>
          <a:off x="3924300" y="35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100856</xdr:rowOff>
    </xdr:from>
    <xdr:to>
      <xdr:col>19</xdr:col>
      <xdr:colOff>38100</xdr:colOff>
      <xdr:row>20</xdr:row>
      <xdr:rowOff>31006</xdr:rowOff>
    </xdr:to>
    <xdr:sp macro="" textlink="">
      <xdr:nvSpPr>
        <xdr:cNvPr id="77" name="楕円 76"/>
        <xdr:cNvSpPr/>
      </xdr:nvSpPr>
      <xdr:spPr bwMode="auto">
        <a:xfrm>
          <a:off x="3556000" y="340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15783</xdr:rowOff>
    </xdr:from>
    <xdr:ext cx="762000" cy="259045"/>
    <xdr:sp macro="" textlink="">
      <xdr:nvSpPr>
        <xdr:cNvPr id="78" name="テキスト ボックス 77"/>
        <xdr:cNvSpPr txBox="1"/>
      </xdr:nvSpPr>
      <xdr:spPr>
        <a:xfrm>
          <a:off x="3225800" y="349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118796</xdr:rowOff>
    </xdr:from>
    <xdr:to>
      <xdr:col>15</xdr:col>
      <xdr:colOff>101600</xdr:colOff>
      <xdr:row>20</xdr:row>
      <xdr:rowOff>48946</xdr:rowOff>
    </xdr:to>
    <xdr:sp macro="" textlink="">
      <xdr:nvSpPr>
        <xdr:cNvPr id="79" name="楕円 78"/>
        <xdr:cNvSpPr/>
      </xdr:nvSpPr>
      <xdr:spPr bwMode="auto">
        <a:xfrm>
          <a:off x="2857500" y="3423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33723</xdr:rowOff>
    </xdr:from>
    <xdr:ext cx="762000" cy="259045"/>
    <xdr:sp macro="" textlink="">
      <xdr:nvSpPr>
        <xdr:cNvPr id="80" name="テキスト ボックス 79"/>
        <xdr:cNvSpPr txBox="1"/>
      </xdr:nvSpPr>
      <xdr:spPr>
        <a:xfrm>
          <a:off x="2527300" y="351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38639</xdr:rowOff>
    </xdr:from>
    <xdr:to>
      <xdr:col>29</xdr:col>
      <xdr:colOff>127000</xdr:colOff>
      <xdr:row>38</xdr:row>
      <xdr:rowOff>40334</xdr:rowOff>
    </xdr:to>
    <xdr:cxnSp macro="">
      <xdr:nvCxnSpPr>
        <xdr:cNvPr id="114" name="直線コネクタ 113"/>
        <xdr:cNvCxnSpPr/>
      </xdr:nvCxnSpPr>
      <xdr:spPr bwMode="auto">
        <a:xfrm>
          <a:off x="5003800" y="7506239"/>
          <a:ext cx="647700" cy="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38639</xdr:rowOff>
    </xdr:from>
    <xdr:to>
      <xdr:col>26</xdr:col>
      <xdr:colOff>50800</xdr:colOff>
      <xdr:row>38</xdr:row>
      <xdr:rowOff>40555</xdr:rowOff>
    </xdr:to>
    <xdr:cxnSp macro="">
      <xdr:nvCxnSpPr>
        <xdr:cNvPr id="117" name="直線コネクタ 116"/>
        <xdr:cNvCxnSpPr/>
      </xdr:nvCxnSpPr>
      <xdr:spPr bwMode="auto">
        <a:xfrm flipV="1">
          <a:off x="4305300" y="7506239"/>
          <a:ext cx="698500" cy="1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40555</xdr:rowOff>
    </xdr:from>
    <xdr:to>
      <xdr:col>22</xdr:col>
      <xdr:colOff>114300</xdr:colOff>
      <xdr:row>38</xdr:row>
      <xdr:rowOff>41725</xdr:rowOff>
    </xdr:to>
    <xdr:cxnSp macro="">
      <xdr:nvCxnSpPr>
        <xdr:cNvPr id="120" name="直線コネクタ 119"/>
        <xdr:cNvCxnSpPr/>
      </xdr:nvCxnSpPr>
      <xdr:spPr bwMode="auto">
        <a:xfrm flipV="1">
          <a:off x="3606800" y="7508155"/>
          <a:ext cx="698500" cy="1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41725</xdr:rowOff>
    </xdr:from>
    <xdr:to>
      <xdr:col>18</xdr:col>
      <xdr:colOff>177800</xdr:colOff>
      <xdr:row>38</xdr:row>
      <xdr:rowOff>55406</xdr:rowOff>
    </xdr:to>
    <xdr:cxnSp macro="">
      <xdr:nvCxnSpPr>
        <xdr:cNvPr id="123" name="直線コネクタ 122"/>
        <xdr:cNvCxnSpPr/>
      </xdr:nvCxnSpPr>
      <xdr:spPr bwMode="auto">
        <a:xfrm flipV="1">
          <a:off x="2908300" y="7509325"/>
          <a:ext cx="698500" cy="13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332434</xdr:rowOff>
    </xdr:from>
    <xdr:to>
      <xdr:col>29</xdr:col>
      <xdr:colOff>177800</xdr:colOff>
      <xdr:row>38</xdr:row>
      <xdr:rowOff>91134</xdr:rowOff>
    </xdr:to>
    <xdr:sp macro="" textlink="">
      <xdr:nvSpPr>
        <xdr:cNvPr id="133" name="楕円 132"/>
        <xdr:cNvSpPr/>
      </xdr:nvSpPr>
      <xdr:spPr bwMode="auto">
        <a:xfrm>
          <a:off x="5600700" y="7457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244887</xdr:rowOff>
    </xdr:from>
    <xdr:ext cx="762000" cy="259045"/>
    <xdr:sp macro="" textlink="">
      <xdr:nvSpPr>
        <xdr:cNvPr id="134" name="人口1人当たり決算額の推移該当値テキスト445"/>
        <xdr:cNvSpPr txBox="1"/>
      </xdr:nvSpPr>
      <xdr:spPr>
        <a:xfrm>
          <a:off x="5740400" y="73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330739</xdr:rowOff>
    </xdr:from>
    <xdr:to>
      <xdr:col>26</xdr:col>
      <xdr:colOff>101600</xdr:colOff>
      <xdr:row>38</xdr:row>
      <xdr:rowOff>89439</xdr:rowOff>
    </xdr:to>
    <xdr:sp macro="" textlink="">
      <xdr:nvSpPr>
        <xdr:cNvPr id="135" name="楕円 134"/>
        <xdr:cNvSpPr/>
      </xdr:nvSpPr>
      <xdr:spPr bwMode="auto">
        <a:xfrm>
          <a:off x="4953000" y="745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74216</xdr:rowOff>
    </xdr:from>
    <xdr:ext cx="736600" cy="259045"/>
    <xdr:sp macro="" textlink="">
      <xdr:nvSpPr>
        <xdr:cNvPr id="136" name="テキスト ボックス 135"/>
        <xdr:cNvSpPr txBox="1"/>
      </xdr:nvSpPr>
      <xdr:spPr>
        <a:xfrm>
          <a:off x="4622800" y="754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332655</xdr:rowOff>
    </xdr:from>
    <xdr:to>
      <xdr:col>22</xdr:col>
      <xdr:colOff>165100</xdr:colOff>
      <xdr:row>38</xdr:row>
      <xdr:rowOff>91355</xdr:rowOff>
    </xdr:to>
    <xdr:sp macro="" textlink="">
      <xdr:nvSpPr>
        <xdr:cNvPr id="137" name="楕円 136"/>
        <xdr:cNvSpPr/>
      </xdr:nvSpPr>
      <xdr:spPr bwMode="auto">
        <a:xfrm>
          <a:off x="4254500" y="745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76132</xdr:rowOff>
    </xdr:from>
    <xdr:ext cx="762000" cy="259045"/>
    <xdr:sp macro="" textlink="">
      <xdr:nvSpPr>
        <xdr:cNvPr id="138" name="テキスト ボックス 137"/>
        <xdr:cNvSpPr txBox="1"/>
      </xdr:nvSpPr>
      <xdr:spPr>
        <a:xfrm>
          <a:off x="3924300" y="754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333825</xdr:rowOff>
    </xdr:from>
    <xdr:to>
      <xdr:col>19</xdr:col>
      <xdr:colOff>38100</xdr:colOff>
      <xdr:row>38</xdr:row>
      <xdr:rowOff>92525</xdr:rowOff>
    </xdr:to>
    <xdr:sp macro="" textlink="">
      <xdr:nvSpPr>
        <xdr:cNvPr id="139" name="楕円 138"/>
        <xdr:cNvSpPr/>
      </xdr:nvSpPr>
      <xdr:spPr bwMode="auto">
        <a:xfrm>
          <a:off x="3556000" y="74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77302</xdr:rowOff>
    </xdr:from>
    <xdr:ext cx="762000" cy="259045"/>
    <xdr:sp macro="" textlink="">
      <xdr:nvSpPr>
        <xdr:cNvPr id="140" name="テキスト ボックス 139"/>
        <xdr:cNvSpPr txBox="1"/>
      </xdr:nvSpPr>
      <xdr:spPr>
        <a:xfrm>
          <a:off x="3225800" y="754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4606</xdr:rowOff>
    </xdr:from>
    <xdr:to>
      <xdr:col>15</xdr:col>
      <xdr:colOff>101600</xdr:colOff>
      <xdr:row>38</xdr:row>
      <xdr:rowOff>106206</xdr:rowOff>
    </xdr:to>
    <xdr:sp macro="" textlink="">
      <xdr:nvSpPr>
        <xdr:cNvPr id="141" name="楕円 140"/>
        <xdr:cNvSpPr/>
      </xdr:nvSpPr>
      <xdr:spPr bwMode="auto">
        <a:xfrm>
          <a:off x="2857500" y="747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90983</xdr:rowOff>
    </xdr:from>
    <xdr:ext cx="762000" cy="259045"/>
    <xdr:sp macro="" textlink="">
      <xdr:nvSpPr>
        <xdr:cNvPr id="142" name="テキスト ボックス 141"/>
        <xdr:cNvSpPr txBox="1"/>
      </xdr:nvSpPr>
      <xdr:spPr>
        <a:xfrm>
          <a:off x="2527300" y="755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50,077
47,177
53.88
23,021,106
21,738,778
893,323
9,700,034
14,542,125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31224</xdr:rowOff>
    </xdr:from>
    <xdr:to>
      <xdr:col>24</xdr:col>
      <xdr:colOff>63500</xdr:colOff>
      <xdr:row>37</xdr:row>
      <xdr:rowOff>35850</xdr:rowOff>
    </xdr:to>
    <xdr:cxnSp macro="">
      <xdr:nvCxnSpPr>
        <xdr:cNvPr id="63" name="直線コネクタ 62"/>
        <xdr:cNvCxnSpPr/>
      </xdr:nvCxnSpPr>
      <xdr:spPr>
        <a:xfrm>
          <a:off x="3797300" y="6374874"/>
          <a:ext cx="8382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31224</xdr:rowOff>
    </xdr:from>
    <xdr:to>
      <xdr:col>19</xdr:col>
      <xdr:colOff>177800</xdr:colOff>
      <xdr:row>37</xdr:row>
      <xdr:rowOff>54813</xdr:rowOff>
    </xdr:to>
    <xdr:cxnSp macro="">
      <xdr:nvCxnSpPr>
        <xdr:cNvPr id="66" name="直線コネクタ 65"/>
        <xdr:cNvCxnSpPr/>
      </xdr:nvCxnSpPr>
      <xdr:spPr>
        <a:xfrm flipV="1">
          <a:off x="2908300" y="6374874"/>
          <a:ext cx="889000" cy="2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41533</xdr:rowOff>
    </xdr:from>
    <xdr:to>
      <xdr:col>15</xdr:col>
      <xdr:colOff>50800</xdr:colOff>
      <xdr:row>37</xdr:row>
      <xdr:rowOff>54813</xdr:rowOff>
    </xdr:to>
    <xdr:cxnSp macro="">
      <xdr:nvCxnSpPr>
        <xdr:cNvPr id="69" name="直線コネクタ 68"/>
        <xdr:cNvCxnSpPr/>
      </xdr:nvCxnSpPr>
      <xdr:spPr>
        <a:xfrm>
          <a:off x="2019300" y="6385183"/>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41533</xdr:rowOff>
    </xdr:from>
    <xdr:to>
      <xdr:col>10</xdr:col>
      <xdr:colOff>114300</xdr:colOff>
      <xdr:row>37</xdr:row>
      <xdr:rowOff>69367</xdr:rowOff>
    </xdr:to>
    <xdr:cxnSp macro="">
      <xdr:nvCxnSpPr>
        <xdr:cNvPr id="72" name="直線コネクタ 71"/>
        <xdr:cNvCxnSpPr/>
      </xdr:nvCxnSpPr>
      <xdr:spPr>
        <a:xfrm flipV="1">
          <a:off x="1130300" y="6385183"/>
          <a:ext cx="8890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156500</xdr:rowOff>
    </xdr:from>
    <xdr:to>
      <xdr:col>24</xdr:col>
      <xdr:colOff>114300</xdr:colOff>
      <xdr:row>37</xdr:row>
      <xdr:rowOff>86650</xdr:rowOff>
    </xdr:to>
    <xdr:sp macro="" textlink="">
      <xdr:nvSpPr>
        <xdr:cNvPr id="82" name="楕円 81"/>
        <xdr:cNvSpPr/>
      </xdr:nvSpPr>
      <xdr:spPr>
        <a:xfrm>
          <a:off x="4584700" y="63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134927</xdr:rowOff>
    </xdr:from>
    <xdr:ext cx="534377" cy="259045"/>
    <xdr:sp macro="" textlink="">
      <xdr:nvSpPr>
        <xdr:cNvPr id="83" name="人件費該当値テキスト"/>
        <xdr:cNvSpPr txBox="1"/>
      </xdr:nvSpPr>
      <xdr:spPr>
        <a:xfrm>
          <a:off x="4686300" y="63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151874</xdr:rowOff>
    </xdr:from>
    <xdr:to>
      <xdr:col>20</xdr:col>
      <xdr:colOff>38100</xdr:colOff>
      <xdr:row>37</xdr:row>
      <xdr:rowOff>82024</xdr:rowOff>
    </xdr:to>
    <xdr:sp macro="" textlink="">
      <xdr:nvSpPr>
        <xdr:cNvPr id="84" name="楕円 83"/>
        <xdr:cNvSpPr/>
      </xdr:nvSpPr>
      <xdr:spPr>
        <a:xfrm>
          <a:off x="3746500" y="632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73151</xdr:rowOff>
    </xdr:from>
    <xdr:ext cx="534377" cy="259045"/>
    <xdr:sp macro="" textlink="">
      <xdr:nvSpPr>
        <xdr:cNvPr id="85" name="テキスト ボックス 84"/>
        <xdr:cNvSpPr txBox="1"/>
      </xdr:nvSpPr>
      <xdr:spPr>
        <a:xfrm>
          <a:off x="3530111" y="641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4013</xdr:rowOff>
    </xdr:from>
    <xdr:to>
      <xdr:col>15</xdr:col>
      <xdr:colOff>101600</xdr:colOff>
      <xdr:row>37</xdr:row>
      <xdr:rowOff>105613</xdr:rowOff>
    </xdr:to>
    <xdr:sp macro="" textlink="">
      <xdr:nvSpPr>
        <xdr:cNvPr id="86" name="楕円 85"/>
        <xdr:cNvSpPr/>
      </xdr:nvSpPr>
      <xdr:spPr>
        <a:xfrm>
          <a:off x="2857500" y="63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96740</xdr:rowOff>
    </xdr:from>
    <xdr:ext cx="534377" cy="259045"/>
    <xdr:sp macro="" textlink="">
      <xdr:nvSpPr>
        <xdr:cNvPr id="87" name="テキスト ボックス 86"/>
        <xdr:cNvSpPr txBox="1"/>
      </xdr:nvSpPr>
      <xdr:spPr>
        <a:xfrm>
          <a:off x="2641111" y="64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162183</xdr:rowOff>
    </xdr:from>
    <xdr:to>
      <xdr:col>10</xdr:col>
      <xdr:colOff>165100</xdr:colOff>
      <xdr:row>37</xdr:row>
      <xdr:rowOff>92333</xdr:rowOff>
    </xdr:to>
    <xdr:sp macro="" textlink="">
      <xdr:nvSpPr>
        <xdr:cNvPr id="88" name="楕円 87"/>
        <xdr:cNvSpPr/>
      </xdr:nvSpPr>
      <xdr:spPr>
        <a:xfrm>
          <a:off x="1968500" y="63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83460</xdr:rowOff>
    </xdr:from>
    <xdr:ext cx="534377" cy="259045"/>
    <xdr:sp macro="" textlink="">
      <xdr:nvSpPr>
        <xdr:cNvPr id="89" name="テキスト ボックス 88"/>
        <xdr:cNvSpPr txBox="1"/>
      </xdr:nvSpPr>
      <xdr:spPr>
        <a:xfrm>
          <a:off x="1752111" y="64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18567</xdr:rowOff>
    </xdr:from>
    <xdr:to>
      <xdr:col>6</xdr:col>
      <xdr:colOff>38100</xdr:colOff>
      <xdr:row>37</xdr:row>
      <xdr:rowOff>120167</xdr:rowOff>
    </xdr:to>
    <xdr:sp macro="" textlink="">
      <xdr:nvSpPr>
        <xdr:cNvPr id="90" name="楕円 89"/>
        <xdr:cNvSpPr/>
      </xdr:nvSpPr>
      <xdr:spPr>
        <a:xfrm>
          <a:off x="1079500" y="63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111294</xdr:rowOff>
    </xdr:from>
    <xdr:ext cx="534377" cy="259045"/>
    <xdr:sp macro="" textlink="">
      <xdr:nvSpPr>
        <xdr:cNvPr id="91" name="テキスト ボックス 90"/>
        <xdr:cNvSpPr txBox="1"/>
      </xdr:nvSpPr>
      <xdr:spPr>
        <a:xfrm>
          <a:off x="863111" y="6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112771</xdr:rowOff>
    </xdr:from>
    <xdr:to>
      <xdr:col>24</xdr:col>
      <xdr:colOff>63500</xdr:colOff>
      <xdr:row>58</xdr:row>
      <xdr:rowOff>125896</xdr:rowOff>
    </xdr:to>
    <xdr:cxnSp macro="">
      <xdr:nvCxnSpPr>
        <xdr:cNvPr id="122" name="直線コネクタ 121"/>
        <xdr:cNvCxnSpPr/>
      </xdr:nvCxnSpPr>
      <xdr:spPr>
        <a:xfrm flipV="1">
          <a:off x="3797300" y="10056871"/>
          <a:ext cx="8382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125896</xdr:rowOff>
    </xdr:from>
    <xdr:to>
      <xdr:col>19</xdr:col>
      <xdr:colOff>177800</xdr:colOff>
      <xdr:row>58</xdr:row>
      <xdr:rowOff>130909</xdr:rowOff>
    </xdr:to>
    <xdr:cxnSp macro="">
      <xdr:nvCxnSpPr>
        <xdr:cNvPr id="125" name="直線コネクタ 124"/>
        <xdr:cNvCxnSpPr/>
      </xdr:nvCxnSpPr>
      <xdr:spPr>
        <a:xfrm flipV="1">
          <a:off x="2908300" y="10069996"/>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128743</xdr:rowOff>
    </xdr:from>
    <xdr:to>
      <xdr:col>15</xdr:col>
      <xdr:colOff>50800</xdr:colOff>
      <xdr:row>58</xdr:row>
      <xdr:rowOff>130909</xdr:rowOff>
    </xdr:to>
    <xdr:cxnSp macro="">
      <xdr:nvCxnSpPr>
        <xdr:cNvPr id="128" name="直線コネクタ 127"/>
        <xdr:cNvCxnSpPr/>
      </xdr:nvCxnSpPr>
      <xdr:spPr>
        <a:xfrm>
          <a:off x="2019300" y="10072843"/>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126186</xdr:rowOff>
    </xdr:from>
    <xdr:to>
      <xdr:col>10</xdr:col>
      <xdr:colOff>114300</xdr:colOff>
      <xdr:row>58</xdr:row>
      <xdr:rowOff>128743</xdr:rowOff>
    </xdr:to>
    <xdr:cxnSp macro="">
      <xdr:nvCxnSpPr>
        <xdr:cNvPr id="131" name="直線コネクタ 130"/>
        <xdr:cNvCxnSpPr/>
      </xdr:nvCxnSpPr>
      <xdr:spPr>
        <a:xfrm>
          <a:off x="1130300" y="10070286"/>
          <a:ext cx="889000" cy="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61971</xdr:rowOff>
    </xdr:from>
    <xdr:to>
      <xdr:col>24</xdr:col>
      <xdr:colOff>114300</xdr:colOff>
      <xdr:row>58</xdr:row>
      <xdr:rowOff>163571</xdr:rowOff>
    </xdr:to>
    <xdr:sp macro="" textlink="">
      <xdr:nvSpPr>
        <xdr:cNvPr id="141" name="楕円 140"/>
        <xdr:cNvSpPr/>
      </xdr:nvSpPr>
      <xdr:spPr>
        <a:xfrm>
          <a:off x="4584700" y="100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148348</xdr:rowOff>
    </xdr:from>
    <xdr:ext cx="534377" cy="259045"/>
    <xdr:sp macro="" textlink="">
      <xdr:nvSpPr>
        <xdr:cNvPr id="142" name="物件費該当値テキスト"/>
        <xdr:cNvSpPr txBox="1"/>
      </xdr:nvSpPr>
      <xdr:spPr>
        <a:xfrm>
          <a:off x="4686300" y="99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75096</xdr:rowOff>
    </xdr:from>
    <xdr:to>
      <xdr:col>20</xdr:col>
      <xdr:colOff>38100</xdr:colOff>
      <xdr:row>59</xdr:row>
      <xdr:rowOff>5246</xdr:rowOff>
    </xdr:to>
    <xdr:sp macro="" textlink="">
      <xdr:nvSpPr>
        <xdr:cNvPr id="143" name="楕円 142"/>
        <xdr:cNvSpPr/>
      </xdr:nvSpPr>
      <xdr:spPr>
        <a:xfrm>
          <a:off x="3746500" y="100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167823</xdr:rowOff>
    </xdr:from>
    <xdr:ext cx="534377" cy="259045"/>
    <xdr:sp macro="" textlink="">
      <xdr:nvSpPr>
        <xdr:cNvPr id="144" name="テキスト ボックス 143"/>
        <xdr:cNvSpPr txBox="1"/>
      </xdr:nvSpPr>
      <xdr:spPr>
        <a:xfrm>
          <a:off x="3530111" y="101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80109</xdr:rowOff>
    </xdr:from>
    <xdr:to>
      <xdr:col>15</xdr:col>
      <xdr:colOff>101600</xdr:colOff>
      <xdr:row>59</xdr:row>
      <xdr:rowOff>10259</xdr:rowOff>
    </xdr:to>
    <xdr:sp macro="" textlink="">
      <xdr:nvSpPr>
        <xdr:cNvPr id="145" name="楕円 144"/>
        <xdr:cNvSpPr/>
      </xdr:nvSpPr>
      <xdr:spPr>
        <a:xfrm>
          <a:off x="2857500" y="100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xdr:rowOff>
    </xdr:from>
    <xdr:ext cx="534377" cy="259045"/>
    <xdr:sp macro="" textlink="">
      <xdr:nvSpPr>
        <xdr:cNvPr id="146" name="テキスト ボックス 145"/>
        <xdr:cNvSpPr txBox="1"/>
      </xdr:nvSpPr>
      <xdr:spPr>
        <a:xfrm>
          <a:off x="2641111" y="1011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77943</xdr:rowOff>
    </xdr:from>
    <xdr:to>
      <xdr:col>10</xdr:col>
      <xdr:colOff>165100</xdr:colOff>
      <xdr:row>59</xdr:row>
      <xdr:rowOff>8093</xdr:rowOff>
    </xdr:to>
    <xdr:sp macro="" textlink="">
      <xdr:nvSpPr>
        <xdr:cNvPr id="147" name="楕円 146"/>
        <xdr:cNvSpPr/>
      </xdr:nvSpPr>
      <xdr:spPr>
        <a:xfrm>
          <a:off x="1968500" y="100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170670</xdr:rowOff>
    </xdr:from>
    <xdr:ext cx="534377" cy="259045"/>
    <xdr:sp macro="" textlink="">
      <xdr:nvSpPr>
        <xdr:cNvPr id="148" name="テキスト ボックス 147"/>
        <xdr:cNvSpPr txBox="1"/>
      </xdr:nvSpPr>
      <xdr:spPr>
        <a:xfrm>
          <a:off x="1752111" y="101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75386</xdr:rowOff>
    </xdr:from>
    <xdr:to>
      <xdr:col>6</xdr:col>
      <xdr:colOff>38100</xdr:colOff>
      <xdr:row>59</xdr:row>
      <xdr:rowOff>5536</xdr:rowOff>
    </xdr:to>
    <xdr:sp macro="" textlink="">
      <xdr:nvSpPr>
        <xdr:cNvPr id="149" name="楕円 148"/>
        <xdr:cNvSpPr/>
      </xdr:nvSpPr>
      <xdr:spPr>
        <a:xfrm>
          <a:off x="1079500" y="10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168113</xdr:rowOff>
    </xdr:from>
    <xdr:ext cx="534377" cy="259045"/>
    <xdr:sp macro="" textlink="">
      <xdr:nvSpPr>
        <xdr:cNvPr id="150" name="テキスト ボックス 149"/>
        <xdr:cNvSpPr txBox="1"/>
      </xdr:nvSpPr>
      <xdr:spPr>
        <a:xfrm>
          <a:off x="863111" y="1011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26867</xdr:rowOff>
    </xdr:from>
    <xdr:to>
      <xdr:col>24</xdr:col>
      <xdr:colOff>63500</xdr:colOff>
      <xdr:row>79</xdr:row>
      <xdr:rowOff>32201</xdr:rowOff>
    </xdr:to>
    <xdr:cxnSp macro="">
      <xdr:nvCxnSpPr>
        <xdr:cNvPr id="179" name="直線コネクタ 178"/>
        <xdr:cNvCxnSpPr/>
      </xdr:nvCxnSpPr>
      <xdr:spPr>
        <a:xfrm flipV="1">
          <a:off x="3797300" y="1357141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29477</xdr:rowOff>
    </xdr:from>
    <xdr:to>
      <xdr:col>19</xdr:col>
      <xdr:colOff>177800</xdr:colOff>
      <xdr:row>79</xdr:row>
      <xdr:rowOff>32201</xdr:rowOff>
    </xdr:to>
    <xdr:cxnSp macro="">
      <xdr:nvCxnSpPr>
        <xdr:cNvPr id="182" name="直線コネクタ 181"/>
        <xdr:cNvCxnSpPr/>
      </xdr:nvCxnSpPr>
      <xdr:spPr>
        <a:xfrm>
          <a:off x="2908300" y="13574027"/>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26429</xdr:rowOff>
    </xdr:from>
    <xdr:to>
      <xdr:col>15</xdr:col>
      <xdr:colOff>50800</xdr:colOff>
      <xdr:row>79</xdr:row>
      <xdr:rowOff>29477</xdr:rowOff>
    </xdr:to>
    <xdr:cxnSp macro="">
      <xdr:nvCxnSpPr>
        <xdr:cNvPr id="185" name="直線コネクタ 184"/>
        <xdr:cNvCxnSpPr/>
      </xdr:nvCxnSpPr>
      <xdr:spPr>
        <a:xfrm>
          <a:off x="2019300" y="1357097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26429</xdr:rowOff>
    </xdr:from>
    <xdr:to>
      <xdr:col>10</xdr:col>
      <xdr:colOff>114300</xdr:colOff>
      <xdr:row>79</xdr:row>
      <xdr:rowOff>27457</xdr:rowOff>
    </xdr:to>
    <xdr:cxnSp macro="">
      <xdr:nvCxnSpPr>
        <xdr:cNvPr id="188" name="直線コネクタ 187"/>
        <xdr:cNvCxnSpPr/>
      </xdr:nvCxnSpPr>
      <xdr:spPr>
        <a:xfrm flipV="1">
          <a:off x="1130300" y="135709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147517</xdr:rowOff>
    </xdr:from>
    <xdr:to>
      <xdr:col>24</xdr:col>
      <xdr:colOff>114300</xdr:colOff>
      <xdr:row>79</xdr:row>
      <xdr:rowOff>77667</xdr:rowOff>
    </xdr:to>
    <xdr:sp macro="" textlink="">
      <xdr:nvSpPr>
        <xdr:cNvPr id="198" name="楕円 197"/>
        <xdr:cNvSpPr/>
      </xdr:nvSpPr>
      <xdr:spPr>
        <a:xfrm>
          <a:off x="4584700" y="135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62444</xdr:rowOff>
    </xdr:from>
    <xdr:ext cx="378565" cy="259045"/>
    <xdr:sp macro="" textlink="">
      <xdr:nvSpPr>
        <xdr:cNvPr id="199" name="維持補修費該当値テキスト"/>
        <xdr:cNvSpPr txBox="1"/>
      </xdr:nvSpPr>
      <xdr:spPr>
        <a:xfrm>
          <a:off x="4686300" y="1343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152851</xdr:rowOff>
    </xdr:from>
    <xdr:to>
      <xdr:col>20</xdr:col>
      <xdr:colOff>38100</xdr:colOff>
      <xdr:row>79</xdr:row>
      <xdr:rowOff>83001</xdr:rowOff>
    </xdr:to>
    <xdr:sp macro="" textlink="">
      <xdr:nvSpPr>
        <xdr:cNvPr id="200" name="楕円 199"/>
        <xdr:cNvSpPr/>
      </xdr:nvSpPr>
      <xdr:spPr>
        <a:xfrm>
          <a:off x="3746500" y="135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74128</xdr:rowOff>
    </xdr:from>
    <xdr:ext cx="378565" cy="259045"/>
    <xdr:sp macro="" textlink="">
      <xdr:nvSpPr>
        <xdr:cNvPr id="201" name="テキスト ボックス 200"/>
        <xdr:cNvSpPr txBox="1"/>
      </xdr:nvSpPr>
      <xdr:spPr>
        <a:xfrm>
          <a:off x="3608017" y="13618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150127</xdr:rowOff>
    </xdr:from>
    <xdr:to>
      <xdr:col>15</xdr:col>
      <xdr:colOff>101600</xdr:colOff>
      <xdr:row>79</xdr:row>
      <xdr:rowOff>80277</xdr:rowOff>
    </xdr:to>
    <xdr:sp macro="" textlink="">
      <xdr:nvSpPr>
        <xdr:cNvPr id="202" name="楕円 201"/>
        <xdr:cNvSpPr/>
      </xdr:nvSpPr>
      <xdr:spPr>
        <a:xfrm>
          <a:off x="2857500" y="135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71404</xdr:rowOff>
    </xdr:from>
    <xdr:ext cx="378565" cy="259045"/>
    <xdr:sp macro="" textlink="">
      <xdr:nvSpPr>
        <xdr:cNvPr id="203" name="テキスト ボックス 202"/>
        <xdr:cNvSpPr txBox="1"/>
      </xdr:nvSpPr>
      <xdr:spPr>
        <a:xfrm>
          <a:off x="2719017" y="1361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147079</xdr:rowOff>
    </xdr:from>
    <xdr:to>
      <xdr:col>10</xdr:col>
      <xdr:colOff>165100</xdr:colOff>
      <xdr:row>79</xdr:row>
      <xdr:rowOff>77229</xdr:rowOff>
    </xdr:to>
    <xdr:sp macro="" textlink="">
      <xdr:nvSpPr>
        <xdr:cNvPr id="204" name="楕円 203"/>
        <xdr:cNvSpPr/>
      </xdr:nvSpPr>
      <xdr:spPr>
        <a:xfrm>
          <a:off x="1968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68356</xdr:rowOff>
    </xdr:from>
    <xdr:ext cx="378565" cy="259045"/>
    <xdr:sp macro="" textlink="">
      <xdr:nvSpPr>
        <xdr:cNvPr id="205" name="テキスト ボックス 204"/>
        <xdr:cNvSpPr txBox="1"/>
      </xdr:nvSpPr>
      <xdr:spPr>
        <a:xfrm>
          <a:off x="1830017" y="1361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148107</xdr:rowOff>
    </xdr:from>
    <xdr:to>
      <xdr:col>6</xdr:col>
      <xdr:colOff>38100</xdr:colOff>
      <xdr:row>79</xdr:row>
      <xdr:rowOff>78257</xdr:rowOff>
    </xdr:to>
    <xdr:sp macro="" textlink="">
      <xdr:nvSpPr>
        <xdr:cNvPr id="206" name="楕円 205"/>
        <xdr:cNvSpPr/>
      </xdr:nvSpPr>
      <xdr:spPr>
        <a:xfrm>
          <a:off x="1079500" y="13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69384</xdr:rowOff>
    </xdr:from>
    <xdr:ext cx="378565" cy="259045"/>
    <xdr:sp macro="" textlink="">
      <xdr:nvSpPr>
        <xdr:cNvPr id="207" name="テキスト ボックス 206"/>
        <xdr:cNvSpPr txBox="1"/>
      </xdr:nvSpPr>
      <xdr:spPr>
        <a:xfrm>
          <a:off x="941017" y="1361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127636</xdr:rowOff>
    </xdr:from>
    <xdr:to>
      <xdr:col>24</xdr:col>
      <xdr:colOff>63500</xdr:colOff>
      <xdr:row>98</xdr:row>
      <xdr:rowOff>18148</xdr:rowOff>
    </xdr:to>
    <xdr:cxnSp macro="">
      <xdr:nvCxnSpPr>
        <xdr:cNvPr id="237" name="直線コネクタ 236"/>
        <xdr:cNvCxnSpPr/>
      </xdr:nvCxnSpPr>
      <xdr:spPr>
        <a:xfrm flipV="1">
          <a:off x="3797300" y="16758286"/>
          <a:ext cx="838200" cy="6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18148</xdr:rowOff>
    </xdr:from>
    <xdr:to>
      <xdr:col>19</xdr:col>
      <xdr:colOff>177800</xdr:colOff>
      <xdr:row>98</xdr:row>
      <xdr:rowOff>42748</xdr:rowOff>
    </xdr:to>
    <xdr:cxnSp macro="">
      <xdr:nvCxnSpPr>
        <xdr:cNvPr id="240" name="直線コネクタ 239"/>
        <xdr:cNvCxnSpPr/>
      </xdr:nvCxnSpPr>
      <xdr:spPr>
        <a:xfrm flipV="1">
          <a:off x="2908300" y="16820248"/>
          <a:ext cx="8890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42748</xdr:rowOff>
    </xdr:from>
    <xdr:to>
      <xdr:col>15</xdr:col>
      <xdr:colOff>50800</xdr:colOff>
      <xdr:row>98</xdr:row>
      <xdr:rowOff>70180</xdr:rowOff>
    </xdr:to>
    <xdr:cxnSp macro="">
      <xdr:nvCxnSpPr>
        <xdr:cNvPr id="243" name="直線コネクタ 242"/>
        <xdr:cNvCxnSpPr/>
      </xdr:nvCxnSpPr>
      <xdr:spPr>
        <a:xfrm flipV="1">
          <a:off x="2019300" y="168448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63843</xdr:rowOff>
    </xdr:from>
    <xdr:to>
      <xdr:col>10</xdr:col>
      <xdr:colOff>114300</xdr:colOff>
      <xdr:row>98</xdr:row>
      <xdr:rowOff>70180</xdr:rowOff>
    </xdr:to>
    <xdr:cxnSp macro="">
      <xdr:nvCxnSpPr>
        <xdr:cNvPr id="246" name="直線コネクタ 245"/>
        <xdr:cNvCxnSpPr/>
      </xdr:nvCxnSpPr>
      <xdr:spPr>
        <a:xfrm>
          <a:off x="1130300" y="16865943"/>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76836</xdr:rowOff>
    </xdr:from>
    <xdr:to>
      <xdr:col>24</xdr:col>
      <xdr:colOff>114300</xdr:colOff>
      <xdr:row>98</xdr:row>
      <xdr:rowOff>6986</xdr:rowOff>
    </xdr:to>
    <xdr:sp macro="" textlink="">
      <xdr:nvSpPr>
        <xdr:cNvPr id="256" name="楕円 255"/>
        <xdr:cNvSpPr/>
      </xdr:nvSpPr>
      <xdr:spPr>
        <a:xfrm>
          <a:off x="4584700" y="167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55263</xdr:rowOff>
    </xdr:from>
    <xdr:ext cx="534377" cy="259045"/>
    <xdr:sp macro="" textlink="">
      <xdr:nvSpPr>
        <xdr:cNvPr id="257" name="扶助費該当値テキスト"/>
        <xdr:cNvSpPr txBox="1"/>
      </xdr:nvSpPr>
      <xdr:spPr>
        <a:xfrm>
          <a:off x="4686300" y="1668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138798</xdr:rowOff>
    </xdr:from>
    <xdr:to>
      <xdr:col>20</xdr:col>
      <xdr:colOff>38100</xdr:colOff>
      <xdr:row>98</xdr:row>
      <xdr:rowOff>68948</xdr:rowOff>
    </xdr:to>
    <xdr:sp macro="" textlink="">
      <xdr:nvSpPr>
        <xdr:cNvPr id="258" name="楕円 257"/>
        <xdr:cNvSpPr/>
      </xdr:nvSpPr>
      <xdr:spPr>
        <a:xfrm>
          <a:off x="3746500" y="167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60075</xdr:rowOff>
    </xdr:from>
    <xdr:ext cx="534377" cy="259045"/>
    <xdr:sp macro="" textlink="">
      <xdr:nvSpPr>
        <xdr:cNvPr id="259" name="テキスト ボックス 258"/>
        <xdr:cNvSpPr txBox="1"/>
      </xdr:nvSpPr>
      <xdr:spPr>
        <a:xfrm>
          <a:off x="3530111" y="1686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163398</xdr:rowOff>
    </xdr:from>
    <xdr:to>
      <xdr:col>15</xdr:col>
      <xdr:colOff>101600</xdr:colOff>
      <xdr:row>98</xdr:row>
      <xdr:rowOff>93548</xdr:rowOff>
    </xdr:to>
    <xdr:sp macro="" textlink="">
      <xdr:nvSpPr>
        <xdr:cNvPr id="260" name="楕円 259"/>
        <xdr:cNvSpPr/>
      </xdr:nvSpPr>
      <xdr:spPr>
        <a:xfrm>
          <a:off x="2857500" y="167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84675</xdr:rowOff>
    </xdr:from>
    <xdr:ext cx="534377" cy="259045"/>
    <xdr:sp macro="" textlink="">
      <xdr:nvSpPr>
        <xdr:cNvPr id="261" name="テキスト ボックス 260"/>
        <xdr:cNvSpPr txBox="1"/>
      </xdr:nvSpPr>
      <xdr:spPr>
        <a:xfrm>
          <a:off x="2641111" y="168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19380</xdr:rowOff>
    </xdr:from>
    <xdr:to>
      <xdr:col>10</xdr:col>
      <xdr:colOff>165100</xdr:colOff>
      <xdr:row>98</xdr:row>
      <xdr:rowOff>120980</xdr:rowOff>
    </xdr:to>
    <xdr:sp macro="" textlink="">
      <xdr:nvSpPr>
        <xdr:cNvPr id="262" name="楕円 261"/>
        <xdr:cNvSpPr/>
      </xdr:nvSpPr>
      <xdr:spPr>
        <a:xfrm>
          <a:off x="1968500" y="16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112107</xdr:rowOff>
    </xdr:from>
    <xdr:ext cx="534377" cy="259045"/>
    <xdr:sp macro="" textlink="">
      <xdr:nvSpPr>
        <xdr:cNvPr id="263" name="テキスト ボックス 262"/>
        <xdr:cNvSpPr txBox="1"/>
      </xdr:nvSpPr>
      <xdr:spPr>
        <a:xfrm>
          <a:off x="1752111" y="169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13043</xdr:rowOff>
    </xdr:from>
    <xdr:to>
      <xdr:col>6</xdr:col>
      <xdr:colOff>38100</xdr:colOff>
      <xdr:row>98</xdr:row>
      <xdr:rowOff>114643</xdr:rowOff>
    </xdr:to>
    <xdr:sp macro="" textlink="">
      <xdr:nvSpPr>
        <xdr:cNvPr id="264" name="楕円 263"/>
        <xdr:cNvSpPr/>
      </xdr:nvSpPr>
      <xdr:spPr>
        <a:xfrm>
          <a:off x="1079500" y="1681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105770</xdr:rowOff>
    </xdr:from>
    <xdr:ext cx="534377" cy="259045"/>
    <xdr:sp macro="" textlink="">
      <xdr:nvSpPr>
        <xdr:cNvPr id="265" name="テキスト ボックス 264"/>
        <xdr:cNvSpPr txBox="1"/>
      </xdr:nvSpPr>
      <xdr:spPr>
        <a:xfrm>
          <a:off x="863111" y="1690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35916</xdr:rowOff>
    </xdr:from>
    <xdr:to>
      <xdr:col>55</xdr:col>
      <xdr:colOff>0</xdr:colOff>
      <xdr:row>39</xdr:row>
      <xdr:rowOff>35347</xdr:rowOff>
    </xdr:to>
    <xdr:cxnSp macro="">
      <xdr:nvCxnSpPr>
        <xdr:cNvPr id="296" name="直線コネクタ 295"/>
        <xdr:cNvCxnSpPr/>
      </xdr:nvCxnSpPr>
      <xdr:spPr>
        <a:xfrm flipV="1">
          <a:off x="9639300" y="6379566"/>
          <a:ext cx="838200" cy="34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35347</xdr:rowOff>
    </xdr:from>
    <xdr:to>
      <xdr:col>50</xdr:col>
      <xdr:colOff>114300</xdr:colOff>
      <xdr:row>39</xdr:row>
      <xdr:rowOff>53472</xdr:rowOff>
    </xdr:to>
    <xdr:cxnSp macro="">
      <xdr:nvCxnSpPr>
        <xdr:cNvPr id="299" name="直線コネクタ 298"/>
        <xdr:cNvCxnSpPr/>
      </xdr:nvCxnSpPr>
      <xdr:spPr>
        <a:xfrm flipV="1">
          <a:off x="8750300" y="6721897"/>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33466</xdr:rowOff>
    </xdr:from>
    <xdr:to>
      <xdr:col>45</xdr:col>
      <xdr:colOff>177800</xdr:colOff>
      <xdr:row>39</xdr:row>
      <xdr:rowOff>53472</xdr:rowOff>
    </xdr:to>
    <xdr:cxnSp macro="">
      <xdr:nvCxnSpPr>
        <xdr:cNvPr id="302" name="直線コネクタ 301"/>
        <xdr:cNvCxnSpPr/>
      </xdr:nvCxnSpPr>
      <xdr:spPr>
        <a:xfrm>
          <a:off x="7861300" y="6720016"/>
          <a:ext cx="889000" cy="2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33466</xdr:rowOff>
    </xdr:from>
    <xdr:to>
      <xdr:col>41</xdr:col>
      <xdr:colOff>50800</xdr:colOff>
      <xdr:row>39</xdr:row>
      <xdr:rowOff>39364</xdr:rowOff>
    </xdr:to>
    <xdr:cxnSp macro="">
      <xdr:nvCxnSpPr>
        <xdr:cNvPr id="305" name="直線コネクタ 304"/>
        <xdr:cNvCxnSpPr/>
      </xdr:nvCxnSpPr>
      <xdr:spPr>
        <a:xfrm flipV="1">
          <a:off x="6972300" y="6720016"/>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156566</xdr:rowOff>
    </xdr:from>
    <xdr:to>
      <xdr:col>55</xdr:col>
      <xdr:colOff>50800</xdr:colOff>
      <xdr:row>37</xdr:row>
      <xdr:rowOff>86716</xdr:rowOff>
    </xdr:to>
    <xdr:sp macro="" textlink="">
      <xdr:nvSpPr>
        <xdr:cNvPr id="315" name="楕円 314"/>
        <xdr:cNvSpPr/>
      </xdr:nvSpPr>
      <xdr:spPr>
        <a:xfrm>
          <a:off x="104267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71493</xdr:rowOff>
    </xdr:from>
    <xdr:ext cx="599010" cy="259045"/>
    <xdr:sp macro="" textlink="">
      <xdr:nvSpPr>
        <xdr:cNvPr id="316" name="補助費等該当値テキスト"/>
        <xdr:cNvSpPr txBox="1"/>
      </xdr:nvSpPr>
      <xdr:spPr>
        <a:xfrm>
          <a:off x="10528300" y="62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155997</xdr:rowOff>
    </xdr:from>
    <xdr:to>
      <xdr:col>50</xdr:col>
      <xdr:colOff>165100</xdr:colOff>
      <xdr:row>39</xdr:row>
      <xdr:rowOff>86147</xdr:rowOff>
    </xdr:to>
    <xdr:sp macro="" textlink="">
      <xdr:nvSpPr>
        <xdr:cNvPr id="317" name="楕円 316"/>
        <xdr:cNvSpPr/>
      </xdr:nvSpPr>
      <xdr:spPr>
        <a:xfrm>
          <a:off x="9588500" y="66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77274</xdr:rowOff>
    </xdr:from>
    <xdr:ext cx="534377" cy="259045"/>
    <xdr:sp macro="" textlink="">
      <xdr:nvSpPr>
        <xdr:cNvPr id="318" name="テキスト ボックス 317"/>
        <xdr:cNvSpPr txBox="1"/>
      </xdr:nvSpPr>
      <xdr:spPr>
        <a:xfrm>
          <a:off x="9372111" y="676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2672</xdr:rowOff>
    </xdr:from>
    <xdr:to>
      <xdr:col>46</xdr:col>
      <xdr:colOff>38100</xdr:colOff>
      <xdr:row>39</xdr:row>
      <xdr:rowOff>104272</xdr:rowOff>
    </xdr:to>
    <xdr:sp macro="" textlink="">
      <xdr:nvSpPr>
        <xdr:cNvPr id="319" name="楕円 318"/>
        <xdr:cNvSpPr/>
      </xdr:nvSpPr>
      <xdr:spPr>
        <a:xfrm>
          <a:off x="8699500" y="66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95399</xdr:rowOff>
    </xdr:from>
    <xdr:ext cx="534377" cy="259045"/>
    <xdr:sp macro="" textlink="">
      <xdr:nvSpPr>
        <xdr:cNvPr id="320" name="テキスト ボックス 319"/>
        <xdr:cNvSpPr txBox="1"/>
      </xdr:nvSpPr>
      <xdr:spPr>
        <a:xfrm>
          <a:off x="8483111" y="678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154116</xdr:rowOff>
    </xdr:from>
    <xdr:to>
      <xdr:col>41</xdr:col>
      <xdr:colOff>101600</xdr:colOff>
      <xdr:row>39</xdr:row>
      <xdr:rowOff>84266</xdr:rowOff>
    </xdr:to>
    <xdr:sp macro="" textlink="">
      <xdr:nvSpPr>
        <xdr:cNvPr id="321" name="楕円 320"/>
        <xdr:cNvSpPr/>
      </xdr:nvSpPr>
      <xdr:spPr>
        <a:xfrm>
          <a:off x="7810500" y="666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75393</xdr:rowOff>
    </xdr:from>
    <xdr:ext cx="534377" cy="259045"/>
    <xdr:sp macro="" textlink="">
      <xdr:nvSpPr>
        <xdr:cNvPr id="322" name="テキスト ボックス 321"/>
        <xdr:cNvSpPr txBox="1"/>
      </xdr:nvSpPr>
      <xdr:spPr>
        <a:xfrm>
          <a:off x="7594111" y="67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160014</xdr:rowOff>
    </xdr:from>
    <xdr:to>
      <xdr:col>36</xdr:col>
      <xdr:colOff>165100</xdr:colOff>
      <xdr:row>39</xdr:row>
      <xdr:rowOff>90164</xdr:rowOff>
    </xdr:to>
    <xdr:sp macro="" textlink="">
      <xdr:nvSpPr>
        <xdr:cNvPr id="323" name="楕円 322"/>
        <xdr:cNvSpPr/>
      </xdr:nvSpPr>
      <xdr:spPr>
        <a:xfrm>
          <a:off x="6921500" y="6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81291</xdr:rowOff>
    </xdr:from>
    <xdr:ext cx="534377" cy="259045"/>
    <xdr:sp macro="" textlink="">
      <xdr:nvSpPr>
        <xdr:cNvPr id="324" name="テキスト ボックス 323"/>
        <xdr:cNvSpPr txBox="1"/>
      </xdr:nvSpPr>
      <xdr:spPr>
        <a:xfrm>
          <a:off x="6705111" y="67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2608</xdr:rowOff>
    </xdr:from>
    <xdr:to>
      <xdr:col>55</xdr:col>
      <xdr:colOff>0</xdr:colOff>
      <xdr:row>58</xdr:row>
      <xdr:rowOff>37868</xdr:rowOff>
    </xdr:to>
    <xdr:cxnSp macro="">
      <xdr:nvCxnSpPr>
        <xdr:cNvPr id="351" name="直線コネクタ 350"/>
        <xdr:cNvCxnSpPr/>
      </xdr:nvCxnSpPr>
      <xdr:spPr>
        <a:xfrm flipV="1">
          <a:off x="9639300" y="9946708"/>
          <a:ext cx="8382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37868</xdr:rowOff>
    </xdr:from>
    <xdr:to>
      <xdr:col>50</xdr:col>
      <xdr:colOff>114300</xdr:colOff>
      <xdr:row>58</xdr:row>
      <xdr:rowOff>72130</xdr:rowOff>
    </xdr:to>
    <xdr:cxnSp macro="">
      <xdr:nvCxnSpPr>
        <xdr:cNvPr id="354" name="直線コネクタ 353"/>
        <xdr:cNvCxnSpPr/>
      </xdr:nvCxnSpPr>
      <xdr:spPr>
        <a:xfrm flipV="1">
          <a:off x="8750300" y="9981968"/>
          <a:ext cx="8890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46207</xdr:rowOff>
    </xdr:from>
    <xdr:to>
      <xdr:col>45</xdr:col>
      <xdr:colOff>177800</xdr:colOff>
      <xdr:row>58</xdr:row>
      <xdr:rowOff>72130</xdr:rowOff>
    </xdr:to>
    <xdr:cxnSp macro="">
      <xdr:nvCxnSpPr>
        <xdr:cNvPr id="357" name="直線コネクタ 356"/>
        <xdr:cNvCxnSpPr/>
      </xdr:nvCxnSpPr>
      <xdr:spPr>
        <a:xfrm>
          <a:off x="7861300" y="9990307"/>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135064</xdr:rowOff>
    </xdr:from>
    <xdr:to>
      <xdr:col>41</xdr:col>
      <xdr:colOff>50800</xdr:colOff>
      <xdr:row>58</xdr:row>
      <xdr:rowOff>46207</xdr:rowOff>
    </xdr:to>
    <xdr:cxnSp macro="">
      <xdr:nvCxnSpPr>
        <xdr:cNvPr id="360" name="直線コネクタ 359"/>
        <xdr:cNvCxnSpPr/>
      </xdr:nvCxnSpPr>
      <xdr:spPr>
        <a:xfrm>
          <a:off x="6972300" y="9907714"/>
          <a:ext cx="889000" cy="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123258</xdr:rowOff>
    </xdr:from>
    <xdr:to>
      <xdr:col>55</xdr:col>
      <xdr:colOff>50800</xdr:colOff>
      <xdr:row>58</xdr:row>
      <xdr:rowOff>53408</xdr:rowOff>
    </xdr:to>
    <xdr:sp macro="" textlink="">
      <xdr:nvSpPr>
        <xdr:cNvPr id="370" name="楕円 369"/>
        <xdr:cNvSpPr/>
      </xdr:nvSpPr>
      <xdr:spPr>
        <a:xfrm>
          <a:off x="10426700" y="98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38185</xdr:rowOff>
    </xdr:from>
    <xdr:ext cx="534377" cy="259045"/>
    <xdr:sp macro="" textlink="">
      <xdr:nvSpPr>
        <xdr:cNvPr id="371" name="普通建設事業費該当値テキスト"/>
        <xdr:cNvSpPr txBox="1"/>
      </xdr:nvSpPr>
      <xdr:spPr>
        <a:xfrm>
          <a:off x="10528300" y="981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158518</xdr:rowOff>
    </xdr:from>
    <xdr:to>
      <xdr:col>50</xdr:col>
      <xdr:colOff>165100</xdr:colOff>
      <xdr:row>58</xdr:row>
      <xdr:rowOff>88668</xdr:rowOff>
    </xdr:to>
    <xdr:sp macro="" textlink="">
      <xdr:nvSpPr>
        <xdr:cNvPr id="372" name="楕円 371"/>
        <xdr:cNvSpPr/>
      </xdr:nvSpPr>
      <xdr:spPr>
        <a:xfrm>
          <a:off x="9588500" y="99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79795</xdr:rowOff>
    </xdr:from>
    <xdr:ext cx="534377" cy="259045"/>
    <xdr:sp macro="" textlink="">
      <xdr:nvSpPr>
        <xdr:cNvPr id="373" name="テキスト ボックス 372"/>
        <xdr:cNvSpPr txBox="1"/>
      </xdr:nvSpPr>
      <xdr:spPr>
        <a:xfrm>
          <a:off x="9372111" y="100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21330</xdr:rowOff>
    </xdr:from>
    <xdr:to>
      <xdr:col>46</xdr:col>
      <xdr:colOff>38100</xdr:colOff>
      <xdr:row>58</xdr:row>
      <xdr:rowOff>122930</xdr:rowOff>
    </xdr:to>
    <xdr:sp macro="" textlink="">
      <xdr:nvSpPr>
        <xdr:cNvPr id="374" name="楕円 373"/>
        <xdr:cNvSpPr/>
      </xdr:nvSpPr>
      <xdr:spPr>
        <a:xfrm>
          <a:off x="8699500" y="9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114057</xdr:rowOff>
    </xdr:from>
    <xdr:ext cx="534377" cy="259045"/>
    <xdr:sp macro="" textlink="">
      <xdr:nvSpPr>
        <xdr:cNvPr id="375" name="テキスト ボックス 374"/>
        <xdr:cNvSpPr txBox="1"/>
      </xdr:nvSpPr>
      <xdr:spPr>
        <a:xfrm>
          <a:off x="8483111" y="100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166857</xdr:rowOff>
    </xdr:from>
    <xdr:to>
      <xdr:col>41</xdr:col>
      <xdr:colOff>101600</xdr:colOff>
      <xdr:row>58</xdr:row>
      <xdr:rowOff>97007</xdr:rowOff>
    </xdr:to>
    <xdr:sp macro="" textlink="">
      <xdr:nvSpPr>
        <xdr:cNvPr id="376" name="楕円 375"/>
        <xdr:cNvSpPr/>
      </xdr:nvSpPr>
      <xdr:spPr>
        <a:xfrm>
          <a:off x="7810500" y="99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88134</xdr:rowOff>
    </xdr:from>
    <xdr:ext cx="534377" cy="259045"/>
    <xdr:sp macro="" textlink="">
      <xdr:nvSpPr>
        <xdr:cNvPr id="377" name="テキスト ボックス 376"/>
        <xdr:cNvSpPr txBox="1"/>
      </xdr:nvSpPr>
      <xdr:spPr>
        <a:xfrm>
          <a:off x="7594111" y="100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84264</xdr:rowOff>
    </xdr:from>
    <xdr:to>
      <xdr:col>36</xdr:col>
      <xdr:colOff>165100</xdr:colOff>
      <xdr:row>58</xdr:row>
      <xdr:rowOff>14414</xdr:rowOff>
    </xdr:to>
    <xdr:sp macro="" textlink="">
      <xdr:nvSpPr>
        <xdr:cNvPr id="378" name="楕円 377"/>
        <xdr:cNvSpPr/>
      </xdr:nvSpPr>
      <xdr:spPr>
        <a:xfrm>
          <a:off x="6921500" y="98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5541</xdr:rowOff>
    </xdr:from>
    <xdr:ext cx="534377" cy="259045"/>
    <xdr:sp macro="" textlink="">
      <xdr:nvSpPr>
        <xdr:cNvPr id="379" name="テキスト ボックス 378"/>
        <xdr:cNvSpPr txBox="1"/>
      </xdr:nvSpPr>
      <xdr:spPr>
        <a:xfrm>
          <a:off x="6705111" y="99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28280</xdr:rowOff>
    </xdr:from>
    <xdr:to>
      <xdr:col>55</xdr:col>
      <xdr:colOff>0</xdr:colOff>
      <xdr:row>78</xdr:row>
      <xdr:rowOff>138081</xdr:rowOff>
    </xdr:to>
    <xdr:cxnSp macro="">
      <xdr:nvCxnSpPr>
        <xdr:cNvPr id="406" name="直線コネクタ 405"/>
        <xdr:cNvCxnSpPr/>
      </xdr:nvCxnSpPr>
      <xdr:spPr>
        <a:xfrm>
          <a:off x="9639300" y="13401380"/>
          <a:ext cx="838200" cy="10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28280</xdr:rowOff>
    </xdr:from>
    <xdr:to>
      <xdr:col>50</xdr:col>
      <xdr:colOff>114300</xdr:colOff>
      <xdr:row>78</xdr:row>
      <xdr:rowOff>104780</xdr:rowOff>
    </xdr:to>
    <xdr:cxnSp macro="">
      <xdr:nvCxnSpPr>
        <xdr:cNvPr id="409" name="直線コネクタ 408"/>
        <xdr:cNvCxnSpPr/>
      </xdr:nvCxnSpPr>
      <xdr:spPr>
        <a:xfrm flipV="1">
          <a:off x="8750300" y="13401380"/>
          <a:ext cx="889000" cy="7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104780</xdr:rowOff>
    </xdr:from>
    <xdr:to>
      <xdr:col>45</xdr:col>
      <xdr:colOff>177800</xdr:colOff>
      <xdr:row>78</xdr:row>
      <xdr:rowOff>110522</xdr:rowOff>
    </xdr:to>
    <xdr:cxnSp macro="">
      <xdr:nvCxnSpPr>
        <xdr:cNvPr id="412" name="直線コネクタ 411"/>
        <xdr:cNvCxnSpPr/>
      </xdr:nvCxnSpPr>
      <xdr:spPr>
        <a:xfrm flipV="1">
          <a:off x="7861300" y="13477880"/>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72053</xdr:rowOff>
    </xdr:from>
    <xdr:to>
      <xdr:col>41</xdr:col>
      <xdr:colOff>50800</xdr:colOff>
      <xdr:row>78</xdr:row>
      <xdr:rowOff>110522</xdr:rowOff>
    </xdr:to>
    <xdr:cxnSp macro="">
      <xdr:nvCxnSpPr>
        <xdr:cNvPr id="415" name="直線コネクタ 414"/>
        <xdr:cNvCxnSpPr/>
      </xdr:nvCxnSpPr>
      <xdr:spPr>
        <a:xfrm>
          <a:off x="6972300" y="13445153"/>
          <a:ext cx="8890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87281</xdr:rowOff>
    </xdr:from>
    <xdr:to>
      <xdr:col>55</xdr:col>
      <xdr:colOff>50800</xdr:colOff>
      <xdr:row>79</xdr:row>
      <xdr:rowOff>17431</xdr:rowOff>
    </xdr:to>
    <xdr:sp macro="" textlink="">
      <xdr:nvSpPr>
        <xdr:cNvPr id="425" name="楕円 424"/>
        <xdr:cNvSpPr/>
      </xdr:nvSpPr>
      <xdr:spPr>
        <a:xfrm>
          <a:off x="10426700" y="134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2208</xdr:rowOff>
    </xdr:from>
    <xdr:ext cx="378565" cy="259045"/>
    <xdr:sp macro="" textlink="">
      <xdr:nvSpPr>
        <xdr:cNvPr id="426" name="普通建設事業費 （ うち新規整備　）該当値テキスト"/>
        <xdr:cNvSpPr txBox="1"/>
      </xdr:nvSpPr>
      <xdr:spPr>
        <a:xfrm>
          <a:off x="10528300" y="13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148930</xdr:rowOff>
    </xdr:from>
    <xdr:to>
      <xdr:col>50</xdr:col>
      <xdr:colOff>165100</xdr:colOff>
      <xdr:row>78</xdr:row>
      <xdr:rowOff>79080</xdr:rowOff>
    </xdr:to>
    <xdr:sp macro="" textlink="">
      <xdr:nvSpPr>
        <xdr:cNvPr id="427" name="楕円 426"/>
        <xdr:cNvSpPr/>
      </xdr:nvSpPr>
      <xdr:spPr>
        <a:xfrm>
          <a:off x="9588500" y="1335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70207</xdr:rowOff>
    </xdr:from>
    <xdr:ext cx="534377" cy="259045"/>
    <xdr:sp macro="" textlink="">
      <xdr:nvSpPr>
        <xdr:cNvPr id="428" name="テキスト ボックス 427"/>
        <xdr:cNvSpPr txBox="1"/>
      </xdr:nvSpPr>
      <xdr:spPr>
        <a:xfrm>
          <a:off x="9372111" y="1344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53980</xdr:rowOff>
    </xdr:from>
    <xdr:to>
      <xdr:col>46</xdr:col>
      <xdr:colOff>38100</xdr:colOff>
      <xdr:row>78</xdr:row>
      <xdr:rowOff>155580</xdr:rowOff>
    </xdr:to>
    <xdr:sp macro="" textlink="">
      <xdr:nvSpPr>
        <xdr:cNvPr id="429" name="楕円 428"/>
        <xdr:cNvSpPr/>
      </xdr:nvSpPr>
      <xdr:spPr>
        <a:xfrm>
          <a:off x="8699500" y="134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146707</xdr:rowOff>
    </xdr:from>
    <xdr:ext cx="469744" cy="259045"/>
    <xdr:sp macro="" textlink="">
      <xdr:nvSpPr>
        <xdr:cNvPr id="430" name="テキスト ボックス 429"/>
        <xdr:cNvSpPr txBox="1"/>
      </xdr:nvSpPr>
      <xdr:spPr>
        <a:xfrm>
          <a:off x="8515428" y="135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59722</xdr:rowOff>
    </xdr:from>
    <xdr:to>
      <xdr:col>41</xdr:col>
      <xdr:colOff>101600</xdr:colOff>
      <xdr:row>78</xdr:row>
      <xdr:rowOff>161322</xdr:rowOff>
    </xdr:to>
    <xdr:sp macro="" textlink="">
      <xdr:nvSpPr>
        <xdr:cNvPr id="431" name="楕円 430"/>
        <xdr:cNvSpPr/>
      </xdr:nvSpPr>
      <xdr:spPr>
        <a:xfrm>
          <a:off x="7810500" y="134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152449</xdr:rowOff>
    </xdr:from>
    <xdr:ext cx="469744" cy="259045"/>
    <xdr:sp macro="" textlink="">
      <xdr:nvSpPr>
        <xdr:cNvPr id="432" name="テキスト ボックス 431"/>
        <xdr:cNvSpPr txBox="1"/>
      </xdr:nvSpPr>
      <xdr:spPr>
        <a:xfrm>
          <a:off x="7626428" y="135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21253</xdr:rowOff>
    </xdr:from>
    <xdr:to>
      <xdr:col>36</xdr:col>
      <xdr:colOff>165100</xdr:colOff>
      <xdr:row>78</xdr:row>
      <xdr:rowOff>122853</xdr:rowOff>
    </xdr:to>
    <xdr:sp macro="" textlink="">
      <xdr:nvSpPr>
        <xdr:cNvPr id="433" name="楕円 432"/>
        <xdr:cNvSpPr/>
      </xdr:nvSpPr>
      <xdr:spPr>
        <a:xfrm>
          <a:off x="6921500" y="133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113980</xdr:rowOff>
    </xdr:from>
    <xdr:ext cx="469744" cy="259045"/>
    <xdr:sp macro="" textlink="">
      <xdr:nvSpPr>
        <xdr:cNvPr id="434" name="テキスト ボックス 433"/>
        <xdr:cNvSpPr txBox="1"/>
      </xdr:nvSpPr>
      <xdr:spPr>
        <a:xfrm>
          <a:off x="6737428" y="1348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10193</xdr:rowOff>
    </xdr:from>
    <xdr:to>
      <xdr:col>55</xdr:col>
      <xdr:colOff>0</xdr:colOff>
      <xdr:row>99</xdr:row>
      <xdr:rowOff>25105</xdr:rowOff>
    </xdr:to>
    <xdr:cxnSp macro="">
      <xdr:nvCxnSpPr>
        <xdr:cNvPr id="465" name="直線コネクタ 464"/>
        <xdr:cNvCxnSpPr/>
      </xdr:nvCxnSpPr>
      <xdr:spPr>
        <a:xfrm flipV="1">
          <a:off x="9639300" y="16983743"/>
          <a:ext cx="8382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4195</xdr:rowOff>
    </xdr:from>
    <xdr:to>
      <xdr:col>50</xdr:col>
      <xdr:colOff>114300</xdr:colOff>
      <xdr:row>99</xdr:row>
      <xdr:rowOff>25105</xdr:rowOff>
    </xdr:to>
    <xdr:cxnSp macro="">
      <xdr:nvCxnSpPr>
        <xdr:cNvPr id="468" name="直線コネクタ 467"/>
        <xdr:cNvCxnSpPr/>
      </xdr:nvCxnSpPr>
      <xdr:spPr>
        <a:xfrm>
          <a:off x="8750300" y="16977745"/>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105856</xdr:rowOff>
    </xdr:from>
    <xdr:to>
      <xdr:col>45</xdr:col>
      <xdr:colOff>177800</xdr:colOff>
      <xdr:row>99</xdr:row>
      <xdr:rowOff>4195</xdr:rowOff>
    </xdr:to>
    <xdr:cxnSp macro="">
      <xdr:nvCxnSpPr>
        <xdr:cNvPr id="471" name="直線コネクタ 470"/>
        <xdr:cNvCxnSpPr/>
      </xdr:nvCxnSpPr>
      <xdr:spPr>
        <a:xfrm>
          <a:off x="7861300" y="16907956"/>
          <a:ext cx="889000" cy="6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129108</xdr:rowOff>
    </xdr:from>
    <xdr:to>
      <xdr:col>41</xdr:col>
      <xdr:colOff>50800</xdr:colOff>
      <xdr:row>98</xdr:row>
      <xdr:rowOff>105856</xdr:rowOff>
    </xdr:to>
    <xdr:cxnSp macro="">
      <xdr:nvCxnSpPr>
        <xdr:cNvPr id="474" name="直線コネクタ 473"/>
        <xdr:cNvCxnSpPr/>
      </xdr:nvCxnSpPr>
      <xdr:spPr>
        <a:xfrm>
          <a:off x="6972300" y="16759758"/>
          <a:ext cx="889000" cy="14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130843</xdr:rowOff>
    </xdr:from>
    <xdr:to>
      <xdr:col>55</xdr:col>
      <xdr:colOff>50800</xdr:colOff>
      <xdr:row>99</xdr:row>
      <xdr:rowOff>60993</xdr:rowOff>
    </xdr:to>
    <xdr:sp macro="" textlink="">
      <xdr:nvSpPr>
        <xdr:cNvPr id="484" name="楕円 483"/>
        <xdr:cNvSpPr/>
      </xdr:nvSpPr>
      <xdr:spPr>
        <a:xfrm>
          <a:off x="10426700" y="169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45770</xdr:rowOff>
    </xdr:from>
    <xdr:ext cx="469744" cy="259045"/>
    <xdr:sp macro="" textlink="">
      <xdr:nvSpPr>
        <xdr:cNvPr id="485" name="普通建設事業費 （ うち更新整備　）該当値テキスト"/>
        <xdr:cNvSpPr txBox="1"/>
      </xdr:nvSpPr>
      <xdr:spPr>
        <a:xfrm>
          <a:off x="10528300" y="168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145755</xdr:rowOff>
    </xdr:from>
    <xdr:to>
      <xdr:col>50</xdr:col>
      <xdr:colOff>165100</xdr:colOff>
      <xdr:row>99</xdr:row>
      <xdr:rowOff>75905</xdr:rowOff>
    </xdr:to>
    <xdr:sp macro="" textlink="">
      <xdr:nvSpPr>
        <xdr:cNvPr id="486" name="楕円 485"/>
        <xdr:cNvSpPr/>
      </xdr:nvSpPr>
      <xdr:spPr>
        <a:xfrm>
          <a:off x="9588500" y="169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67032</xdr:rowOff>
    </xdr:from>
    <xdr:ext cx="469744" cy="259045"/>
    <xdr:sp macro="" textlink="">
      <xdr:nvSpPr>
        <xdr:cNvPr id="487" name="テキスト ボックス 486"/>
        <xdr:cNvSpPr txBox="1"/>
      </xdr:nvSpPr>
      <xdr:spPr>
        <a:xfrm>
          <a:off x="9404428" y="170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124845</xdr:rowOff>
    </xdr:from>
    <xdr:to>
      <xdr:col>46</xdr:col>
      <xdr:colOff>38100</xdr:colOff>
      <xdr:row>99</xdr:row>
      <xdr:rowOff>54995</xdr:rowOff>
    </xdr:to>
    <xdr:sp macro="" textlink="">
      <xdr:nvSpPr>
        <xdr:cNvPr id="488" name="楕円 487"/>
        <xdr:cNvSpPr/>
      </xdr:nvSpPr>
      <xdr:spPr>
        <a:xfrm>
          <a:off x="8699500" y="169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46122</xdr:rowOff>
    </xdr:from>
    <xdr:ext cx="469744" cy="259045"/>
    <xdr:sp macro="" textlink="">
      <xdr:nvSpPr>
        <xdr:cNvPr id="489" name="テキスト ボックス 488"/>
        <xdr:cNvSpPr txBox="1"/>
      </xdr:nvSpPr>
      <xdr:spPr>
        <a:xfrm>
          <a:off x="8515428" y="1701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55056</xdr:rowOff>
    </xdr:from>
    <xdr:to>
      <xdr:col>41</xdr:col>
      <xdr:colOff>101600</xdr:colOff>
      <xdr:row>98</xdr:row>
      <xdr:rowOff>156656</xdr:rowOff>
    </xdr:to>
    <xdr:sp macro="" textlink="">
      <xdr:nvSpPr>
        <xdr:cNvPr id="490" name="楕円 489"/>
        <xdr:cNvSpPr/>
      </xdr:nvSpPr>
      <xdr:spPr>
        <a:xfrm>
          <a:off x="7810500" y="168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147783</xdr:rowOff>
    </xdr:from>
    <xdr:ext cx="534377" cy="259045"/>
    <xdr:sp macro="" textlink="">
      <xdr:nvSpPr>
        <xdr:cNvPr id="491" name="テキスト ボックス 490"/>
        <xdr:cNvSpPr txBox="1"/>
      </xdr:nvSpPr>
      <xdr:spPr>
        <a:xfrm>
          <a:off x="7594111" y="1694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78308</xdr:rowOff>
    </xdr:from>
    <xdr:to>
      <xdr:col>36</xdr:col>
      <xdr:colOff>165100</xdr:colOff>
      <xdr:row>98</xdr:row>
      <xdr:rowOff>8458</xdr:rowOff>
    </xdr:to>
    <xdr:sp macro="" textlink="">
      <xdr:nvSpPr>
        <xdr:cNvPr id="492" name="楕円 491"/>
        <xdr:cNvSpPr/>
      </xdr:nvSpPr>
      <xdr:spPr>
        <a:xfrm>
          <a:off x="6921500" y="167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171035</xdr:rowOff>
    </xdr:from>
    <xdr:ext cx="534377" cy="259045"/>
    <xdr:sp macro="" textlink="">
      <xdr:nvSpPr>
        <xdr:cNvPr id="493" name="テキスト ボックス 492"/>
        <xdr:cNvSpPr txBox="1"/>
      </xdr:nvSpPr>
      <xdr:spPr>
        <a:xfrm>
          <a:off x="6705111" y="1680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12903</xdr:rowOff>
    </xdr:from>
    <xdr:to>
      <xdr:col>85</xdr:col>
      <xdr:colOff>127000</xdr:colOff>
      <xdr:row>39</xdr:row>
      <xdr:rowOff>19177</xdr:rowOff>
    </xdr:to>
    <xdr:cxnSp macro="">
      <xdr:nvCxnSpPr>
        <xdr:cNvPr id="522" name="直線コネクタ 521"/>
        <xdr:cNvCxnSpPr/>
      </xdr:nvCxnSpPr>
      <xdr:spPr>
        <a:xfrm>
          <a:off x="15481300" y="6699453"/>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12903</xdr:rowOff>
    </xdr:from>
    <xdr:to>
      <xdr:col>81</xdr:col>
      <xdr:colOff>50800</xdr:colOff>
      <xdr:row>39</xdr:row>
      <xdr:rowOff>43129</xdr:rowOff>
    </xdr:to>
    <xdr:cxnSp macro="">
      <xdr:nvCxnSpPr>
        <xdr:cNvPr id="525" name="直線コネクタ 524"/>
        <xdr:cNvCxnSpPr/>
      </xdr:nvCxnSpPr>
      <xdr:spPr>
        <a:xfrm flipV="1">
          <a:off x="14592300" y="6699453"/>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41237</xdr:rowOff>
    </xdr:from>
    <xdr:to>
      <xdr:col>76</xdr:col>
      <xdr:colOff>114300</xdr:colOff>
      <xdr:row>39</xdr:row>
      <xdr:rowOff>43129</xdr:rowOff>
    </xdr:to>
    <xdr:cxnSp macro="">
      <xdr:nvCxnSpPr>
        <xdr:cNvPr id="528" name="直線コネクタ 527"/>
        <xdr:cNvCxnSpPr/>
      </xdr:nvCxnSpPr>
      <xdr:spPr>
        <a:xfrm>
          <a:off x="13703300" y="6727787"/>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41237</xdr:rowOff>
    </xdr:from>
    <xdr:to>
      <xdr:col>71</xdr:col>
      <xdr:colOff>177800</xdr:colOff>
      <xdr:row>39</xdr:row>
      <xdr:rowOff>42037</xdr:rowOff>
    </xdr:to>
    <xdr:cxnSp macro="">
      <xdr:nvCxnSpPr>
        <xdr:cNvPr id="531" name="直線コネクタ 530"/>
        <xdr:cNvCxnSpPr/>
      </xdr:nvCxnSpPr>
      <xdr:spPr>
        <a:xfrm flipV="1">
          <a:off x="12814300" y="672778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139827</xdr:rowOff>
    </xdr:from>
    <xdr:to>
      <xdr:col>85</xdr:col>
      <xdr:colOff>177800</xdr:colOff>
      <xdr:row>39</xdr:row>
      <xdr:rowOff>69977</xdr:rowOff>
    </xdr:to>
    <xdr:sp macro="" textlink="">
      <xdr:nvSpPr>
        <xdr:cNvPr id="541" name="楕円 540"/>
        <xdr:cNvSpPr/>
      </xdr:nvSpPr>
      <xdr:spPr>
        <a:xfrm>
          <a:off x="16268700" y="66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54754</xdr:rowOff>
    </xdr:from>
    <xdr:ext cx="469744" cy="259045"/>
    <xdr:sp macro="" textlink="">
      <xdr:nvSpPr>
        <xdr:cNvPr id="542" name="災害復旧事業費該当値テキスト"/>
        <xdr:cNvSpPr txBox="1"/>
      </xdr:nvSpPr>
      <xdr:spPr>
        <a:xfrm>
          <a:off x="16370300" y="65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133553</xdr:rowOff>
    </xdr:from>
    <xdr:to>
      <xdr:col>81</xdr:col>
      <xdr:colOff>101600</xdr:colOff>
      <xdr:row>39</xdr:row>
      <xdr:rowOff>63703</xdr:rowOff>
    </xdr:to>
    <xdr:sp macro="" textlink="">
      <xdr:nvSpPr>
        <xdr:cNvPr id="543" name="楕円 542"/>
        <xdr:cNvSpPr/>
      </xdr:nvSpPr>
      <xdr:spPr>
        <a:xfrm>
          <a:off x="15430500" y="66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54830</xdr:rowOff>
    </xdr:from>
    <xdr:ext cx="469744" cy="259045"/>
    <xdr:sp macro="" textlink="">
      <xdr:nvSpPr>
        <xdr:cNvPr id="544" name="テキスト ボックス 543"/>
        <xdr:cNvSpPr txBox="1"/>
      </xdr:nvSpPr>
      <xdr:spPr>
        <a:xfrm>
          <a:off x="15246428" y="674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163779</xdr:rowOff>
    </xdr:from>
    <xdr:to>
      <xdr:col>76</xdr:col>
      <xdr:colOff>165100</xdr:colOff>
      <xdr:row>39</xdr:row>
      <xdr:rowOff>93929</xdr:rowOff>
    </xdr:to>
    <xdr:sp macro="" textlink="">
      <xdr:nvSpPr>
        <xdr:cNvPr id="545" name="楕円 544"/>
        <xdr:cNvSpPr/>
      </xdr:nvSpPr>
      <xdr:spPr>
        <a:xfrm>
          <a:off x="14541500" y="66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85056</xdr:rowOff>
    </xdr:from>
    <xdr:ext cx="378565" cy="259045"/>
    <xdr:sp macro="" textlink="">
      <xdr:nvSpPr>
        <xdr:cNvPr id="546" name="テキスト ボックス 545"/>
        <xdr:cNvSpPr txBox="1"/>
      </xdr:nvSpPr>
      <xdr:spPr>
        <a:xfrm>
          <a:off x="14403017" y="677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161887</xdr:rowOff>
    </xdr:from>
    <xdr:to>
      <xdr:col>72</xdr:col>
      <xdr:colOff>38100</xdr:colOff>
      <xdr:row>39</xdr:row>
      <xdr:rowOff>92037</xdr:rowOff>
    </xdr:to>
    <xdr:sp macro="" textlink="">
      <xdr:nvSpPr>
        <xdr:cNvPr id="547" name="楕円 546"/>
        <xdr:cNvSpPr/>
      </xdr:nvSpPr>
      <xdr:spPr>
        <a:xfrm>
          <a:off x="13652500" y="66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83164</xdr:rowOff>
    </xdr:from>
    <xdr:ext cx="378565" cy="259045"/>
    <xdr:sp macro="" textlink="">
      <xdr:nvSpPr>
        <xdr:cNvPr id="548" name="テキスト ボックス 547"/>
        <xdr:cNvSpPr txBox="1"/>
      </xdr:nvSpPr>
      <xdr:spPr>
        <a:xfrm>
          <a:off x="13514017" y="676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162687</xdr:rowOff>
    </xdr:from>
    <xdr:to>
      <xdr:col>67</xdr:col>
      <xdr:colOff>101600</xdr:colOff>
      <xdr:row>39</xdr:row>
      <xdr:rowOff>92837</xdr:rowOff>
    </xdr:to>
    <xdr:sp macro="" textlink="">
      <xdr:nvSpPr>
        <xdr:cNvPr id="549" name="楕円 548"/>
        <xdr:cNvSpPr/>
      </xdr:nvSpPr>
      <xdr:spPr>
        <a:xfrm>
          <a:off x="12763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83964</xdr:rowOff>
    </xdr:from>
    <xdr:ext cx="378565" cy="259045"/>
    <xdr:sp macro="" textlink="">
      <xdr:nvSpPr>
        <xdr:cNvPr id="550" name="テキスト ボックス 549"/>
        <xdr:cNvSpPr txBox="1"/>
      </xdr:nvSpPr>
      <xdr:spPr>
        <a:xfrm>
          <a:off x="12625017" y="677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158113</xdr:rowOff>
    </xdr:from>
    <xdr:to>
      <xdr:col>85</xdr:col>
      <xdr:colOff>127000</xdr:colOff>
      <xdr:row>78</xdr:row>
      <xdr:rowOff>158517</xdr:rowOff>
    </xdr:to>
    <xdr:cxnSp macro="">
      <xdr:nvCxnSpPr>
        <xdr:cNvPr id="632" name="直線コネクタ 631"/>
        <xdr:cNvCxnSpPr/>
      </xdr:nvCxnSpPr>
      <xdr:spPr>
        <a:xfrm>
          <a:off x="15481300" y="13531213"/>
          <a:ext cx="8382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158113</xdr:rowOff>
    </xdr:from>
    <xdr:to>
      <xdr:col>81</xdr:col>
      <xdr:colOff>50800</xdr:colOff>
      <xdr:row>78</xdr:row>
      <xdr:rowOff>161150</xdr:rowOff>
    </xdr:to>
    <xdr:cxnSp macro="">
      <xdr:nvCxnSpPr>
        <xdr:cNvPr id="635" name="直線コネクタ 634"/>
        <xdr:cNvCxnSpPr/>
      </xdr:nvCxnSpPr>
      <xdr:spPr>
        <a:xfrm flipV="1">
          <a:off x="14592300" y="1353121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161150</xdr:rowOff>
    </xdr:from>
    <xdr:to>
      <xdr:col>76</xdr:col>
      <xdr:colOff>114300</xdr:colOff>
      <xdr:row>78</xdr:row>
      <xdr:rowOff>167687</xdr:rowOff>
    </xdr:to>
    <xdr:cxnSp macro="">
      <xdr:nvCxnSpPr>
        <xdr:cNvPr id="638" name="直線コネクタ 637"/>
        <xdr:cNvCxnSpPr/>
      </xdr:nvCxnSpPr>
      <xdr:spPr>
        <a:xfrm flipV="1">
          <a:off x="13703300" y="13534250"/>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167687</xdr:rowOff>
    </xdr:from>
    <xdr:to>
      <xdr:col>71</xdr:col>
      <xdr:colOff>177800</xdr:colOff>
      <xdr:row>79</xdr:row>
      <xdr:rowOff>12305</xdr:rowOff>
    </xdr:to>
    <xdr:cxnSp macro="">
      <xdr:nvCxnSpPr>
        <xdr:cNvPr id="641" name="直線コネクタ 640"/>
        <xdr:cNvCxnSpPr/>
      </xdr:nvCxnSpPr>
      <xdr:spPr>
        <a:xfrm flipV="1">
          <a:off x="12814300" y="13540787"/>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107717</xdr:rowOff>
    </xdr:from>
    <xdr:to>
      <xdr:col>85</xdr:col>
      <xdr:colOff>177800</xdr:colOff>
      <xdr:row>79</xdr:row>
      <xdr:rowOff>37867</xdr:rowOff>
    </xdr:to>
    <xdr:sp macro="" textlink="">
      <xdr:nvSpPr>
        <xdr:cNvPr id="651" name="楕円 650"/>
        <xdr:cNvSpPr/>
      </xdr:nvSpPr>
      <xdr:spPr>
        <a:xfrm>
          <a:off x="16268700" y="1348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22644</xdr:rowOff>
    </xdr:from>
    <xdr:ext cx="534377" cy="259045"/>
    <xdr:sp macro="" textlink="">
      <xdr:nvSpPr>
        <xdr:cNvPr id="652" name="公債費該当値テキスト"/>
        <xdr:cNvSpPr txBox="1"/>
      </xdr:nvSpPr>
      <xdr:spPr>
        <a:xfrm>
          <a:off x="16370300" y="1339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107313</xdr:rowOff>
    </xdr:from>
    <xdr:to>
      <xdr:col>81</xdr:col>
      <xdr:colOff>101600</xdr:colOff>
      <xdr:row>79</xdr:row>
      <xdr:rowOff>37463</xdr:rowOff>
    </xdr:to>
    <xdr:sp macro="" textlink="">
      <xdr:nvSpPr>
        <xdr:cNvPr id="653" name="楕円 652"/>
        <xdr:cNvSpPr/>
      </xdr:nvSpPr>
      <xdr:spPr>
        <a:xfrm>
          <a:off x="15430500" y="134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28590</xdr:rowOff>
    </xdr:from>
    <xdr:ext cx="534377" cy="259045"/>
    <xdr:sp macro="" textlink="">
      <xdr:nvSpPr>
        <xdr:cNvPr id="654" name="テキスト ボックス 653"/>
        <xdr:cNvSpPr txBox="1"/>
      </xdr:nvSpPr>
      <xdr:spPr>
        <a:xfrm>
          <a:off x="15214111" y="135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110350</xdr:rowOff>
    </xdr:from>
    <xdr:to>
      <xdr:col>76</xdr:col>
      <xdr:colOff>165100</xdr:colOff>
      <xdr:row>79</xdr:row>
      <xdr:rowOff>40500</xdr:rowOff>
    </xdr:to>
    <xdr:sp macro="" textlink="">
      <xdr:nvSpPr>
        <xdr:cNvPr id="655" name="楕円 654"/>
        <xdr:cNvSpPr/>
      </xdr:nvSpPr>
      <xdr:spPr>
        <a:xfrm>
          <a:off x="14541500" y="134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31627</xdr:rowOff>
    </xdr:from>
    <xdr:ext cx="534377" cy="259045"/>
    <xdr:sp macro="" textlink="">
      <xdr:nvSpPr>
        <xdr:cNvPr id="656" name="テキスト ボックス 655"/>
        <xdr:cNvSpPr txBox="1"/>
      </xdr:nvSpPr>
      <xdr:spPr>
        <a:xfrm>
          <a:off x="14325111" y="135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116887</xdr:rowOff>
    </xdr:from>
    <xdr:to>
      <xdr:col>72</xdr:col>
      <xdr:colOff>38100</xdr:colOff>
      <xdr:row>79</xdr:row>
      <xdr:rowOff>47037</xdr:rowOff>
    </xdr:to>
    <xdr:sp macro="" textlink="">
      <xdr:nvSpPr>
        <xdr:cNvPr id="657" name="楕円 656"/>
        <xdr:cNvSpPr/>
      </xdr:nvSpPr>
      <xdr:spPr>
        <a:xfrm>
          <a:off x="13652500" y="134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38164</xdr:rowOff>
    </xdr:from>
    <xdr:ext cx="534377" cy="259045"/>
    <xdr:sp macro="" textlink="">
      <xdr:nvSpPr>
        <xdr:cNvPr id="658" name="テキスト ボックス 657"/>
        <xdr:cNvSpPr txBox="1"/>
      </xdr:nvSpPr>
      <xdr:spPr>
        <a:xfrm>
          <a:off x="13436111" y="135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132955</xdr:rowOff>
    </xdr:from>
    <xdr:to>
      <xdr:col>67</xdr:col>
      <xdr:colOff>101600</xdr:colOff>
      <xdr:row>79</xdr:row>
      <xdr:rowOff>63105</xdr:rowOff>
    </xdr:to>
    <xdr:sp macro="" textlink="">
      <xdr:nvSpPr>
        <xdr:cNvPr id="659" name="楕円 658"/>
        <xdr:cNvSpPr/>
      </xdr:nvSpPr>
      <xdr:spPr>
        <a:xfrm>
          <a:off x="12763500" y="135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54232</xdr:rowOff>
    </xdr:from>
    <xdr:ext cx="534377" cy="259045"/>
    <xdr:sp macro="" textlink="">
      <xdr:nvSpPr>
        <xdr:cNvPr id="660" name="テキスト ボックス 659"/>
        <xdr:cNvSpPr txBox="1"/>
      </xdr:nvSpPr>
      <xdr:spPr>
        <a:xfrm>
          <a:off x="12547111" y="1359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98341</xdr:rowOff>
    </xdr:from>
    <xdr:to>
      <xdr:col>85</xdr:col>
      <xdr:colOff>127000</xdr:colOff>
      <xdr:row>98</xdr:row>
      <xdr:rowOff>120957</xdr:rowOff>
    </xdr:to>
    <xdr:cxnSp macro="">
      <xdr:nvCxnSpPr>
        <xdr:cNvPr id="687" name="直線コネクタ 686"/>
        <xdr:cNvCxnSpPr/>
      </xdr:nvCxnSpPr>
      <xdr:spPr>
        <a:xfrm flipV="1">
          <a:off x="15481300" y="16900441"/>
          <a:ext cx="8382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116670</xdr:rowOff>
    </xdr:from>
    <xdr:to>
      <xdr:col>81</xdr:col>
      <xdr:colOff>50800</xdr:colOff>
      <xdr:row>98</xdr:row>
      <xdr:rowOff>120957</xdr:rowOff>
    </xdr:to>
    <xdr:cxnSp macro="">
      <xdr:nvCxnSpPr>
        <xdr:cNvPr id="690" name="直線コネクタ 689"/>
        <xdr:cNvCxnSpPr/>
      </xdr:nvCxnSpPr>
      <xdr:spPr>
        <a:xfrm>
          <a:off x="14592300" y="1691877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116670</xdr:rowOff>
    </xdr:from>
    <xdr:to>
      <xdr:col>76</xdr:col>
      <xdr:colOff>114300</xdr:colOff>
      <xdr:row>98</xdr:row>
      <xdr:rowOff>119931</xdr:rowOff>
    </xdr:to>
    <xdr:cxnSp macro="">
      <xdr:nvCxnSpPr>
        <xdr:cNvPr id="693" name="直線コネクタ 692"/>
        <xdr:cNvCxnSpPr/>
      </xdr:nvCxnSpPr>
      <xdr:spPr>
        <a:xfrm flipV="1">
          <a:off x="13703300" y="16918770"/>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112444</xdr:rowOff>
    </xdr:from>
    <xdr:to>
      <xdr:col>71</xdr:col>
      <xdr:colOff>177800</xdr:colOff>
      <xdr:row>98</xdr:row>
      <xdr:rowOff>119931</xdr:rowOff>
    </xdr:to>
    <xdr:cxnSp macro="">
      <xdr:nvCxnSpPr>
        <xdr:cNvPr id="696" name="直線コネクタ 695"/>
        <xdr:cNvCxnSpPr/>
      </xdr:nvCxnSpPr>
      <xdr:spPr>
        <a:xfrm>
          <a:off x="12814300" y="16914544"/>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47541</xdr:rowOff>
    </xdr:from>
    <xdr:to>
      <xdr:col>85</xdr:col>
      <xdr:colOff>177800</xdr:colOff>
      <xdr:row>98</xdr:row>
      <xdr:rowOff>149141</xdr:rowOff>
    </xdr:to>
    <xdr:sp macro="" textlink="">
      <xdr:nvSpPr>
        <xdr:cNvPr id="706" name="楕円 705"/>
        <xdr:cNvSpPr/>
      </xdr:nvSpPr>
      <xdr:spPr>
        <a:xfrm>
          <a:off x="16268700" y="168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70157</xdr:rowOff>
    </xdr:from>
    <xdr:to>
      <xdr:col>81</xdr:col>
      <xdr:colOff>101600</xdr:colOff>
      <xdr:row>99</xdr:row>
      <xdr:rowOff>307</xdr:rowOff>
    </xdr:to>
    <xdr:sp macro="" textlink="">
      <xdr:nvSpPr>
        <xdr:cNvPr id="708" name="楕円 707"/>
        <xdr:cNvSpPr/>
      </xdr:nvSpPr>
      <xdr:spPr>
        <a:xfrm>
          <a:off x="15430500" y="168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162884</xdr:rowOff>
    </xdr:from>
    <xdr:ext cx="469744" cy="259045"/>
    <xdr:sp macro="" textlink="">
      <xdr:nvSpPr>
        <xdr:cNvPr id="709" name="テキスト ボックス 708"/>
        <xdr:cNvSpPr txBox="1"/>
      </xdr:nvSpPr>
      <xdr:spPr>
        <a:xfrm>
          <a:off x="15246428" y="1696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65870</xdr:rowOff>
    </xdr:from>
    <xdr:to>
      <xdr:col>76</xdr:col>
      <xdr:colOff>165100</xdr:colOff>
      <xdr:row>98</xdr:row>
      <xdr:rowOff>167470</xdr:rowOff>
    </xdr:to>
    <xdr:sp macro="" textlink="">
      <xdr:nvSpPr>
        <xdr:cNvPr id="710" name="楕円 709"/>
        <xdr:cNvSpPr/>
      </xdr:nvSpPr>
      <xdr:spPr>
        <a:xfrm>
          <a:off x="14541500" y="168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158597</xdr:rowOff>
    </xdr:from>
    <xdr:ext cx="534377" cy="259045"/>
    <xdr:sp macro="" textlink="">
      <xdr:nvSpPr>
        <xdr:cNvPr id="711" name="テキスト ボックス 710"/>
        <xdr:cNvSpPr txBox="1"/>
      </xdr:nvSpPr>
      <xdr:spPr>
        <a:xfrm>
          <a:off x="14325111" y="1696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69131</xdr:rowOff>
    </xdr:from>
    <xdr:to>
      <xdr:col>72</xdr:col>
      <xdr:colOff>38100</xdr:colOff>
      <xdr:row>98</xdr:row>
      <xdr:rowOff>170731</xdr:rowOff>
    </xdr:to>
    <xdr:sp macro="" textlink="">
      <xdr:nvSpPr>
        <xdr:cNvPr id="712" name="楕円 711"/>
        <xdr:cNvSpPr/>
      </xdr:nvSpPr>
      <xdr:spPr>
        <a:xfrm>
          <a:off x="13652500" y="168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161858</xdr:rowOff>
    </xdr:from>
    <xdr:ext cx="469744" cy="259045"/>
    <xdr:sp macro="" textlink="">
      <xdr:nvSpPr>
        <xdr:cNvPr id="713" name="テキスト ボックス 712"/>
        <xdr:cNvSpPr txBox="1"/>
      </xdr:nvSpPr>
      <xdr:spPr>
        <a:xfrm>
          <a:off x="13468428" y="1696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61644</xdr:rowOff>
    </xdr:from>
    <xdr:to>
      <xdr:col>67</xdr:col>
      <xdr:colOff>101600</xdr:colOff>
      <xdr:row>98</xdr:row>
      <xdr:rowOff>163244</xdr:rowOff>
    </xdr:to>
    <xdr:sp macro="" textlink="">
      <xdr:nvSpPr>
        <xdr:cNvPr id="714" name="楕円 713"/>
        <xdr:cNvSpPr/>
      </xdr:nvSpPr>
      <xdr:spPr>
        <a:xfrm>
          <a:off x="12763500" y="168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154371</xdr:rowOff>
    </xdr:from>
    <xdr:ext cx="534377" cy="259045"/>
    <xdr:sp macro="" textlink="">
      <xdr:nvSpPr>
        <xdr:cNvPr id="715" name="テキスト ボックス 714"/>
        <xdr:cNvSpPr txBox="1"/>
      </xdr:nvSpPr>
      <xdr:spPr>
        <a:xfrm>
          <a:off x="12547111" y="169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130191</xdr:rowOff>
    </xdr:from>
    <xdr:to>
      <xdr:col>116</xdr:col>
      <xdr:colOff>63500</xdr:colOff>
      <xdr:row>38</xdr:row>
      <xdr:rowOff>138329</xdr:rowOff>
    </xdr:to>
    <xdr:cxnSp macro="">
      <xdr:nvCxnSpPr>
        <xdr:cNvPr id="742" name="直線コネクタ 741"/>
        <xdr:cNvCxnSpPr/>
      </xdr:nvCxnSpPr>
      <xdr:spPr>
        <a:xfrm>
          <a:off x="21323300" y="6645291"/>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109799</xdr:rowOff>
    </xdr:from>
    <xdr:to>
      <xdr:col>111</xdr:col>
      <xdr:colOff>177800</xdr:colOff>
      <xdr:row>38</xdr:row>
      <xdr:rowOff>130191</xdr:rowOff>
    </xdr:to>
    <xdr:cxnSp macro="">
      <xdr:nvCxnSpPr>
        <xdr:cNvPr id="745" name="直線コネクタ 744"/>
        <xdr:cNvCxnSpPr/>
      </xdr:nvCxnSpPr>
      <xdr:spPr>
        <a:xfrm>
          <a:off x="20434300" y="6624899"/>
          <a:ext cx="889000" cy="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109799</xdr:rowOff>
    </xdr:from>
    <xdr:to>
      <xdr:col>107</xdr:col>
      <xdr:colOff>50800</xdr:colOff>
      <xdr:row>38</xdr:row>
      <xdr:rowOff>112177</xdr:rowOff>
    </xdr:to>
    <xdr:cxnSp macro="">
      <xdr:nvCxnSpPr>
        <xdr:cNvPr id="748" name="直線コネクタ 747"/>
        <xdr:cNvCxnSpPr/>
      </xdr:nvCxnSpPr>
      <xdr:spPr>
        <a:xfrm flipV="1">
          <a:off x="19545300" y="662489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112177</xdr:rowOff>
    </xdr:from>
    <xdr:to>
      <xdr:col>102</xdr:col>
      <xdr:colOff>114300</xdr:colOff>
      <xdr:row>38</xdr:row>
      <xdr:rowOff>118532</xdr:rowOff>
    </xdr:to>
    <xdr:cxnSp macro="">
      <xdr:nvCxnSpPr>
        <xdr:cNvPr id="751" name="直線コネクタ 750"/>
        <xdr:cNvCxnSpPr/>
      </xdr:nvCxnSpPr>
      <xdr:spPr>
        <a:xfrm flipV="1">
          <a:off x="18656300" y="6627277"/>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87529</xdr:rowOff>
    </xdr:from>
    <xdr:to>
      <xdr:col>116</xdr:col>
      <xdr:colOff>114300</xdr:colOff>
      <xdr:row>39</xdr:row>
      <xdr:rowOff>17679</xdr:rowOff>
    </xdr:to>
    <xdr:sp macro="" textlink="">
      <xdr:nvSpPr>
        <xdr:cNvPr id="761" name="楕円 760"/>
        <xdr:cNvSpPr/>
      </xdr:nvSpPr>
      <xdr:spPr>
        <a:xfrm>
          <a:off x="22110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2456</xdr:rowOff>
    </xdr:from>
    <xdr:ext cx="313932" cy="259045"/>
    <xdr:sp macro="" textlink="">
      <xdr:nvSpPr>
        <xdr:cNvPr id="762" name="投資及び出資金該当値テキスト"/>
        <xdr:cNvSpPr txBox="1"/>
      </xdr:nvSpPr>
      <xdr:spPr>
        <a:xfrm>
          <a:off x="22212300" y="6517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79391</xdr:rowOff>
    </xdr:from>
    <xdr:to>
      <xdr:col>112</xdr:col>
      <xdr:colOff>38100</xdr:colOff>
      <xdr:row>39</xdr:row>
      <xdr:rowOff>9541</xdr:rowOff>
    </xdr:to>
    <xdr:sp macro="" textlink="">
      <xdr:nvSpPr>
        <xdr:cNvPr id="763" name="楕円 762"/>
        <xdr:cNvSpPr/>
      </xdr:nvSpPr>
      <xdr:spPr>
        <a:xfrm>
          <a:off x="21272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668</xdr:rowOff>
    </xdr:from>
    <xdr:ext cx="378565" cy="259045"/>
    <xdr:sp macro="" textlink="">
      <xdr:nvSpPr>
        <xdr:cNvPr id="764" name="テキスト ボックス 763"/>
        <xdr:cNvSpPr txBox="1"/>
      </xdr:nvSpPr>
      <xdr:spPr>
        <a:xfrm>
          <a:off x="21134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58999</xdr:rowOff>
    </xdr:from>
    <xdr:to>
      <xdr:col>107</xdr:col>
      <xdr:colOff>101600</xdr:colOff>
      <xdr:row>38</xdr:row>
      <xdr:rowOff>160599</xdr:rowOff>
    </xdr:to>
    <xdr:sp macro="" textlink="">
      <xdr:nvSpPr>
        <xdr:cNvPr id="765" name="楕円 764"/>
        <xdr:cNvSpPr/>
      </xdr:nvSpPr>
      <xdr:spPr>
        <a:xfrm>
          <a:off x="20383500" y="65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151726</xdr:rowOff>
    </xdr:from>
    <xdr:ext cx="378565" cy="259045"/>
    <xdr:sp macro="" textlink="">
      <xdr:nvSpPr>
        <xdr:cNvPr id="766" name="テキスト ボックス 765"/>
        <xdr:cNvSpPr txBox="1"/>
      </xdr:nvSpPr>
      <xdr:spPr>
        <a:xfrm>
          <a:off x="20245017" y="666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61377</xdr:rowOff>
    </xdr:from>
    <xdr:to>
      <xdr:col>102</xdr:col>
      <xdr:colOff>165100</xdr:colOff>
      <xdr:row>38</xdr:row>
      <xdr:rowOff>162977</xdr:rowOff>
    </xdr:to>
    <xdr:sp macro="" textlink="">
      <xdr:nvSpPr>
        <xdr:cNvPr id="767" name="楕円 766"/>
        <xdr:cNvSpPr/>
      </xdr:nvSpPr>
      <xdr:spPr>
        <a:xfrm>
          <a:off x="19494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154104</xdr:rowOff>
    </xdr:from>
    <xdr:ext cx="378565" cy="259045"/>
    <xdr:sp macro="" textlink="">
      <xdr:nvSpPr>
        <xdr:cNvPr id="768" name="テキスト ボックス 767"/>
        <xdr:cNvSpPr txBox="1"/>
      </xdr:nvSpPr>
      <xdr:spPr>
        <a:xfrm>
          <a:off x="19356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67732</xdr:rowOff>
    </xdr:from>
    <xdr:to>
      <xdr:col>98</xdr:col>
      <xdr:colOff>38100</xdr:colOff>
      <xdr:row>38</xdr:row>
      <xdr:rowOff>169332</xdr:rowOff>
    </xdr:to>
    <xdr:sp macro="" textlink="">
      <xdr:nvSpPr>
        <xdr:cNvPr id="769" name="楕円 768"/>
        <xdr:cNvSpPr/>
      </xdr:nvSpPr>
      <xdr:spPr>
        <a:xfrm>
          <a:off x="18605500" y="65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160459</xdr:rowOff>
    </xdr:from>
    <xdr:ext cx="378565" cy="259045"/>
    <xdr:sp macro="" textlink="">
      <xdr:nvSpPr>
        <xdr:cNvPr id="770" name="テキスト ボックス 769"/>
        <xdr:cNvSpPr txBox="1"/>
      </xdr:nvSpPr>
      <xdr:spPr>
        <a:xfrm>
          <a:off x="18467017" y="667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84200</xdr:rowOff>
    </xdr:from>
    <xdr:to>
      <xdr:col>116</xdr:col>
      <xdr:colOff>63500</xdr:colOff>
      <xdr:row>59</xdr:row>
      <xdr:rowOff>84248</xdr:rowOff>
    </xdr:to>
    <xdr:cxnSp macro="">
      <xdr:nvCxnSpPr>
        <xdr:cNvPr id="801" name="直線コネクタ 800"/>
        <xdr:cNvCxnSpPr/>
      </xdr:nvCxnSpPr>
      <xdr:spPr>
        <a:xfrm flipV="1">
          <a:off x="21323300" y="10199750"/>
          <a:ext cx="8382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82615</xdr:rowOff>
    </xdr:from>
    <xdr:to>
      <xdr:col>111</xdr:col>
      <xdr:colOff>177800</xdr:colOff>
      <xdr:row>59</xdr:row>
      <xdr:rowOff>84248</xdr:rowOff>
    </xdr:to>
    <xdr:cxnSp macro="">
      <xdr:nvCxnSpPr>
        <xdr:cNvPr id="804" name="直線コネクタ 803"/>
        <xdr:cNvCxnSpPr/>
      </xdr:nvCxnSpPr>
      <xdr:spPr>
        <a:xfrm>
          <a:off x="20434300" y="1019816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82338</xdr:rowOff>
    </xdr:from>
    <xdr:to>
      <xdr:col>107</xdr:col>
      <xdr:colOff>50800</xdr:colOff>
      <xdr:row>59</xdr:row>
      <xdr:rowOff>82615</xdr:rowOff>
    </xdr:to>
    <xdr:cxnSp macro="">
      <xdr:nvCxnSpPr>
        <xdr:cNvPr id="807" name="直線コネクタ 806"/>
        <xdr:cNvCxnSpPr/>
      </xdr:nvCxnSpPr>
      <xdr:spPr>
        <a:xfrm>
          <a:off x="19545300" y="10197888"/>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82338</xdr:rowOff>
    </xdr:from>
    <xdr:to>
      <xdr:col>102</xdr:col>
      <xdr:colOff>114300</xdr:colOff>
      <xdr:row>59</xdr:row>
      <xdr:rowOff>82599</xdr:rowOff>
    </xdr:to>
    <xdr:cxnSp macro="">
      <xdr:nvCxnSpPr>
        <xdr:cNvPr id="810" name="直線コネクタ 809"/>
        <xdr:cNvCxnSpPr/>
      </xdr:nvCxnSpPr>
      <xdr:spPr>
        <a:xfrm flipV="1">
          <a:off x="18656300" y="1019788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33400</xdr:rowOff>
    </xdr:from>
    <xdr:to>
      <xdr:col>116</xdr:col>
      <xdr:colOff>114300</xdr:colOff>
      <xdr:row>59</xdr:row>
      <xdr:rowOff>135000</xdr:rowOff>
    </xdr:to>
    <xdr:sp macro="" textlink="">
      <xdr:nvSpPr>
        <xdr:cNvPr id="820" name="楕円 819"/>
        <xdr:cNvSpPr/>
      </xdr:nvSpPr>
      <xdr:spPr>
        <a:xfrm>
          <a:off x="22110700" y="101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119777</xdr:rowOff>
    </xdr:from>
    <xdr:ext cx="378565" cy="259045"/>
    <xdr:sp macro="" textlink="">
      <xdr:nvSpPr>
        <xdr:cNvPr id="821" name="貸付金該当値テキスト"/>
        <xdr:cNvSpPr txBox="1"/>
      </xdr:nvSpPr>
      <xdr:spPr>
        <a:xfrm>
          <a:off x="22212300" y="1006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33448</xdr:rowOff>
    </xdr:from>
    <xdr:to>
      <xdr:col>112</xdr:col>
      <xdr:colOff>38100</xdr:colOff>
      <xdr:row>59</xdr:row>
      <xdr:rowOff>135048</xdr:rowOff>
    </xdr:to>
    <xdr:sp macro="" textlink="">
      <xdr:nvSpPr>
        <xdr:cNvPr id="822" name="楕円 821"/>
        <xdr:cNvSpPr/>
      </xdr:nvSpPr>
      <xdr:spPr>
        <a:xfrm>
          <a:off x="21272500" y="101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126175</xdr:rowOff>
    </xdr:from>
    <xdr:ext cx="378565" cy="259045"/>
    <xdr:sp macro="" textlink="">
      <xdr:nvSpPr>
        <xdr:cNvPr id="823" name="テキスト ボックス 822"/>
        <xdr:cNvSpPr txBox="1"/>
      </xdr:nvSpPr>
      <xdr:spPr>
        <a:xfrm>
          <a:off x="21134017" y="1024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31815</xdr:rowOff>
    </xdr:from>
    <xdr:to>
      <xdr:col>107</xdr:col>
      <xdr:colOff>101600</xdr:colOff>
      <xdr:row>59</xdr:row>
      <xdr:rowOff>133415</xdr:rowOff>
    </xdr:to>
    <xdr:sp macro="" textlink="">
      <xdr:nvSpPr>
        <xdr:cNvPr id="824" name="楕円 823"/>
        <xdr:cNvSpPr/>
      </xdr:nvSpPr>
      <xdr:spPr>
        <a:xfrm>
          <a:off x="20383500" y="101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124542</xdr:rowOff>
    </xdr:from>
    <xdr:ext cx="378565" cy="259045"/>
    <xdr:sp macro="" textlink="">
      <xdr:nvSpPr>
        <xdr:cNvPr id="825" name="テキスト ボックス 824"/>
        <xdr:cNvSpPr txBox="1"/>
      </xdr:nvSpPr>
      <xdr:spPr>
        <a:xfrm>
          <a:off x="20245017" y="10240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31538</xdr:rowOff>
    </xdr:from>
    <xdr:to>
      <xdr:col>102</xdr:col>
      <xdr:colOff>165100</xdr:colOff>
      <xdr:row>59</xdr:row>
      <xdr:rowOff>133138</xdr:rowOff>
    </xdr:to>
    <xdr:sp macro="" textlink="">
      <xdr:nvSpPr>
        <xdr:cNvPr id="826" name="楕円 825"/>
        <xdr:cNvSpPr/>
      </xdr:nvSpPr>
      <xdr:spPr>
        <a:xfrm>
          <a:off x="19494500" y="101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124265</xdr:rowOff>
    </xdr:from>
    <xdr:ext cx="469744" cy="259045"/>
    <xdr:sp macro="" textlink="">
      <xdr:nvSpPr>
        <xdr:cNvPr id="827" name="テキスト ボックス 826"/>
        <xdr:cNvSpPr txBox="1"/>
      </xdr:nvSpPr>
      <xdr:spPr>
        <a:xfrm>
          <a:off x="19310428" y="1023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31799</xdr:rowOff>
    </xdr:from>
    <xdr:to>
      <xdr:col>98</xdr:col>
      <xdr:colOff>38100</xdr:colOff>
      <xdr:row>59</xdr:row>
      <xdr:rowOff>133399</xdr:rowOff>
    </xdr:to>
    <xdr:sp macro="" textlink="">
      <xdr:nvSpPr>
        <xdr:cNvPr id="828" name="楕円 827"/>
        <xdr:cNvSpPr/>
      </xdr:nvSpPr>
      <xdr:spPr>
        <a:xfrm>
          <a:off x="18605500" y="101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124526</xdr:rowOff>
    </xdr:from>
    <xdr:ext cx="378565" cy="259045"/>
    <xdr:sp macro="" textlink="">
      <xdr:nvSpPr>
        <xdr:cNvPr id="829" name="テキスト ボックス 828"/>
        <xdr:cNvSpPr txBox="1"/>
      </xdr:nvSpPr>
      <xdr:spPr>
        <a:xfrm>
          <a:off x="18467017" y="1024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69481</xdr:rowOff>
    </xdr:from>
    <xdr:to>
      <xdr:col>116</xdr:col>
      <xdr:colOff>63500</xdr:colOff>
      <xdr:row>78</xdr:row>
      <xdr:rowOff>103753</xdr:rowOff>
    </xdr:to>
    <xdr:cxnSp macro="">
      <xdr:nvCxnSpPr>
        <xdr:cNvPr id="859" name="直線コネクタ 858"/>
        <xdr:cNvCxnSpPr/>
      </xdr:nvCxnSpPr>
      <xdr:spPr>
        <a:xfrm flipV="1">
          <a:off x="21323300" y="13442581"/>
          <a:ext cx="838200" cy="3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168447</xdr:rowOff>
    </xdr:from>
    <xdr:to>
      <xdr:col>111</xdr:col>
      <xdr:colOff>177800</xdr:colOff>
      <xdr:row>78</xdr:row>
      <xdr:rowOff>103753</xdr:rowOff>
    </xdr:to>
    <xdr:cxnSp macro="">
      <xdr:nvCxnSpPr>
        <xdr:cNvPr id="862" name="直線コネクタ 861"/>
        <xdr:cNvCxnSpPr/>
      </xdr:nvCxnSpPr>
      <xdr:spPr>
        <a:xfrm>
          <a:off x="20434300" y="13370097"/>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168447</xdr:rowOff>
    </xdr:from>
    <xdr:to>
      <xdr:col>107</xdr:col>
      <xdr:colOff>50800</xdr:colOff>
      <xdr:row>77</xdr:row>
      <xdr:rowOff>169438</xdr:rowOff>
    </xdr:to>
    <xdr:cxnSp macro="">
      <xdr:nvCxnSpPr>
        <xdr:cNvPr id="865" name="直線コネクタ 864"/>
        <xdr:cNvCxnSpPr/>
      </xdr:nvCxnSpPr>
      <xdr:spPr>
        <a:xfrm flipV="1">
          <a:off x="19545300" y="1337009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148958</xdr:rowOff>
    </xdr:from>
    <xdr:to>
      <xdr:col>102</xdr:col>
      <xdr:colOff>114300</xdr:colOff>
      <xdr:row>77</xdr:row>
      <xdr:rowOff>169438</xdr:rowOff>
    </xdr:to>
    <xdr:cxnSp macro="">
      <xdr:nvCxnSpPr>
        <xdr:cNvPr id="868" name="直線コネクタ 867"/>
        <xdr:cNvCxnSpPr/>
      </xdr:nvCxnSpPr>
      <xdr:spPr>
        <a:xfrm>
          <a:off x="18656300" y="13350608"/>
          <a:ext cx="889000" cy="2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18681</xdr:rowOff>
    </xdr:from>
    <xdr:to>
      <xdr:col>116</xdr:col>
      <xdr:colOff>114300</xdr:colOff>
      <xdr:row>78</xdr:row>
      <xdr:rowOff>120281</xdr:rowOff>
    </xdr:to>
    <xdr:sp macro="" textlink="">
      <xdr:nvSpPr>
        <xdr:cNvPr id="878" name="楕円 877"/>
        <xdr:cNvSpPr/>
      </xdr:nvSpPr>
      <xdr:spPr>
        <a:xfrm>
          <a:off x="22110700" y="133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105058</xdr:rowOff>
    </xdr:from>
    <xdr:ext cx="534377" cy="259045"/>
    <xdr:sp macro="" textlink="">
      <xdr:nvSpPr>
        <xdr:cNvPr id="879" name="繰出金該当値テキスト"/>
        <xdr:cNvSpPr txBox="1"/>
      </xdr:nvSpPr>
      <xdr:spPr>
        <a:xfrm>
          <a:off x="22212300" y="133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52953</xdr:rowOff>
    </xdr:from>
    <xdr:to>
      <xdr:col>112</xdr:col>
      <xdr:colOff>38100</xdr:colOff>
      <xdr:row>78</xdr:row>
      <xdr:rowOff>154553</xdr:rowOff>
    </xdr:to>
    <xdr:sp macro="" textlink="">
      <xdr:nvSpPr>
        <xdr:cNvPr id="880" name="楕円 879"/>
        <xdr:cNvSpPr/>
      </xdr:nvSpPr>
      <xdr:spPr>
        <a:xfrm>
          <a:off x="21272500" y="134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145680</xdr:rowOff>
    </xdr:from>
    <xdr:ext cx="534377" cy="259045"/>
    <xdr:sp macro="" textlink="">
      <xdr:nvSpPr>
        <xdr:cNvPr id="881" name="テキスト ボックス 880"/>
        <xdr:cNvSpPr txBox="1"/>
      </xdr:nvSpPr>
      <xdr:spPr>
        <a:xfrm>
          <a:off x="21056111" y="135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117647</xdr:rowOff>
    </xdr:from>
    <xdr:to>
      <xdr:col>107</xdr:col>
      <xdr:colOff>101600</xdr:colOff>
      <xdr:row>78</xdr:row>
      <xdr:rowOff>47797</xdr:rowOff>
    </xdr:to>
    <xdr:sp macro="" textlink="">
      <xdr:nvSpPr>
        <xdr:cNvPr id="882" name="楕円 881"/>
        <xdr:cNvSpPr/>
      </xdr:nvSpPr>
      <xdr:spPr>
        <a:xfrm>
          <a:off x="20383500" y="133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38924</xdr:rowOff>
    </xdr:from>
    <xdr:ext cx="534377" cy="259045"/>
    <xdr:sp macro="" textlink="">
      <xdr:nvSpPr>
        <xdr:cNvPr id="883" name="テキスト ボックス 882"/>
        <xdr:cNvSpPr txBox="1"/>
      </xdr:nvSpPr>
      <xdr:spPr>
        <a:xfrm>
          <a:off x="20167111" y="134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118638</xdr:rowOff>
    </xdr:from>
    <xdr:to>
      <xdr:col>102</xdr:col>
      <xdr:colOff>165100</xdr:colOff>
      <xdr:row>78</xdr:row>
      <xdr:rowOff>48788</xdr:rowOff>
    </xdr:to>
    <xdr:sp macro="" textlink="">
      <xdr:nvSpPr>
        <xdr:cNvPr id="884" name="楕円 883"/>
        <xdr:cNvSpPr/>
      </xdr:nvSpPr>
      <xdr:spPr>
        <a:xfrm>
          <a:off x="19494500" y="133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39915</xdr:rowOff>
    </xdr:from>
    <xdr:ext cx="534377" cy="259045"/>
    <xdr:sp macro="" textlink="">
      <xdr:nvSpPr>
        <xdr:cNvPr id="885" name="テキスト ボックス 884"/>
        <xdr:cNvSpPr txBox="1"/>
      </xdr:nvSpPr>
      <xdr:spPr>
        <a:xfrm>
          <a:off x="19278111" y="13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98158</xdr:rowOff>
    </xdr:from>
    <xdr:to>
      <xdr:col>98</xdr:col>
      <xdr:colOff>38100</xdr:colOff>
      <xdr:row>78</xdr:row>
      <xdr:rowOff>28308</xdr:rowOff>
    </xdr:to>
    <xdr:sp macro="" textlink="">
      <xdr:nvSpPr>
        <xdr:cNvPr id="886" name="楕円 885"/>
        <xdr:cNvSpPr/>
      </xdr:nvSpPr>
      <xdr:spPr>
        <a:xfrm>
          <a:off x="18605500" y="132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19435</xdr:rowOff>
    </xdr:from>
    <xdr:ext cx="534377" cy="259045"/>
    <xdr:sp macro="" textlink="">
      <xdr:nvSpPr>
        <xdr:cNvPr id="887" name="テキスト ボックス 886"/>
        <xdr:cNvSpPr txBox="1"/>
      </xdr:nvSpPr>
      <xdr:spPr>
        <a:xfrm>
          <a:off x="18389111"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令和２年度における歳出決算総額は、住民一人当たり４３４，１０９円、前年比１３２，１９０円の増となっている。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主な構成項目では、補助費等については、国庫補助による特別定額給付金給付事業が大規模であったことから住民一人当たり１２４，２８０</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円となっており、前年比１０４，８２６円の大幅増となっている。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６７，２９０円となっており、会計年度任用職員制度の開始に伴う増はあるものの、職員数の減により職員給は前年比４２５円の減となっている。類似団体内平均値を下回っていることか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今後も引き続き、定員適正化計画に基づく定員管理を推進し、人件費の抑制を図っていくこととする。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令和２年度において、住民一人当たり２９，９８５円となっており、明許繰越しした令和元年台風等に係る被災農業者向け経営体育成支援事業の実施などにより、前年比７，７１２円の増となっている。</a:t>
          </a:r>
        </a:p>
        <a:p>
          <a:r>
            <a:rPr kumimoji="1" lang="ja-JP" altLang="en-US" sz="1300">
              <a:latin typeface="ＭＳ Ｐゴシック" panose="020B0600070205080204" pitchFamily="50" charset="-128"/>
              <a:ea typeface="ＭＳ Ｐゴシック" panose="020B0600070205080204" pitchFamily="50" charset="-128"/>
            </a:rPr>
            <a:t>　今後、公共施設の老朽化対策などの需要増も見込まれることから、引き続き総合計画等に基づく事業の取捨選択を徹底していくことで、事業費削減に努めていく。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50,077
47,177
53.88
23,021,106
21,738,778
893,323
9,700,034
14,542,125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109220</xdr:rowOff>
    </xdr:from>
    <xdr:to>
      <xdr:col>24</xdr:col>
      <xdr:colOff>63500</xdr:colOff>
      <xdr:row>37</xdr:row>
      <xdr:rowOff>123889</xdr:rowOff>
    </xdr:to>
    <xdr:cxnSp macro="">
      <xdr:nvCxnSpPr>
        <xdr:cNvPr id="61" name="直線コネクタ 60"/>
        <xdr:cNvCxnSpPr/>
      </xdr:nvCxnSpPr>
      <xdr:spPr>
        <a:xfrm>
          <a:off x="3797300" y="6452870"/>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98742</xdr:rowOff>
    </xdr:from>
    <xdr:to>
      <xdr:col>19</xdr:col>
      <xdr:colOff>177800</xdr:colOff>
      <xdr:row>37</xdr:row>
      <xdr:rowOff>109220</xdr:rowOff>
    </xdr:to>
    <xdr:cxnSp macro="">
      <xdr:nvCxnSpPr>
        <xdr:cNvPr id="64" name="直線コネクタ 63"/>
        <xdr:cNvCxnSpPr/>
      </xdr:nvCxnSpPr>
      <xdr:spPr>
        <a:xfrm>
          <a:off x="2908300" y="644239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85217</xdr:rowOff>
    </xdr:from>
    <xdr:to>
      <xdr:col>15</xdr:col>
      <xdr:colOff>50800</xdr:colOff>
      <xdr:row>37</xdr:row>
      <xdr:rowOff>98742</xdr:rowOff>
    </xdr:to>
    <xdr:cxnSp macro="">
      <xdr:nvCxnSpPr>
        <xdr:cNvPr id="67" name="直線コネクタ 66"/>
        <xdr:cNvCxnSpPr/>
      </xdr:nvCxnSpPr>
      <xdr:spPr>
        <a:xfrm>
          <a:off x="2019300" y="6428867"/>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85217</xdr:rowOff>
    </xdr:from>
    <xdr:to>
      <xdr:col>10</xdr:col>
      <xdr:colOff>114300</xdr:colOff>
      <xdr:row>37</xdr:row>
      <xdr:rowOff>89217</xdr:rowOff>
    </xdr:to>
    <xdr:cxnSp macro="">
      <xdr:nvCxnSpPr>
        <xdr:cNvPr id="70" name="直線コネクタ 69"/>
        <xdr:cNvCxnSpPr/>
      </xdr:nvCxnSpPr>
      <xdr:spPr>
        <a:xfrm flipV="1">
          <a:off x="1130300" y="642886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73089</xdr:rowOff>
    </xdr:from>
    <xdr:to>
      <xdr:col>24</xdr:col>
      <xdr:colOff>114300</xdr:colOff>
      <xdr:row>38</xdr:row>
      <xdr:rowOff>3239</xdr:rowOff>
    </xdr:to>
    <xdr:sp macro="" textlink="">
      <xdr:nvSpPr>
        <xdr:cNvPr id="80" name="楕円 79"/>
        <xdr:cNvSpPr/>
      </xdr:nvSpPr>
      <xdr:spPr>
        <a:xfrm>
          <a:off x="4584700" y="64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159466</xdr:rowOff>
    </xdr:from>
    <xdr:ext cx="469744" cy="259045"/>
    <xdr:sp macro="" textlink="">
      <xdr:nvSpPr>
        <xdr:cNvPr id="81" name="議会費該当値テキスト"/>
        <xdr:cNvSpPr txBox="1"/>
      </xdr:nvSpPr>
      <xdr:spPr>
        <a:xfrm>
          <a:off x="4686300" y="633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58420</xdr:rowOff>
    </xdr:from>
    <xdr:to>
      <xdr:col>20</xdr:col>
      <xdr:colOff>38100</xdr:colOff>
      <xdr:row>37</xdr:row>
      <xdr:rowOff>160020</xdr:rowOff>
    </xdr:to>
    <xdr:sp macro="" textlink="">
      <xdr:nvSpPr>
        <xdr:cNvPr id="82" name="楕円 81"/>
        <xdr:cNvSpPr/>
      </xdr:nvSpPr>
      <xdr:spPr>
        <a:xfrm>
          <a:off x="3746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151147</xdr:rowOff>
    </xdr:from>
    <xdr:ext cx="469744" cy="259045"/>
    <xdr:sp macro="" textlink="">
      <xdr:nvSpPr>
        <xdr:cNvPr id="83" name="テキスト ボックス 82"/>
        <xdr:cNvSpPr txBox="1"/>
      </xdr:nvSpPr>
      <xdr:spPr>
        <a:xfrm>
          <a:off x="3562428"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47942</xdr:rowOff>
    </xdr:from>
    <xdr:to>
      <xdr:col>15</xdr:col>
      <xdr:colOff>101600</xdr:colOff>
      <xdr:row>37</xdr:row>
      <xdr:rowOff>149542</xdr:rowOff>
    </xdr:to>
    <xdr:sp macro="" textlink="">
      <xdr:nvSpPr>
        <xdr:cNvPr id="84" name="楕円 83"/>
        <xdr:cNvSpPr/>
      </xdr:nvSpPr>
      <xdr:spPr>
        <a:xfrm>
          <a:off x="2857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140670</xdr:rowOff>
    </xdr:from>
    <xdr:ext cx="469744" cy="259045"/>
    <xdr:sp macro="" textlink="">
      <xdr:nvSpPr>
        <xdr:cNvPr id="85" name="テキスト ボックス 84"/>
        <xdr:cNvSpPr txBox="1"/>
      </xdr:nvSpPr>
      <xdr:spPr>
        <a:xfrm>
          <a:off x="2673428" y="64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34417</xdr:rowOff>
    </xdr:from>
    <xdr:to>
      <xdr:col>10</xdr:col>
      <xdr:colOff>165100</xdr:colOff>
      <xdr:row>37</xdr:row>
      <xdr:rowOff>136017</xdr:rowOff>
    </xdr:to>
    <xdr:sp macro="" textlink="">
      <xdr:nvSpPr>
        <xdr:cNvPr id="86" name="楕円 85"/>
        <xdr:cNvSpPr/>
      </xdr:nvSpPr>
      <xdr:spPr>
        <a:xfrm>
          <a:off x="1968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127144</xdr:rowOff>
    </xdr:from>
    <xdr:ext cx="469744" cy="259045"/>
    <xdr:sp macro="" textlink="">
      <xdr:nvSpPr>
        <xdr:cNvPr id="87" name="テキスト ボックス 86"/>
        <xdr:cNvSpPr txBox="1"/>
      </xdr:nvSpPr>
      <xdr:spPr>
        <a:xfrm>
          <a:off x="1784428" y="647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38417</xdr:rowOff>
    </xdr:from>
    <xdr:to>
      <xdr:col>6</xdr:col>
      <xdr:colOff>38100</xdr:colOff>
      <xdr:row>37</xdr:row>
      <xdr:rowOff>140017</xdr:rowOff>
    </xdr:to>
    <xdr:sp macro="" textlink="">
      <xdr:nvSpPr>
        <xdr:cNvPr id="88" name="楕円 87"/>
        <xdr:cNvSpPr/>
      </xdr:nvSpPr>
      <xdr:spPr>
        <a:xfrm>
          <a:off x="1079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131145</xdr:rowOff>
    </xdr:from>
    <xdr:ext cx="469744" cy="259045"/>
    <xdr:sp macro="" textlink="">
      <xdr:nvSpPr>
        <xdr:cNvPr id="89" name="テキスト ボックス 88"/>
        <xdr:cNvSpPr txBox="1"/>
      </xdr:nvSpPr>
      <xdr:spPr>
        <a:xfrm>
          <a:off x="895428" y="64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25984</xdr:rowOff>
    </xdr:from>
    <xdr:to>
      <xdr:col>24</xdr:col>
      <xdr:colOff>63500</xdr:colOff>
      <xdr:row>59</xdr:row>
      <xdr:rowOff>35256</xdr:rowOff>
    </xdr:to>
    <xdr:cxnSp macro="">
      <xdr:nvCxnSpPr>
        <xdr:cNvPr id="120" name="直線コネクタ 119"/>
        <xdr:cNvCxnSpPr/>
      </xdr:nvCxnSpPr>
      <xdr:spPr>
        <a:xfrm flipV="1">
          <a:off x="3797300" y="9970084"/>
          <a:ext cx="838200" cy="18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35256</xdr:rowOff>
    </xdr:from>
    <xdr:to>
      <xdr:col>19</xdr:col>
      <xdr:colOff>177800</xdr:colOff>
      <xdr:row>59</xdr:row>
      <xdr:rowOff>38625</xdr:rowOff>
    </xdr:to>
    <xdr:cxnSp macro="">
      <xdr:nvCxnSpPr>
        <xdr:cNvPr id="123" name="直線コネクタ 122"/>
        <xdr:cNvCxnSpPr/>
      </xdr:nvCxnSpPr>
      <xdr:spPr>
        <a:xfrm flipV="1">
          <a:off x="2908300" y="10150806"/>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38625</xdr:rowOff>
    </xdr:from>
    <xdr:to>
      <xdr:col>15</xdr:col>
      <xdr:colOff>50800</xdr:colOff>
      <xdr:row>59</xdr:row>
      <xdr:rowOff>38901</xdr:rowOff>
    </xdr:to>
    <xdr:cxnSp macro="">
      <xdr:nvCxnSpPr>
        <xdr:cNvPr id="126" name="直線コネクタ 125"/>
        <xdr:cNvCxnSpPr/>
      </xdr:nvCxnSpPr>
      <xdr:spPr>
        <a:xfrm flipV="1">
          <a:off x="2019300" y="10154175"/>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29694</xdr:rowOff>
    </xdr:from>
    <xdr:to>
      <xdr:col>10</xdr:col>
      <xdr:colOff>114300</xdr:colOff>
      <xdr:row>59</xdr:row>
      <xdr:rowOff>38901</xdr:rowOff>
    </xdr:to>
    <xdr:cxnSp macro="">
      <xdr:nvCxnSpPr>
        <xdr:cNvPr id="129" name="直線コネクタ 128"/>
        <xdr:cNvCxnSpPr/>
      </xdr:nvCxnSpPr>
      <xdr:spPr>
        <a:xfrm>
          <a:off x="1130300" y="10145244"/>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146634</xdr:rowOff>
    </xdr:from>
    <xdr:to>
      <xdr:col>24</xdr:col>
      <xdr:colOff>114300</xdr:colOff>
      <xdr:row>58</xdr:row>
      <xdr:rowOff>76784</xdr:rowOff>
    </xdr:to>
    <xdr:sp macro="" textlink="">
      <xdr:nvSpPr>
        <xdr:cNvPr id="139" name="楕円 138"/>
        <xdr:cNvSpPr/>
      </xdr:nvSpPr>
      <xdr:spPr>
        <a:xfrm>
          <a:off x="4584700" y="99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61561</xdr:rowOff>
    </xdr:from>
    <xdr:ext cx="599010" cy="259045"/>
    <xdr:sp macro="" textlink="">
      <xdr:nvSpPr>
        <xdr:cNvPr id="140" name="総務費該当値テキスト"/>
        <xdr:cNvSpPr txBox="1"/>
      </xdr:nvSpPr>
      <xdr:spPr>
        <a:xfrm>
          <a:off x="4686300" y="983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155906</xdr:rowOff>
    </xdr:from>
    <xdr:to>
      <xdr:col>20</xdr:col>
      <xdr:colOff>38100</xdr:colOff>
      <xdr:row>59</xdr:row>
      <xdr:rowOff>86056</xdr:rowOff>
    </xdr:to>
    <xdr:sp macro="" textlink="">
      <xdr:nvSpPr>
        <xdr:cNvPr id="141" name="楕円 140"/>
        <xdr:cNvSpPr/>
      </xdr:nvSpPr>
      <xdr:spPr>
        <a:xfrm>
          <a:off x="3746500" y="1010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77183</xdr:rowOff>
    </xdr:from>
    <xdr:ext cx="534377" cy="259045"/>
    <xdr:sp macro="" textlink="">
      <xdr:nvSpPr>
        <xdr:cNvPr id="142" name="テキスト ボックス 141"/>
        <xdr:cNvSpPr txBox="1"/>
      </xdr:nvSpPr>
      <xdr:spPr>
        <a:xfrm>
          <a:off x="3530111" y="101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159275</xdr:rowOff>
    </xdr:from>
    <xdr:to>
      <xdr:col>15</xdr:col>
      <xdr:colOff>101600</xdr:colOff>
      <xdr:row>59</xdr:row>
      <xdr:rowOff>89425</xdr:rowOff>
    </xdr:to>
    <xdr:sp macro="" textlink="">
      <xdr:nvSpPr>
        <xdr:cNvPr id="143" name="楕円 142"/>
        <xdr:cNvSpPr/>
      </xdr:nvSpPr>
      <xdr:spPr>
        <a:xfrm>
          <a:off x="2857500" y="10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80552</xdr:rowOff>
    </xdr:from>
    <xdr:ext cx="534377" cy="259045"/>
    <xdr:sp macro="" textlink="">
      <xdr:nvSpPr>
        <xdr:cNvPr id="144" name="テキスト ボックス 143"/>
        <xdr:cNvSpPr txBox="1"/>
      </xdr:nvSpPr>
      <xdr:spPr>
        <a:xfrm>
          <a:off x="2641111" y="1019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159551</xdr:rowOff>
    </xdr:from>
    <xdr:to>
      <xdr:col>10</xdr:col>
      <xdr:colOff>165100</xdr:colOff>
      <xdr:row>59</xdr:row>
      <xdr:rowOff>89701</xdr:rowOff>
    </xdr:to>
    <xdr:sp macro="" textlink="">
      <xdr:nvSpPr>
        <xdr:cNvPr id="145" name="楕円 144"/>
        <xdr:cNvSpPr/>
      </xdr:nvSpPr>
      <xdr:spPr>
        <a:xfrm>
          <a:off x="1968500" y="101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80828</xdr:rowOff>
    </xdr:from>
    <xdr:ext cx="534377" cy="259045"/>
    <xdr:sp macro="" textlink="">
      <xdr:nvSpPr>
        <xdr:cNvPr id="146" name="テキスト ボックス 145"/>
        <xdr:cNvSpPr txBox="1"/>
      </xdr:nvSpPr>
      <xdr:spPr>
        <a:xfrm>
          <a:off x="1752111" y="101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150344</xdr:rowOff>
    </xdr:from>
    <xdr:to>
      <xdr:col>6</xdr:col>
      <xdr:colOff>38100</xdr:colOff>
      <xdr:row>59</xdr:row>
      <xdr:rowOff>80494</xdr:rowOff>
    </xdr:to>
    <xdr:sp macro="" textlink="">
      <xdr:nvSpPr>
        <xdr:cNvPr id="147" name="楕円 146"/>
        <xdr:cNvSpPr/>
      </xdr:nvSpPr>
      <xdr:spPr>
        <a:xfrm>
          <a:off x="1079500" y="100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71621</xdr:rowOff>
    </xdr:from>
    <xdr:ext cx="534377" cy="259045"/>
    <xdr:sp macro="" textlink="">
      <xdr:nvSpPr>
        <xdr:cNvPr id="148" name="テキスト ボックス 147"/>
        <xdr:cNvSpPr txBox="1"/>
      </xdr:nvSpPr>
      <xdr:spPr>
        <a:xfrm>
          <a:off x="863111" y="101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12233</xdr:rowOff>
    </xdr:from>
    <xdr:to>
      <xdr:col>24</xdr:col>
      <xdr:colOff>63500</xdr:colOff>
      <xdr:row>78</xdr:row>
      <xdr:rowOff>51493</xdr:rowOff>
    </xdr:to>
    <xdr:cxnSp macro="">
      <xdr:nvCxnSpPr>
        <xdr:cNvPr id="176" name="直線コネクタ 175"/>
        <xdr:cNvCxnSpPr/>
      </xdr:nvCxnSpPr>
      <xdr:spPr>
        <a:xfrm flipV="1">
          <a:off x="3797300" y="13385333"/>
          <a:ext cx="838200" cy="3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51493</xdr:rowOff>
    </xdr:from>
    <xdr:to>
      <xdr:col>19</xdr:col>
      <xdr:colOff>177800</xdr:colOff>
      <xdr:row>78</xdr:row>
      <xdr:rowOff>64336</xdr:rowOff>
    </xdr:to>
    <xdr:cxnSp macro="">
      <xdr:nvCxnSpPr>
        <xdr:cNvPr id="179" name="直線コネクタ 178"/>
        <xdr:cNvCxnSpPr/>
      </xdr:nvCxnSpPr>
      <xdr:spPr>
        <a:xfrm flipV="1">
          <a:off x="2908300" y="13424593"/>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61099</xdr:rowOff>
    </xdr:from>
    <xdr:to>
      <xdr:col>15</xdr:col>
      <xdr:colOff>50800</xdr:colOff>
      <xdr:row>78</xdr:row>
      <xdr:rowOff>64336</xdr:rowOff>
    </xdr:to>
    <xdr:cxnSp macro="">
      <xdr:nvCxnSpPr>
        <xdr:cNvPr id="182" name="直線コネクタ 181"/>
        <xdr:cNvCxnSpPr/>
      </xdr:nvCxnSpPr>
      <xdr:spPr>
        <a:xfrm>
          <a:off x="2019300" y="13434199"/>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40652</xdr:rowOff>
    </xdr:from>
    <xdr:to>
      <xdr:col>10</xdr:col>
      <xdr:colOff>114300</xdr:colOff>
      <xdr:row>78</xdr:row>
      <xdr:rowOff>61099</xdr:rowOff>
    </xdr:to>
    <xdr:cxnSp macro="">
      <xdr:nvCxnSpPr>
        <xdr:cNvPr id="185" name="直線コネクタ 184"/>
        <xdr:cNvCxnSpPr/>
      </xdr:nvCxnSpPr>
      <xdr:spPr>
        <a:xfrm>
          <a:off x="1130300" y="13413752"/>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132883</xdr:rowOff>
    </xdr:from>
    <xdr:to>
      <xdr:col>24</xdr:col>
      <xdr:colOff>114300</xdr:colOff>
      <xdr:row>78</xdr:row>
      <xdr:rowOff>63033</xdr:rowOff>
    </xdr:to>
    <xdr:sp macro="" textlink="">
      <xdr:nvSpPr>
        <xdr:cNvPr id="195" name="楕円 194"/>
        <xdr:cNvSpPr/>
      </xdr:nvSpPr>
      <xdr:spPr>
        <a:xfrm>
          <a:off x="45847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47810</xdr:rowOff>
    </xdr:from>
    <xdr:ext cx="599010" cy="259045"/>
    <xdr:sp macro="" textlink="">
      <xdr:nvSpPr>
        <xdr:cNvPr id="196" name="民生費該当値テキスト"/>
        <xdr:cNvSpPr txBox="1"/>
      </xdr:nvSpPr>
      <xdr:spPr>
        <a:xfrm>
          <a:off x="4686300" y="1324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693</xdr:rowOff>
    </xdr:from>
    <xdr:to>
      <xdr:col>20</xdr:col>
      <xdr:colOff>38100</xdr:colOff>
      <xdr:row>78</xdr:row>
      <xdr:rowOff>102293</xdr:rowOff>
    </xdr:to>
    <xdr:sp macro="" textlink="">
      <xdr:nvSpPr>
        <xdr:cNvPr id="197" name="楕円 196"/>
        <xdr:cNvSpPr/>
      </xdr:nvSpPr>
      <xdr:spPr>
        <a:xfrm>
          <a:off x="3746500" y="133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93420</xdr:rowOff>
    </xdr:from>
    <xdr:ext cx="599010" cy="259045"/>
    <xdr:sp macro="" textlink="">
      <xdr:nvSpPr>
        <xdr:cNvPr id="198" name="テキスト ボックス 197"/>
        <xdr:cNvSpPr txBox="1"/>
      </xdr:nvSpPr>
      <xdr:spPr>
        <a:xfrm>
          <a:off x="3497795" y="1346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13536</xdr:rowOff>
    </xdr:from>
    <xdr:to>
      <xdr:col>15</xdr:col>
      <xdr:colOff>101600</xdr:colOff>
      <xdr:row>78</xdr:row>
      <xdr:rowOff>115136</xdr:rowOff>
    </xdr:to>
    <xdr:sp macro="" textlink="">
      <xdr:nvSpPr>
        <xdr:cNvPr id="199" name="楕円 198"/>
        <xdr:cNvSpPr/>
      </xdr:nvSpPr>
      <xdr:spPr>
        <a:xfrm>
          <a:off x="2857500" y="133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106263</xdr:rowOff>
    </xdr:from>
    <xdr:ext cx="599010" cy="259045"/>
    <xdr:sp macro="" textlink="">
      <xdr:nvSpPr>
        <xdr:cNvPr id="200" name="テキスト ボックス 199"/>
        <xdr:cNvSpPr txBox="1"/>
      </xdr:nvSpPr>
      <xdr:spPr>
        <a:xfrm>
          <a:off x="2608795" y="1347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10299</xdr:rowOff>
    </xdr:from>
    <xdr:to>
      <xdr:col>10</xdr:col>
      <xdr:colOff>165100</xdr:colOff>
      <xdr:row>78</xdr:row>
      <xdr:rowOff>111899</xdr:rowOff>
    </xdr:to>
    <xdr:sp macro="" textlink="">
      <xdr:nvSpPr>
        <xdr:cNvPr id="201" name="楕円 200"/>
        <xdr:cNvSpPr/>
      </xdr:nvSpPr>
      <xdr:spPr>
        <a:xfrm>
          <a:off x="1968500" y="13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103026</xdr:rowOff>
    </xdr:from>
    <xdr:ext cx="599010" cy="259045"/>
    <xdr:sp macro="" textlink="">
      <xdr:nvSpPr>
        <xdr:cNvPr id="202" name="テキスト ボックス 201"/>
        <xdr:cNvSpPr txBox="1"/>
      </xdr:nvSpPr>
      <xdr:spPr>
        <a:xfrm>
          <a:off x="1719795" y="1347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161302</xdr:rowOff>
    </xdr:from>
    <xdr:to>
      <xdr:col>6</xdr:col>
      <xdr:colOff>38100</xdr:colOff>
      <xdr:row>78</xdr:row>
      <xdr:rowOff>91452</xdr:rowOff>
    </xdr:to>
    <xdr:sp macro="" textlink="">
      <xdr:nvSpPr>
        <xdr:cNvPr id="203" name="楕円 202"/>
        <xdr:cNvSpPr/>
      </xdr:nvSpPr>
      <xdr:spPr>
        <a:xfrm>
          <a:off x="1079500" y="133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82579</xdr:rowOff>
    </xdr:from>
    <xdr:ext cx="599010" cy="259045"/>
    <xdr:sp macro="" textlink="">
      <xdr:nvSpPr>
        <xdr:cNvPr id="204" name="テキスト ボックス 203"/>
        <xdr:cNvSpPr txBox="1"/>
      </xdr:nvSpPr>
      <xdr:spPr>
        <a:xfrm>
          <a:off x="830795" y="1345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504</xdr:rowOff>
    </xdr:from>
    <xdr:to>
      <xdr:col>24</xdr:col>
      <xdr:colOff>63500</xdr:colOff>
      <xdr:row>98</xdr:row>
      <xdr:rowOff>13415</xdr:rowOff>
    </xdr:to>
    <xdr:cxnSp macro="">
      <xdr:nvCxnSpPr>
        <xdr:cNvPr id="235" name="直線コネクタ 234"/>
        <xdr:cNvCxnSpPr/>
      </xdr:nvCxnSpPr>
      <xdr:spPr>
        <a:xfrm flipV="1">
          <a:off x="3797300" y="16802604"/>
          <a:ext cx="8382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13415</xdr:rowOff>
    </xdr:from>
    <xdr:to>
      <xdr:col>19</xdr:col>
      <xdr:colOff>177800</xdr:colOff>
      <xdr:row>98</xdr:row>
      <xdr:rowOff>22461</xdr:rowOff>
    </xdr:to>
    <xdr:cxnSp macro="">
      <xdr:nvCxnSpPr>
        <xdr:cNvPr id="238" name="直線コネクタ 237"/>
        <xdr:cNvCxnSpPr/>
      </xdr:nvCxnSpPr>
      <xdr:spPr>
        <a:xfrm flipV="1">
          <a:off x="2908300" y="16815515"/>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4477</xdr:rowOff>
    </xdr:from>
    <xdr:to>
      <xdr:col>15</xdr:col>
      <xdr:colOff>50800</xdr:colOff>
      <xdr:row>98</xdr:row>
      <xdr:rowOff>22461</xdr:rowOff>
    </xdr:to>
    <xdr:cxnSp macro="">
      <xdr:nvCxnSpPr>
        <xdr:cNvPr id="241" name="直線コネクタ 240"/>
        <xdr:cNvCxnSpPr/>
      </xdr:nvCxnSpPr>
      <xdr:spPr>
        <a:xfrm>
          <a:off x="2019300" y="16806577"/>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150151</xdr:rowOff>
    </xdr:from>
    <xdr:to>
      <xdr:col>10</xdr:col>
      <xdr:colOff>114300</xdr:colOff>
      <xdr:row>98</xdr:row>
      <xdr:rowOff>4477</xdr:rowOff>
    </xdr:to>
    <xdr:cxnSp macro="">
      <xdr:nvCxnSpPr>
        <xdr:cNvPr id="244" name="直線コネクタ 243"/>
        <xdr:cNvCxnSpPr/>
      </xdr:nvCxnSpPr>
      <xdr:spPr>
        <a:xfrm>
          <a:off x="1130300" y="16780801"/>
          <a:ext cx="889000" cy="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121154</xdr:rowOff>
    </xdr:from>
    <xdr:to>
      <xdr:col>24</xdr:col>
      <xdr:colOff>114300</xdr:colOff>
      <xdr:row>98</xdr:row>
      <xdr:rowOff>51304</xdr:rowOff>
    </xdr:to>
    <xdr:sp macro="" textlink="">
      <xdr:nvSpPr>
        <xdr:cNvPr id="254" name="楕円 253"/>
        <xdr:cNvSpPr/>
      </xdr:nvSpPr>
      <xdr:spPr>
        <a:xfrm>
          <a:off x="4584700" y="167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36081</xdr:rowOff>
    </xdr:from>
    <xdr:ext cx="534377" cy="259045"/>
    <xdr:sp macro="" textlink="">
      <xdr:nvSpPr>
        <xdr:cNvPr id="255" name="衛生費該当値テキスト"/>
        <xdr:cNvSpPr txBox="1"/>
      </xdr:nvSpPr>
      <xdr:spPr>
        <a:xfrm>
          <a:off x="4686300" y="1666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134065</xdr:rowOff>
    </xdr:from>
    <xdr:to>
      <xdr:col>20</xdr:col>
      <xdr:colOff>38100</xdr:colOff>
      <xdr:row>98</xdr:row>
      <xdr:rowOff>64215</xdr:rowOff>
    </xdr:to>
    <xdr:sp macro="" textlink="">
      <xdr:nvSpPr>
        <xdr:cNvPr id="256" name="楕円 255"/>
        <xdr:cNvSpPr/>
      </xdr:nvSpPr>
      <xdr:spPr>
        <a:xfrm>
          <a:off x="3746500" y="167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55342</xdr:rowOff>
    </xdr:from>
    <xdr:ext cx="534377" cy="259045"/>
    <xdr:sp macro="" textlink="">
      <xdr:nvSpPr>
        <xdr:cNvPr id="257" name="テキスト ボックス 256"/>
        <xdr:cNvSpPr txBox="1"/>
      </xdr:nvSpPr>
      <xdr:spPr>
        <a:xfrm>
          <a:off x="3530111" y="1685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143111</xdr:rowOff>
    </xdr:from>
    <xdr:to>
      <xdr:col>15</xdr:col>
      <xdr:colOff>101600</xdr:colOff>
      <xdr:row>98</xdr:row>
      <xdr:rowOff>73261</xdr:rowOff>
    </xdr:to>
    <xdr:sp macro="" textlink="">
      <xdr:nvSpPr>
        <xdr:cNvPr id="258" name="楕円 257"/>
        <xdr:cNvSpPr/>
      </xdr:nvSpPr>
      <xdr:spPr>
        <a:xfrm>
          <a:off x="2857500" y="167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64388</xdr:rowOff>
    </xdr:from>
    <xdr:ext cx="534377" cy="259045"/>
    <xdr:sp macro="" textlink="">
      <xdr:nvSpPr>
        <xdr:cNvPr id="259" name="テキスト ボックス 258"/>
        <xdr:cNvSpPr txBox="1"/>
      </xdr:nvSpPr>
      <xdr:spPr>
        <a:xfrm>
          <a:off x="2641111" y="168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125127</xdr:rowOff>
    </xdr:from>
    <xdr:to>
      <xdr:col>10</xdr:col>
      <xdr:colOff>165100</xdr:colOff>
      <xdr:row>98</xdr:row>
      <xdr:rowOff>55277</xdr:rowOff>
    </xdr:to>
    <xdr:sp macro="" textlink="">
      <xdr:nvSpPr>
        <xdr:cNvPr id="260" name="楕円 259"/>
        <xdr:cNvSpPr/>
      </xdr:nvSpPr>
      <xdr:spPr>
        <a:xfrm>
          <a:off x="1968500" y="167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46404</xdr:rowOff>
    </xdr:from>
    <xdr:ext cx="534377" cy="259045"/>
    <xdr:sp macro="" textlink="">
      <xdr:nvSpPr>
        <xdr:cNvPr id="261" name="テキスト ボックス 260"/>
        <xdr:cNvSpPr txBox="1"/>
      </xdr:nvSpPr>
      <xdr:spPr>
        <a:xfrm>
          <a:off x="1752111" y="168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99351</xdr:rowOff>
    </xdr:from>
    <xdr:to>
      <xdr:col>6</xdr:col>
      <xdr:colOff>38100</xdr:colOff>
      <xdr:row>98</xdr:row>
      <xdr:rowOff>29501</xdr:rowOff>
    </xdr:to>
    <xdr:sp macro="" textlink="">
      <xdr:nvSpPr>
        <xdr:cNvPr id="262" name="楕円 261"/>
        <xdr:cNvSpPr/>
      </xdr:nvSpPr>
      <xdr:spPr>
        <a:xfrm>
          <a:off x="1079500" y="167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20628</xdr:rowOff>
    </xdr:from>
    <xdr:ext cx="534377" cy="259045"/>
    <xdr:sp macro="" textlink="">
      <xdr:nvSpPr>
        <xdr:cNvPr id="263" name="テキスト ボックス 262"/>
        <xdr:cNvSpPr txBox="1"/>
      </xdr:nvSpPr>
      <xdr:spPr>
        <a:xfrm>
          <a:off x="863111" y="1682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41050</xdr:rowOff>
    </xdr:from>
    <xdr:to>
      <xdr:col>55</xdr:col>
      <xdr:colOff>0</xdr:colOff>
      <xdr:row>58</xdr:row>
      <xdr:rowOff>118440</xdr:rowOff>
    </xdr:to>
    <xdr:cxnSp macro="">
      <xdr:nvCxnSpPr>
        <xdr:cNvPr id="349" name="直線コネクタ 348"/>
        <xdr:cNvCxnSpPr/>
      </xdr:nvCxnSpPr>
      <xdr:spPr>
        <a:xfrm flipV="1">
          <a:off x="9639300" y="9985150"/>
          <a:ext cx="838200" cy="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116895</xdr:rowOff>
    </xdr:from>
    <xdr:to>
      <xdr:col>50</xdr:col>
      <xdr:colOff>114300</xdr:colOff>
      <xdr:row>58</xdr:row>
      <xdr:rowOff>118440</xdr:rowOff>
    </xdr:to>
    <xdr:cxnSp macro="">
      <xdr:nvCxnSpPr>
        <xdr:cNvPr id="352" name="直線コネクタ 351"/>
        <xdr:cNvCxnSpPr/>
      </xdr:nvCxnSpPr>
      <xdr:spPr>
        <a:xfrm>
          <a:off x="8750300" y="10060995"/>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101409</xdr:rowOff>
    </xdr:from>
    <xdr:to>
      <xdr:col>45</xdr:col>
      <xdr:colOff>177800</xdr:colOff>
      <xdr:row>58</xdr:row>
      <xdr:rowOff>116895</xdr:rowOff>
    </xdr:to>
    <xdr:cxnSp macro="">
      <xdr:nvCxnSpPr>
        <xdr:cNvPr id="355" name="直線コネクタ 354"/>
        <xdr:cNvCxnSpPr/>
      </xdr:nvCxnSpPr>
      <xdr:spPr>
        <a:xfrm>
          <a:off x="7861300" y="10045509"/>
          <a:ext cx="8890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101409</xdr:rowOff>
    </xdr:from>
    <xdr:to>
      <xdr:col>41</xdr:col>
      <xdr:colOff>50800</xdr:colOff>
      <xdr:row>58</xdr:row>
      <xdr:rowOff>110961</xdr:rowOff>
    </xdr:to>
    <xdr:cxnSp macro="">
      <xdr:nvCxnSpPr>
        <xdr:cNvPr id="358" name="直線コネクタ 357"/>
        <xdr:cNvCxnSpPr/>
      </xdr:nvCxnSpPr>
      <xdr:spPr>
        <a:xfrm flipV="1">
          <a:off x="6972300" y="10045509"/>
          <a:ext cx="8890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161700</xdr:rowOff>
    </xdr:from>
    <xdr:to>
      <xdr:col>55</xdr:col>
      <xdr:colOff>50800</xdr:colOff>
      <xdr:row>58</xdr:row>
      <xdr:rowOff>91850</xdr:rowOff>
    </xdr:to>
    <xdr:sp macro="" textlink="">
      <xdr:nvSpPr>
        <xdr:cNvPr id="368" name="楕円 367"/>
        <xdr:cNvSpPr/>
      </xdr:nvSpPr>
      <xdr:spPr>
        <a:xfrm>
          <a:off x="10426700" y="993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76627</xdr:rowOff>
    </xdr:from>
    <xdr:ext cx="534377" cy="259045"/>
    <xdr:sp macro="" textlink="">
      <xdr:nvSpPr>
        <xdr:cNvPr id="369" name="農林水産業費該当値テキスト"/>
        <xdr:cNvSpPr txBox="1"/>
      </xdr:nvSpPr>
      <xdr:spPr>
        <a:xfrm>
          <a:off x="10528300" y="98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67640</xdr:rowOff>
    </xdr:from>
    <xdr:to>
      <xdr:col>50</xdr:col>
      <xdr:colOff>165100</xdr:colOff>
      <xdr:row>58</xdr:row>
      <xdr:rowOff>169240</xdr:rowOff>
    </xdr:to>
    <xdr:sp macro="" textlink="">
      <xdr:nvSpPr>
        <xdr:cNvPr id="370" name="楕円 369"/>
        <xdr:cNvSpPr/>
      </xdr:nvSpPr>
      <xdr:spPr>
        <a:xfrm>
          <a:off x="9588500" y="10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160367</xdr:rowOff>
    </xdr:from>
    <xdr:ext cx="469744" cy="259045"/>
    <xdr:sp macro="" textlink="">
      <xdr:nvSpPr>
        <xdr:cNvPr id="371" name="テキスト ボックス 370"/>
        <xdr:cNvSpPr txBox="1"/>
      </xdr:nvSpPr>
      <xdr:spPr>
        <a:xfrm>
          <a:off x="9404428" y="101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66095</xdr:rowOff>
    </xdr:from>
    <xdr:to>
      <xdr:col>46</xdr:col>
      <xdr:colOff>38100</xdr:colOff>
      <xdr:row>58</xdr:row>
      <xdr:rowOff>167695</xdr:rowOff>
    </xdr:to>
    <xdr:sp macro="" textlink="">
      <xdr:nvSpPr>
        <xdr:cNvPr id="372" name="楕円 371"/>
        <xdr:cNvSpPr/>
      </xdr:nvSpPr>
      <xdr:spPr>
        <a:xfrm>
          <a:off x="8699500" y="100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158822</xdr:rowOff>
    </xdr:from>
    <xdr:ext cx="469744" cy="259045"/>
    <xdr:sp macro="" textlink="">
      <xdr:nvSpPr>
        <xdr:cNvPr id="373" name="テキスト ボックス 372"/>
        <xdr:cNvSpPr txBox="1"/>
      </xdr:nvSpPr>
      <xdr:spPr>
        <a:xfrm>
          <a:off x="8515428" y="1010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50609</xdr:rowOff>
    </xdr:from>
    <xdr:to>
      <xdr:col>41</xdr:col>
      <xdr:colOff>101600</xdr:colOff>
      <xdr:row>58</xdr:row>
      <xdr:rowOff>152209</xdr:rowOff>
    </xdr:to>
    <xdr:sp macro="" textlink="">
      <xdr:nvSpPr>
        <xdr:cNvPr id="374" name="楕円 373"/>
        <xdr:cNvSpPr/>
      </xdr:nvSpPr>
      <xdr:spPr>
        <a:xfrm>
          <a:off x="7810500" y="99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143336</xdr:rowOff>
    </xdr:from>
    <xdr:ext cx="469744" cy="259045"/>
    <xdr:sp macro="" textlink="">
      <xdr:nvSpPr>
        <xdr:cNvPr id="375" name="テキスト ボックス 374"/>
        <xdr:cNvSpPr txBox="1"/>
      </xdr:nvSpPr>
      <xdr:spPr>
        <a:xfrm>
          <a:off x="7626428" y="1008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60161</xdr:rowOff>
    </xdr:from>
    <xdr:to>
      <xdr:col>36</xdr:col>
      <xdr:colOff>165100</xdr:colOff>
      <xdr:row>58</xdr:row>
      <xdr:rowOff>161761</xdr:rowOff>
    </xdr:to>
    <xdr:sp macro="" textlink="">
      <xdr:nvSpPr>
        <xdr:cNvPr id="376" name="楕円 375"/>
        <xdr:cNvSpPr/>
      </xdr:nvSpPr>
      <xdr:spPr>
        <a:xfrm>
          <a:off x="6921500" y="100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152888</xdr:rowOff>
    </xdr:from>
    <xdr:ext cx="469744" cy="259045"/>
    <xdr:sp macro="" textlink="">
      <xdr:nvSpPr>
        <xdr:cNvPr id="377" name="テキスト ボックス 376"/>
        <xdr:cNvSpPr txBox="1"/>
      </xdr:nvSpPr>
      <xdr:spPr>
        <a:xfrm>
          <a:off x="6737428" y="1009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165246</xdr:rowOff>
    </xdr:from>
    <xdr:to>
      <xdr:col>55</xdr:col>
      <xdr:colOff>0</xdr:colOff>
      <xdr:row>78</xdr:row>
      <xdr:rowOff>597</xdr:rowOff>
    </xdr:to>
    <xdr:cxnSp macro="">
      <xdr:nvCxnSpPr>
        <xdr:cNvPr id="402" name="直線コネクタ 401"/>
        <xdr:cNvCxnSpPr/>
      </xdr:nvCxnSpPr>
      <xdr:spPr>
        <a:xfrm flipV="1">
          <a:off x="9639300" y="13366896"/>
          <a:ext cx="8382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597</xdr:rowOff>
    </xdr:from>
    <xdr:to>
      <xdr:col>50</xdr:col>
      <xdr:colOff>114300</xdr:colOff>
      <xdr:row>78</xdr:row>
      <xdr:rowOff>3139</xdr:rowOff>
    </xdr:to>
    <xdr:cxnSp macro="">
      <xdr:nvCxnSpPr>
        <xdr:cNvPr id="405" name="直線コネクタ 404"/>
        <xdr:cNvCxnSpPr/>
      </xdr:nvCxnSpPr>
      <xdr:spPr>
        <a:xfrm flipV="1">
          <a:off x="8750300" y="13373697"/>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3139</xdr:rowOff>
    </xdr:from>
    <xdr:to>
      <xdr:col>45</xdr:col>
      <xdr:colOff>177800</xdr:colOff>
      <xdr:row>78</xdr:row>
      <xdr:rowOff>3186</xdr:rowOff>
    </xdr:to>
    <xdr:cxnSp macro="">
      <xdr:nvCxnSpPr>
        <xdr:cNvPr id="408" name="直線コネクタ 407"/>
        <xdr:cNvCxnSpPr/>
      </xdr:nvCxnSpPr>
      <xdr:spPr>
        <a:xfrm flipV="1">
          <a:off x="7861300" y="13376239"/>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3186</xdr:rowOff>
    </xdr:from>
    <xdr:to>
      <xdr:col>41</xdr:col>
      <xdr:colOff>50800</xdr:colOff>
      <xdr:row>78</xdr:row>
      <xdr:rowOff>5820</xdr:rowOff>
    </xdr:to>
    <xdr:cxnSp macro="">
      <xdr:nvCxnSpPr>
        <xdr:cNvPr id="411" name="直線コネクタ 410"/>
        <xdr:cNvCxnSpPr/>
      </xdr:nvCxnSpPr>
      <xdr:spPr>
        <a:xfrm flipV="1">
          <a:off x="6972300" y="13376286"/>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114446</xdr:rowOff>
    </xdr:from>
    <xdr:to>
      <xdr:col>55</xdr:col>
      <xdr:colOff>50800</xdr:colOff>
      <xdr:row>78</xdr:row>
      <xdr:rowOff>44596</xdr:rowOff>
    </xdr:to>
    <xdr:sp macro="" textlink="">
      <xdr:nvSpPr>
        <xdr:cNvPr id="421" name="楕円 420"/>
        <xdr:cNvSpPr/>
      </xdr:nvSpPr>
      <xdr:spPr>
        <a:xfrm>
          <a:off x="10426700" y="133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29373</xdr:rowOff>
    </xdr:from>
    <xdr:ext cx="469744" cy="259045"/>
    <xdr:sp macro="" textlink="">
      <xdr:nvSpPr>
        <xdr:cNvPr id="422" name="商工費該当値テキスト"/>
        <xdr:cNvSpPr txBox="1"/>
      </xdr:nvSpPr>
      <xdr:spPr>
        <a:xfrm>
          <a:off x="10528300" y="1323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121247</xdr:rowOff>
    </xdr:from>
    <xdr:to>
      <xdr:col>50</xdr:col>
      <xdr:colOff>165100</xdr:colOff>
      <xdr:row>78</xdr:row>
      <xdr:rowOff>51397</xdr:rowOff>
    </xdr:to>
    <xdr:sp macro="" textlink="">
      <xdr:nvSpPr>
        <xdr:cNvPr id="423" name="楕円 422"/>
        <xdr:cNvSpPr/>
      </xdr:nvSpPr>
      <xdr:spPr>
        <a:xfrm>
          <a:off x="9588500" y="133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42524</xdr:rowOff>
    </xdr:from>
    <xdr:ext cx="469744" cy="259045"/>
    <xdr:sp macro="" textlink="">
      <xdr:nvSpPr>
        <xdr:cNvPr id="424" name="テキスト ボックス 423"/>
        <xdr:cNvSpPr txBox="1"/>
      </xdr:nvSpPr>
      <xdr:spPr>
        <a:xfrm>
          <a:off x="9404428" y="1341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123789</xdr:rowOff>
    </xdr:from>
    <xdr:to>
      <xdr:col>46</xdr:col>
      <xdr:colOff>38100</xdr:colOff>
      <xdr:row>78</xdr:row>
      <xdr:rowOff>53939</xdr:rowOff>
    </xdr:to>
    <xdr:sp macro="" textlink="">
      <xdr:nvSpPr>
        <xdr:cNvPr id="425" name="楕円 424"/>
        <xdr:cNvSpPr/>
      </xdr:nvSpPr>
      <xdr:spPr>
        <a:xfrm>
          <a:off x="8699500" y="133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45066</xdr:rowOff>
    </xdr:from>
    <xdr:ext cx="469744" cy="259045"/>
    <xdr:sp macro="" textlink="">
      <xdr:nvSpPr>
        <xdr:cNvPr id="426" name="テキスト ボックス 425"/>
        <xdr:cNvSpPr txBox="1"/>
      </xdr:nvSpPr>
      <xdr:spPr>
        <a:xfrm>
          <a:off x="8515428" y="134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123836</xdr:rowOff>
    </xdr:from>
    <xdr:to>
      <xdr:col>41</xdr:col>
      <xdr:colOff>101600</xdr:colOff>
      <xdr:row>78</xdr:row>
      <xdr:rowOff>53986</xdr:rowOff>
    </xdr:to>
    <xdr:sp macro="" textlink="">
      <xdr:nvSpPr>
        <xdr:cNvPr id="427" name="楕円 426"/>
        <xdr:cNvSpPr/>
      </xdr:nvSpPr>
      <xdr:spPr>
        <a:xfrm>
          <a:off x="7810500" y="133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45113</xdr:rowOff>
    </xdr:from>
    <xdr:ext cx="469744" cy="259045"/>
    <xdr:sp macro="" textlink="">
      <xdr:nvSpPr>
        <xdr:cNvPr id="428" name="テキスト ボックス 427"/>
        <xdr:cNvSpPr txBox="1"/>
      </xdr:nvSpPr>
      <xdr:spPr>
        <a:xfrm>
          <a:off x="7626428" y="1341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126470</xdr:rowOff>
    </xdr:from>
    <xdr:to>
      <xdr:col>36</xdr:col>
      <xdr:colOff>165100</xdr:colOff>
      <xdr:row>78</xdr:row>
      <xdr:rowOff>56620</xdr:rowOff>
    </xdr:to>
    <xdr:sp macro="" textlink="">
      <xdr:nvSpPr>
        <xdr:cNvPr id="429" name="楕円 428"/>
        <xdr:cNvSpPr/>
      </xdr:nvSpPr>
      <xdr:spPr>
        <a:xfrm>
          <a:off x="6921500" y="133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47747</xdr:rowOff>
    </xdr:from>
    <xdr:ext cx="469744" cy="259045"/>
    <xdr:sp macro="" textlink="">
      <xdr:nvSpPr>
        <xdr:cNvPr id="430" name="テキスト ボックス 429"/>
        <xdr:cNvSpPr txBox="1"/>
      </xdr:nvSpPr>
      <xdr:spPr>
        <a:xfrm>
          <a:off x="6737428" y="1342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57350</xdr:rowOff>
    </xdr:from>
    <xdr:to>
      <xdr:col>55</xdr:col>
      <xdr:colOff>0</xdr:colOff>
      <xdr:row>98</xdr:row>
      <xdr:rowOff>57600</xdr:rowOff>
    </xdr:to>
    <xdr:cxnSp macro="">
      <xdr:nvCxnSpPr>
        <xdr:cNvPr id="461" name="直線コネクタ 460"/>
        <xdr:cNvCxnSpPr/>
      </xdr:nvCxnSpPr>
      <xdr:spPr>
        <a:xfrm>
          <a:off x="9639300" y="16859450"/>
          <a:ext cx="8382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8626</xdr:rowOff>
    </xdr:from>
    <xdr:to>
      <xdr:col>50</xdr:col>
      <xdr:colOff>114300</xdr:colOff>
      <xdr:row>98</xdr:row>
      <xdr:rowOff>57350</xdr:rowOff>
    </xdr:to>
    <xdr:cxnSp macro="">
      <xdr:nvCxnSpPr>
        <xdr:cNvPr id="464" name="直線コネクタ 463"/>
        <xdr:cNvCxnSpPr/>
      </xdr:nvCxnSpPr>
      <xdr:spPr>
        <a:xfrm>
          <a:off x="8750300" y="16810726"/>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133125</xdr:rowOff>
    </xdr:from>
    <xdr:to>
      <xdr:col>45</xdr:col>
      <xdr:colOff>177800</xdr:colOff>
      <xdr:row>98</xdr:row>
      <xdr:rowOff>8626</xdr:rowOff>
    </xdr:to>
    <xdr:cxnSp macro="">
      <xdr:nvCxnSpPr>
        <xdr:cNvPr id="467" name="直線コネクタ 466"/>
        <xdr:cNvCxnSpPr/>
      </xdr:nvCxnSpPr>
      <xdr:spPr>
        <a:xfrm>
          <a:off x="7861300" y="16763775"/>
          <a:ext cx="889000" cy="4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118832</xdr:rowOff>
    </xdr:from>
    <xdr:to>
      <xdr:col>41</xdr:col>
      <xdr:colOff>50800</xdr:colOff>
      <xdr:row>97</xdr:row>
      <xdr:rowOff>133125</xdr:rowOff>
    </xdr:to>
    <xdr:cxnSp macro="">
      <xdr:nvCxnSpPr>
        <xdr:cNvPr id="470" name="直線コネクタ 469"/>
        <xdr:cNvCxnSpPr/>
      </xdr:nvCxnSpPr>
      <xdr:spPr>
        <a:xfrm>
          <a:off x="6972300" y="16749482"/>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6800</xdr:rowOff>
    </xdr:from>
    <xdr:to>
      <xdr:col>55</xdr:col>
      <xdr:colOff>50800</xdr:colOff>
      <xdr:row>98</xdr:row>
      <xdr:rowOff>108400</xdr:rowOff>
    </xdr:to>
    <xdr:sp macro="" textlink="">
      <xdr:nvSpPr>
        <xdr:cNvPr id="480" name="楕円 479"/>
        <xdr:cNvSpPr/>
      </xdr:nvSpPr>
      <xdr:spPr>
        <a:xfrm>
          <a:off x="10426700" y="1680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93177</xdr:rowOff>
    </xdr:from>
    <xdr:ext cx="534377" cy="259045"/>
    <xdr:sp macro="" textlink="">
      <xdr:nvSpPr>
        <xdr:cNvPr id="481" name="土木費該当値テキスト"/>
        <xdr:cNvSpPr txBox="1"/>
      </xdr:nvSpPr>
      <xdr:spPr>
        <a:xfrm>
          <a:off x="10528300" y="167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6550</xdr:rowOff>
    </xdr:from>
    <xdr:to>
      <xdr:col>50</xdr:col>
      <xdr:colOff>165100</xdr:colOff>
      <xdr:row>98</xdr:row>
      <xdr:rowOff>108150</xdr:rowOff>
    </xdr:to>
    <xdr:sp macro="" textlink="">
      <xdr:nvSpPr>
        <xdr:cNvPr id="482" name="楕円 481"/>
        <xdr:cNvSpPr/>
      </xdr:nvSpPr>
      <xdr:spPr>
        <a:xfrm>
          <a:off x="9588500" y="168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99277</xdr:rowOff>
    </xdr:from>
    <xdr:ext cx="534377" cy="259045"/>
    <xdr:sp macro="" textlink="">
      <xdr:nvSpPr>
        <xdr:cNvPr id="483" name="テキスト ボックス 482"/>
        <xdr:cNvSpPr txBox="1"/>
      </xdr:nvSpPr>
      <xdr:spPr>
        <a:xfrm>
          <a:off x="9372111" y="1690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129276</xdr:rowOff>
    </xdr:from>
    <xdr:to>
      <xdr:col>46</xdr:col>
      <xdr:colOff>38100</xdr:colOff>
      <xdr:row>98</xdr:row>
      <xdr:rowOff>59426</xdr:rowOff>
    </xdr:to>
    <xdr:sp macro="" textlink="">
      <xdr:nvSpPr>
        <xdr:cNvPr id="484" name="楕円 483"/>
        <xdr:cNvSpPr/>
      </xdr:nvSpPr>
      <xdr:spPr>
        <a:xfrm>
          <a:off x="8699500" y="167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50553</xdr:rowOff>
    </xdr:from>
    <xdr:ext cx="534377" cy="259045"/>
    <xdr:sp macro="" textlink="">
      <xdr:nvSpPr>
        <xdr:cNvPr id="485" name="テキスト ボックス 484"/>
        <xdr:cNvSpPr txBox="1"/>
      </xdr:nvSpPr>
      <xdr:spPr>
        <a:xfrm>
          <a:off x="8483111" y="168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82325</xdr:rowOff>
    </xdr:from>
    <xdr:to>
      <xdr:col>41</xdr:col>
      <xdr:colOff>101600</xdr:colOff>
      <xdr:row>98</xdr:row>
      <xdr:rowOff>12475</xdr:rowOff>
    </xdr:to>
    <xdr:sp macro="" textlink="">
      <xdr:nvSpPr>
        <xdr:cNvPr id="486" name="楕円 485"/>
        <xdr:cNvSpPr/>
      </xdr:nvSpPr>
      <xdr:spPr>
        <a:xfrm>
          <a:off x="7810500" y="167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3602</xdr:rowOff>
    </xdr:from>
    <xdr:ext cx="534377" cy="259045"/>
    <xdr:sp macro="" textlink="">
      <xdr:nvSpPr>
        <xdr:cNvPr id="487" name="テキスト ボックス 486"/>
        <xdr:cNvSpPr txBox="1"/>
      </xdr:nvSpPr>
      <xdr:spPr>
        <a:xfrm>
          <a:off x="7594111" y="168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68032</xdr:rowOff>
    </xdr:from>
    <xdr:to>
      <xdr:col>36</xdr:col>
      <xdr:colOff>165100</xdr:colOff>
      <xdr:row>97</xdr:row>
      <xdr:rowOff>169632</xdr:rowOff>
    </xdr:to>
    <xdr:sp macro="" textlink="">
      <xdr:nvSpPr>
        <xdr:cNvPr id="488" name="楕円 487"/>
        <xdr:cNvSpPr/>
      </xdr:nvSpPr>
      <xdr:spPr>
        <a:xfrm>
          <a:off x="6921500" y="166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160759</xdr:rowOff>
    </xdr:from>
    <xdr:ext cx="534377" cy="259045"/>
    <xdr:sp macro="" textlink="">
      <xdr:nvSpPr>
        <xdr:cNvPr id="489" name="テキスト ボックス 488"/>
        <xdr:cNvSpPr txBox="1"/>
      </xdr:nvSpPr>
      <xdr:spPr>
        <a:xfrm>
          <a:off x="6705111" y="167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11978</xdr:rowOff>
    </xdr:from>
    <xdr:to>
      <xdr:col>85</xdr:col>
      <xdr:colOff>127000</xdr:colOff>
      <xdr:row>38</xdr:row>
      <xdr:rowOff>54073</xdr:rowOff>
    </xdr:to>
    <xdr:cxnSp macro="">
      <xdr:nvCxnSpPr>
        <xdr:cNvPr id="520" name="直線コネクタ 519"/>
        <xdr:cNvCxnSpPr/>
      </xdr:nvCxnSpPr>
      <xdr:spPr>
        <a:xfrm>
          <a:off x="15481300" y="6527078"/>
          <a:ext cx="8382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11978</xdr:rowOff>
    </xdr:from>
    <xdr:to>
      <xdr:col>81</xdr:col>
      <xdr:colOff>50800</xdr:colOff>
      <xdr:row>38</xdr:row>
      <xdr:rowOff>39835</xdr:rowOff>
    </xdr:to>
    <xdr:cxnSp macro="">
      <xdr:nvCxnSpPr>
        <xdr:cNvPr id="523" name="直線コネクタ 522"/>
        <xdr:cNvCxnSpPr/>
      </xdr:nvCxnSpPr>
      <xdr:spPr>
        <a:xfrm flipV="1">
          <a:off x="14592300" y="6527078"/>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18085</xdr:rowOff>
    </xdr:from>
    <xdr:to>
      <xdr:col>76</xdr:col>
      <xdr:colOff>114300</xdr:colOff>
      <xdr:row>38</xdr:row>
      <xdr:rowOff>39835</xdr:rowOff>
    </xdr:to>
    <xdr:cxnSp macro="">
      <xdr:nvCxnSpPr>
        <xdr:cNvPr id="526" name="直線コネクタ 525"/>
        <xdr:cNvCxnSpPr/>
      </xdr:nvCxnSpPr>
      <xdr:spPr>
        <a:xfrm>
          <a:off x="13703300" y="6533185"/>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18085</xdr:rowOff>
    </xdr:from>
    <xdr:to>
      <xdr:col>71</xdr:col>
      <xdr:colOff>177800</xdr:colOff>
      <xdr:row>38</xdr:row>
      <xdr:rowOff>26494</xdr:rowOff>
    </xdr:to>
    <xdr:cxnSp macro="">
      <xdr:nvCxnSpPr>
        <xdr:cNvPr id="529" name="直線コネクタ 528"/>
        <xdr:cNvCxnSpPr/>
      </xdr:nvCxnSpPr>
      <xdr:spPr>
        <a:xfrm flipV="1">
          <a:off x="12814300" y="6533185"/>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3273</xdr:rowOff>
    </xdr:from>
    <xdr:to>
      <xdr:col>85</xdr:col>
      <xdr:colOff>177800</xdr:colOff>
      <xdr:row>38</xdr:row>
      <xdr:rowOff>104873</xdr:rowOff>
    </xdr:to>
    <xdr:sp macro="" textlink="">
      <xdr:nvSpPr>
        <xdr:cNvPr id="539" name="楕円 538"/>
        <xdr:cNvSpPr/>
      </xdr:nvSpPr>
      <xdr:spPr>
        <a:xfrm>
          <a:off x="16268700" y="651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89650</xdr:rowOff>
    </xdr:from>
    <xdr:ext cx="534377" cy="259045"/>
    <xdr:sp macro="" textlink="">
      <xdr:nvSpPr>
        <xdr:cNvPr id="540" name="消防費該当値テキスト"/>
        <xdr:cNvSpPr txBox="1"/>
      </xdr:nvSpPr>
      <xdr:spPr>
        <a:xfrm>
          <a:off x="16370300" y="643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132628</xdr:rowOff>
    </xdr:from>
    <xdr:to>
      <xdr:col>81</xdr:col>
      <xdr:colOff>101600</xdr:colOff>
      <xdr:row>38</xdr:row>
      <xdr:rowOff>62778</xdr:rowOff>
    </xdr:to>
    <xdr:sp macro="" textlink="">
      <xdr:nvSpPr>
        <xdr:cNvPr id="541" name="楕円 540"/>
        <xdr:cNvSpPr/>
      </xdr:nvSpPr>
      <xdr:spPr>
        <a:xfrm>
          <a:off x="15430500" y="64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53905</xdr:rowOff>
    </xdr:from>
    <xdr:ext cx="534377" cy="259045"/>
    <xdr:sp macro="" textlink="">
      <xdr:nvSpPr>
        <xdr:cNvPr id="542" name="テキスト ボックス 541"/>
        <xdr:cNvSpPr txBox="1"/>
      </xdr:nvSpPr>
      <xdr:spPr>
        <a:xfrm>
          <a:off x="15214111" y="656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160485</xdr:rowOff>
    </xdr:from>
    <xdr:to>
      <xdr:col>76</xdr:col>
      <xdr:colOff>165100</xdr:colOff>
      <xdr:row>38</xdr:row>
      <xdr:rowOff>90635</xdr:rowOff>
    </xdr:to>
    <xdr:sp macro="" textlink="">
      <xdr:nvSpPr>
        <xdr:cNvPr id="543" name="楕円 542"/>
        <xdr:cNvSpPr/>
      </xdr:nvSpPr>
      <xdr:spPr>
        <a:xfrm>
          <a:off x="14541500" y="65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81762</xdr:rowOff>
    </xdr:from>
    <xdr:ext cx="534377" cy="259045"/>
    <xdr:sp macro="" textlink="">
      <xdr:nvSpPr>
        <xdr:cNvPr id="544" name="テキスト ボックス 543"/>
        <xdr:cNvSpPr txBox="1"/>
      </xdr:nvSpPr>
      <xdr:spPr>
        <a:xfrm>
          <a:off x="14325111" y="659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138735</xdr:rowOff>
    </xdr:from>
    <xdr:to>
      <xdr:col>72</xdr:col>
      <xdr:colOff>38100</xdr:colOff>
      <xdr:row>38</xdr:row>
      <xdr:rowOff>68885</xdr:rowOff>
    </xdr:to>
    <xdr:sp macro="" textlink="">
      <xdr:nvSpPr>
        <xdr:cNvPr id="545" name="楕円 544"/>
        <xdr:cNvSpPr/>
      </xdr:nvSpPr>
      <xdr:spPr>
        <a:xfrm>
          <a:off x="13652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60012</xdr:rowOff>
    </xdr:from>
    <xdr:ext cx="534377" cy="259045"/>
    <xdr:sp macro="" textlink="">
      <xdr:nvSpPr>
        <xdr:cNvPr id="546" name="テキスト ボックス 545"/>
        <xdr:cNvSpPr txBox="1"/>
      </xdr:nvSpPr>
      <xdr:spPr>
        <a:xfrm>
          <a:off x="13436111" y="657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147144</xdr:rowOff>
    </xdr:from>
    <xdr:to>
      <xdr:col>67</xdr:col>
      <xdr:colOff>101600</xdr:colOff>
      <xdr:row>38</xdr:row>
      <xdr:rowOff>77295</xdr:rowOff>
    </xdr:to>
    <xdr:sp macro="" textlink="">
      <xdr:nvSpPr>
        <xdr:cNvPr id="547" name="楕円 546"/>
        <xdr:cNvSpPr/>
      </xdr:nvSpPr>
      <xdr:spPr>
        <a:xfrm>
          <a:off x="12763500" y="6490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68421</xdr:rowOff>
    </xdr:from>
    <xdr:ext cx="534377" cy="259045"/>
    <xdr:sp macro="" textlink="">
      <xdr:nvSpPr>
        <xdr:cNvPr id="548" name="テキスト ボックス 547"/>
        <xdr:cNvSpPr txBox="1"/>
      </xdr:nvSpPr>
      <xdr:spPr>
        <a:xfrm>
          <a:off x="12547111" y="65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117762</xdr:rowOff>
    </xdr:from>
    <xdr:to>
      <xdr:col>85</xdr:col>
      <xdr:colOff>127000</xdr:colOff>
      <xdr:row>57</xdr:row>
      <xdr:rowOff>141262</xdr:rowOff>
    </xdr:to>
    <xdr:cxnSp macro="">
      <xdr:nvCxnSpPr>
        <xdr:cNvPr id="577" name="直線コネクタ 576"/>
        <xdr:cNvCxnSpPr/>
      </xdr:nvCxnSpPr>
      <xdr:spPr>
        <a:xfrm>
          <a:off x="15481300" y="9890412"/>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117762</xdr:rowOff>
    </xdr:from>
    <xdr:to>
      <xdr:col>81</xdr:col>
      <xdr:colOff>50800</xdr:colOff>
      <xdr:row>58</xdr:row>
      <xdr:rowOff>3706</xdr:rowOff>
    </xdr:to>
    <xdr:cxnSp macro="">
      <xdr:nvCxnSpPr>
        <xdr:cNvPr id="580" name="直線コネクタ 579"/>
        <xdr:cNvCxnSpPr/>
      </xdr:nvCxnSpPr>
      <xdr:spPr>
        <a:xfrm flipV="1">
          <a:off x="14592300" y="9890412"/>
          <a:ext cx="889000" cy="5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3706</xdr:rowOff>
    </xdr:from>
    <xdr:to>
      <xdr:col>76</xdr:col>
      <xdr:colOff>114300</xdr:colOff>
      <xdr:row>58</xdr:row>
      <xdr:rowOff>12225</xdr:rowOff>
    </xdr:to>
    <xdr:cxnSp macro="">
      <xdr:nvCxnSpPr>
        <xdr:cNvPr id="583" name="直線コネクタ 582"/>
        <xdr:cNvCxnSpPr/>
      </xdr:nvCxnSpPr>
      <xdr:spPr>
        <a:xfrm flipV="1">
          <a:off x="13703300" y="9947806"/>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119522</xdr:rowOff>
    </xdr:from>
    <xdr:to>
      <xdr:col>71</xdr:col>
      <xdr:colOff>177800</xdr:colOff>
      <xdr:row>58</xdr:row>
      <xdr:rowOff>12225</xdr:rowOff>
    </xdr:to>
    <xdr:cxnSp macro="">
      <xdr:nvCxnSpPr>
        <xdr:cNvPr id="586" name="直線コネクタ 585"/>
        <xdr:cNvCxnSpPr/>
      </xdr:nvCxnSpPr>
      <xdr:spPr>
        <a:xfrm>
          <a:off x="12814300" y="9892172"/>
          <a:ext cx="889000" cy="6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90462</xdr:rowOff>
    </xdr:from>
    <xdr:to>
      <xdr:col>85</xdr:col>
      <xdr:colOff>177800</xdr:colOff>
      <xdr:row>58</xdr:row>
      <xdr:rowOff>20612</xdr:rowOff>
    </xdr:to>
    <xdr:sp macro="" textlink="">
      <xdr:nvSpPr>
        <xdr:cNvPr id="596" name="楕円 595"/>
        <xdr:cNvSpPr/>
      </xdr:nvSpPr>
      <xdr:spPr>
        <a:xfrm>
          <a:off x="16268700" y="98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5389</xdr:rowOff>
    </xdr:from>
    <xdr:ext cx="534377" cy="259045"/>
    <xdr:sp macro="" textlink="">
      <xdr:nvSpPr>
        <xdr:cNvPr id="597" name="教育費該当値テキスト"/>
        <xdr:cNvSpPr txBox="1"/>
      </xdr:nvSpPr>
      <xdr:spPr>
        <a:xfrm>
          <a:off x="16370300" y="977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66962</xdr:rowOff>
    </xdr:from>
    <xdr:to>
      <xdr:col>81</xdr:col>
      <xdr:colOff>101600</xdr:colOff>
      <xdr:row>57</xdr:row>
      <xdr:rowOff>168562</xdr:rowOff>
    </xdr:to>
    <xdr:sp macro="" textlink="">
      <xdr:nvSpPr>
        <xdr:cNvPr id="598" name="楕円 597"/>
        <xdr:cNvSpPr/>
      </xdr:nvSpPr>
      <xdr:spPr>
        <a:xfrm>
          <a:off x="15430500" y="98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159689</xdr:rowOff>
    </xdr:from>
    <xdr:ext cx="534377" cy="259045"/>
    <xdr:sp macro="" textlink="">
      <xdr:nvSpPr>
        <xdr:cNvPr id="599" name="テキスト ボックス 598"/>
        <xdr:cNvSpPr txBox="1"/>
      </xdr:nvSpPr>
      <xdr:spPr>
        <a:xfrm>
          <a:off x="15214111" y="99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124356</xdr:rowOff>
    </xdr:from>
    <xdr:to>
      <xdr:col>76</xdr:col>
      <xdr:colOff>165100</xdr:colOff>
      <xdr:row>58</xdr:row>
      <xdr:rowOff>54506</xdr:rowOff>
    </xdr:to>
    <xdr:sp macro="" textlink="">
      <xdr:nvSpPr>
        <xdr:cNvPr id="600" name="楕円 599"/>
        <xdr:cNvSpPr/>
      </xdr:nvSpPr>
      <xdr:spPr>
        <a:xfrm>
          <a:off x="14541500" y="98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45633</xdr:rowOff>
    </xdr:from>
    <xdr:ext cx="534377" cy="259045"/>
    <xdr:sp macro="" textlink="">
      <xdr:nvSpPr>
        <xdr:cNvPr id="601" name="テキスト ボックス 600"/>
        <xdr:cNvSpPr txBox="1"/>
      </xdr:nvSpPr>
      <xdr:spPr>
        <a:xfrm>
          <a:off x="14325111" y="998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132875</xdr:rowOff>
    </xdr:from>
    <xdr:to>
      <xdr:col>72</xdr:col>
      <xdr:colOff>38100</xdr:colOff>
      <xdr:row>58</xdr:row>
      <xdr:rowOff>63025</xdr:rowOff>
    </xdr:to>
    <xdr:sp macro="" textlink="">
      <xdr:nvSpPr>
        <xdr:cNvPr id="602" name="楕円 601"/>
        <xdr:cNvSpPr/>
      </xdr:nvSpPr>
      <xdr:spPr>
        <a:xfrm>
          <a:off x="13652500" y="99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54152</xdr:rowOff>
    </xdr:from>
    <xdr:ext cx="534377" cy="259045"/>
    <xdr:sp macro="" textlink="">
      <xdr:nvSpPr>
        <xdr:cNvPr id="603" name="テキスト ボックス 602"/>
        <xdr:cNvSpPr txBox="1"/>
      </xdr:nvSpPr>
      <xdr:spPr>
        <a:xfrm>
          <a:off x="13436111" y="99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68722</xdr:rowOff>
    </xdr:from>
    <xdr:to>
      <xdr:col>67</xdr:col>
      <xdr:colOff>101600</xdr:colOff>
      <xdr:row>57</xdr:row>
      <xdr:rowOff>170322</xdr:rowOff>
    </xdr:to>
    <xdr:sp macro="" textlink="">
      <xdr:nvSpPr>
        <xdr:cNvPr id="604" name="楕円 603"/>
        <xdr:cNvSpPr/>
      </xdr:nvSpPr>
      <xdr:spPr>
        <a:xfrm>
          <a:off x="12763500" y="98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161449</xdr:rowOff>
    </xdr:from>
    <xdr:ext cx="534377" cy="259045"/>
    <xdr:sp macro="" textlink="">
      <xdr:nvSpPr>
        <xdr:cNvPr id="605" name="テキスト ボックス 604"/>
        <xdr:cNvSpPr txBox="1"/>
      </xdr:nvSpPr>
      <xdr:spPr>
        <a:xfrm>
          <a:off x="12547111" y="99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12903</xdr:rowOff>
    </xdr:from>
    <xdr:to>
      <xdr:col>85</xdr:col>
      <xdr:colOff>127000</xdr:colOff>
      <xdr:row>79</xdr:row>
      <xdr:rowOff>19177</xdr:rowOff>
    </xdr:to>
    <xdr:cxnSp macro="">
      <xdr:nvCxnSpPr>
        <xdr:cNvPr id="634" name="直線コネクタ 633"/>
        <xdr:cNvCxnSpPr/>
      </xdr:nvCxnSpPr>
      <xdr:spPr>
        <a:xfrm>
          <a:off x="15481300" y="13557453"/>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12903</xdr:rowOff>
    </xdr:from>
    <xdr:to>
      <xdr:col>81</xdr:col>
      <xdr:colOff>50800</xdr:colOff>
      <xdr:row>79</xdr:row>
      <xdr:rowOff>43129</xdr:rowOff>
    </xdr:to>
    <xdr:cxnSp macro="">
      <xdr:nvCxnSpPr>
        <xdr:cNvPr id="637" name="直線コネクタ 636"/>
        <xdr:cNvCxnSpPr/>
      </xdr:nvCxnSpPr>
      <xdr:spPr>
        <a:xfrm flipV="1">
          <a:off x="14592300" y="13557453"/>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41236</xdr:rowOff>
    </xdr:from>
    <xdr:to>
      <xdr:col>76</xdr:col>
      <xdr:colOff>114300</xdr:colOff>
      <xdr:row>79</xdr:row>
      <xdr:rowOff>43129</xdr:rowOff>
    </xdr:to>
    <xdr:cxnSp macro="">
      <xdr:nvCxnSpPr>
        <xdr:cNvPr id="640" name="直線コネクタ 639"/>
        <xdr:cNvCxnSpPr/>
      </xdr:nvCxnSpPr>
      <xdr:spPr>
        <a:xfrm>
          <a:off x="13703300" y="13585786"/>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41236</xdr:rowOff>
    </xdr:from>
    <xdr:to>
      <xdr:col>71</xdr:col>
      <xdr:colOff>177800</xdr:colOff>
      <xdr:row>79</xdr:row>
      <xdr:rowOff>42038</xdr:rowOff>
    </xdr:to>
    <xdr:cxnSp macro="">
      <xdr:nvCxnSpPr>
        <xdr:cNvPr id="643" name="直線コネクタ 642"/>
        <xdr:cNvCxnSpPr/>
      </xdr:nvCxnSpPr>
      <xdr:spPr>
        <a:xfrm flipV="1">
          <a:off x="12814300" y="13585786"/>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139827</xdr:rowOff>
    </xdr:from>
    <xdr:to>
      <xdr:col>85</xdr:col>
      <xdr:colOff>177800</xdr:colOff>
      <xdr:row>79</xdr:row>
      <xdr:rowOff>69977</xdr:rowOff>
    </xdr:to>
    <xdr:sp macro="" textlink="">
      <xdr:nvSpPr>
        <xdr:cNvPr id="653" name="楕円 652"/>
        <xdr:cNvSpPr/>
      </xdr:nvSpPr>
      <xdr:spPr>
        <a:xfrm>
          <a:off x="16268700" y="135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54754</xdr:rowOff>
    </xdr:from>
    <xdr:ext cx="469744" cy="259045"/>
    <xdr:sp macro="" textlink="">
      <xdr:nvSpPr>
        <xdr:cNvPr id="654" name="災害復旧費該当値テキスト"/>
        <xdr:cNvSpPr txBox="1"/>
      </xdr:nvSpPr>
      <xdr:spPr>
        <a:xfrm>
          <a:off x="16370300"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133553</xdr:rowOff>
    </xdr:from>
    <xdr:to>
      <xdr:col>81</xdr:col>
      <xdr:colOff>101600</xdr:colOff>
      <xdr:row>79</xdr:row>
      <xdr:rowOff>63703</xdr:rowOff>
    </xdr:to>
    <xdr:sp macro="" textlink="">
      <xdr:nvSpPr>
        <xdr:cNvPr id="655" name="楕円 654"/>
        <xdr:cNvSpPr/>
      </xdr:nvSpPr>
      <xdr:spPr>
        <a:xfrm>
          <a:off x="15430500" y="135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54830</xdr:rowOff>
    </xdr:from>
    <xdr:ext cx="469744" cy="259045"/>
    <xdr:sp macro="" textlink="">
      <xdr:nvSpPr>
        <xdr:cNvPr id="656" name="テキスト ボックス 655"/>
        <xdr:cNvSpPr txBox="1"/>
      </xdr:nvSpPr>
      <xdr:spPr>
        <a:xfrm>
          <a:off x="15246428" y="1359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163779</xdr:rowOff>
    </xdr:from>
    <xdr:to>
      <xdr:col>76</xdr:col>
      <xdr:colOff>165100</xdr:colOff>
      <xdr:row>79</xdr:row>
      <xdr:rowOff>93929</xdr:rowOff>
    </xdr:to>
    <xdr:sp macro="" textlink="">
      <xdr:nvSpPr>
        <xdr:cNvPr id="657" name="楕円 656"/>
        <xdr:cNvSpPr/>
      </xdr:nvSpPr>
      <xdr:spPr>
        <a:xfrm>
          <a:off x="14541500" y="135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85056</xdr:rowOff>
    </xdr:from>
    <xdr:ext cx="378565" cy="259045"/>
    <xdr:sp macro="" textlink="">
      <xdr:nvSpPr>
        <xdr:cNvPr id="658" name="テキスト ボックス 657"/>
        <xdr:cNvSpPr txBox="1"/>
      </xdr:nvSpPr>
      <xdr:spPr>
        <a:xfrm>
          <a:off x="14403017" y="1362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161886</xdr:rowOff>
    </xdr:from>
    <xdr:to>
      <xdr:col>72</xdr:col>
      <xdr:colOff>38100</xdr:colOff>
      <xdr:row>79</xdr:row>
      <xdr:rowOff>92036</xdr:rowOff>
    </xdr:to>
    <xdr:sp macro="" textlink="">
      <xdr:nvSpPr>
        <xdr:cNvPr id="659" name="楕円 658"/>
        <xdr:cNvSpPr/>
      </xdr:nvSpPr>
      <xdr:spPr>
        <a:xfrm>
          <a:off x="13652500" y="135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83163</xdr:rowOff>
    </xdr:from>
    <xdr:ext cx="378565" cy="259045"/>
    <xdr:sp macro="" textlink="">
      <xdr:nvSpPr>
        <xdr:cNvPr id="660" name="テキスト ボックス 659"/>
        <xdr:cNvSpPr txBox="1"/>
      </xdr:nvSpPr>
      <xdr:spPr>
        <a:xfrm>
          <a:off x="13514017" y="1362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162688</xdr:rowOff>
    </xdr:from>
    <xdr:to>
      <xdr:col>67</xdr:col>
      <xdr:colOff>101600</xdr:colOff>
      <xdr:row>79</xdr:row>
      <xdr:rowOff>92838</xdr:rowOff>
    </xdr:to>
    <xdr:sp macro="" textlink="">
      <xdr:nvSpPr>
        <xdr:cNvPr id="661" name="楕円 660"/>
        <xdr:cNvSpPr/>
      </xdr:nvSpPr>
      <xdr:spPr>
        <a:xfrm>
          <a:off x="12763500" y="135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83965</xdr:rowOff>
    </xdr:from>
    <xdr:ext cx="378565" cy="259045"/>
    <xdr:sp macro="" textlink="">
      <xdr:nvSpPr>
        <xdr:cNvPr id="662" name="テキスト ボックス 661"/>
        <xdr:cNvSpPr txBox="1"/>
      </xdr:nvSpPr>
      <xdr:spPr>
        <a:xfrm>
          <a:off x="12625017" y="13628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158113</xdr:rowOff>
    </xdr:from>
    <xdr:to>
      <xdr:col>85</xdr:col>
      <xdr:colOff>127000</xdr:colOff>
      <xdr:row>98</xdr:row>
      <xdr:rowOff>158517</xdr:rowOff>
    </xdr:to>
    <xdr:cxnSp macro="">
      <xdr:nvCxnSpPr>
        <xdr:cNvPr id="693" name="直線コネクタ 692"/>
        <xdr:cNvCxnSpPr/>
      </xdr:nvCxnSpPr>
      <xdr:spPr>
        <a:xfrm>
          <a:off x="15481300" y="16960213"/>
          <a:ext cx="8382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158113</xdr:rowOff>
    </xdr:from>
    <xdr:to>
      <xdr:col>81</xdr:col>
      <xdr:colOff>50800</xdr:colOff>
      <xdr:row>98</xdr:row>
      <xdr:rowOff>161150</xdr:rowOff>
    </xdr:to>
    <xdr:cxnSp macro="">
      <xdr:nvCxnSpPr>
        <xdr:cNvPr id="696" name="直線コネクタ 695"/>
        <xdr:cNvCxnSpPr/>
      </xdr:nvCxnSpPr>
      <xdr:spPr>
        <a:xfrm flipV="1">
          <a:off x="14592300" y="1696021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161150</xdr:rowOff>
    </xdr:from>
    <xdr:to>
      <xdr:col>76</xdr:col>
      <xdr:colOff>114300</xdr:colOff>
      <xdr:row>98</xdr:row>
      <xdr:rowOff>167687</xdr:rowOff>
    </xdr:to>
    <xdr:cxnSp macro="">
      <xdr:nvCxnSpPr>
        <xdr:cNvPr id="699" name="直線コネクタ 698"/>
        <xdr:cNvCxnSpPr/>
      </xdr:nvCxnSpPr>
      <xdr:spPr>
        <a:xfrm flipV="1">
          <a:off x="13703300" y="16963250"/>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167687</xdr:rowOff>
    </xdr:from>
    <xdr:to>
      <xdr:col>71</xdr:col>
      <xdr:colOff>177800</xdr:colOff>
      <xdr:row>99</xdr:row>
      <xdr:rowOff>12305</xdr:rowOff>
    </xdr:to>
    <xdr:cxnSp macro="">
      <xdr:nvCxnSpPr>
        <xdr:cNvPr id="702" name="直線コネクタ 701"/>
        <xdr:cNvCxnSpPr/>
      </xdr:nvCxnSpPr>
      <xdr:spPr>
        <a:xfrm flipV="1">
          <a:off x="12814300" y="16969787"/>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107717</xdr:rowOff>
    </xdr:from>
    <xdr:to>
      <xdr:col>85</xdr:col>
      <xdr:colOff>177800</xdr:colOff>
      <xdr:row>99</xdr:row>
      <xdr:rowOff>37867</xdr:rowOff>
    </xdr:to>
    <xdr:sp macro="" textlink="">
      <xdr:nvSpPr>
        <xdr:cNvPr id="712" name="楕円 711"/>
        <xdr:cNvSpPr/>
      </xdr:nvSpPr>
      <xdr:spPr>
        <a:xfrm>
          <a:off x="16268700" y="169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22644</xdr:rowOff>
    </xdr:from>
    <xdr:ext cx="534377" cy="259045"/>
    <xdr:sp macro="" textlink="">
      <xdr:nvSpPr>
        <xdr:cNvPr id="713" name="公債費該当値テキスト"/>
        <xdr:cNvSpPr txBox="1"/>
      </xdr:nvSpPr>
      <xdr:spPr>
        <a:xfrm>
          <a:off x="16370300" y="168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107313</xdr:rowOff>
    </xdr:from>
    <xdr:to>
      <xdr:col>81</xdr:col>
      <xdr:colOff>101600</xdr:colOff>
      <xdr:row>99</xdr:row>
      <xdr:rowOff>37463</xdr:rowOff>
    </xdr:to>
    <xdr:sp macro="" textlink="">
      <xdr:nvSpPr>
        <xdr:cNvPr id="714" name="楕円 713"/>
        <xdr:cNvSpPr/>
      </xdr:nvSpPr>
      <xdr:spPr>
        <a:xfrm>
          <a:off x="15430500" y="169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28590</xdr:rowOff>
    </xdr:from>
    <xdr:ext cx="534377" cy="259045"/>
    <xdr:sp macro="" textlink="">
      <xdr:nvSpPr>
        <xdr:cNvPr id="715" name="テキスト ボックス 714"/>
        <xdr:cNvSpPr txBox="1"/>
      </xdr:nvSpPr>
      <xdr:spPr>
        <a:xfrm>
          <a:off x="15214111" y="170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110350</xdr:rowOff>
    </xdr:from>
    <xdr:to>
      <xdr:col>76</xdr:col>
      <xdr:colOff>165100</xdr:colOff>
      <xdr:row>99</xdr:row>
      <xdr:rowOff>40500</xdr:rowOff>
    </xdr:to>
    <xdr:sp macro="" textlink="">
      <xdr:nvSpPr>
        <xdr:cNvPr id="716" name="楕円 715"/>
        <xdr:cNvSpPr/>
      </xdr:nvSpPr>
      <xdr:spPr>
        <a:xfrm>
          <a:off x="14541500" y="169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31627</xdr:rowOff>
    </xdr:from>
    <xdr:ext cx="534377" cy="259045"/>
    <xdr:sp macro="" textlink="">
      <xdr:nvSpPr>
        <xdr:cNvPr id="717" name="テキスト ボックス 716"/>
        <xdr:cNvSpPr txBox="1"/>
      </xdr:nvSpPr>
      <xdr:spPr>
        <a:xfrm>
          <a:off x="14325111" y="1700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116887</xdr:rowOff>
    </xdr:from>
    <xdr:to>
      <xdr:col>72</xdr:col>
      <xdr:colOff>38100</xdr:colOff>
      <xdr:row>99</xdr:row>
      <xdr:rowOff>47037</xdr:rowOff>
    </xdr:to>
    <xdr:sp macro="" textlink="">
      <xdr:nvSpPr>
        <xdr:cNvPr id="718" name="楕円 717"/>
        <xdr:cNvSpPr/>
      </xdr:nvSpPr>
      <xdr:spPr>
        <a:xfrm>
          <a:off x="13652500" y="169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38164</xdr:rowOff>
    </xdr:from>
    <xdr:ext cx="534377" cy="259045"/>
    <xdr:sp macro="" textlink="">
      <xdr:nvSpPr>
        <xdr:cNvPr id="719" name="テキスト ボックス 718"/>
        <xdr:cNvSpPr txBox="1"/>
      </xdr:nvSpPr>
      <xdr:spPr>
        <a:xfrm>
          <a:off x="13436111" y="170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132955</xdr:rowOff>
    </xdr:from>
    <xdr:to>
      <xdr:col>67</xdr:col>
      <xdr:colOff>101600</xdr:colOff>
      <xdr:row>99</xdr:row>
      <xdr:rowOff>63105</xdr:rowOff>
    </xdr:to>
    <xdr:sp macro="" textlink="">
      <xdr:nvSpPr>
        <xdr:cNvPr id="720" name="楕円 719"/>
        <xdr:cNvSpPr/>
      </xdr:nvSpPr>
      <xdr:spPr>
        <a:xfrm>
          <a:off x="12763500" y="169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54232</xdr:rowOff>
    </xdr:from>
    <xdr:ext cx="534377" cy="259045"/>
    <xdr:sp macro="" textlink="">
      <xdr:nvSpPr>
        <xdr:cNvPr id="721" name="テキスト ボックス 720"/>
        <xdr:cNvSpPr txBox="1"/>
      </xdr:nvSpPr>
      <xdr:spPr>
        <a:xfrm>
          <a:off x="12547111" y="170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については、住民一人当たり１２７，８８０円となっている。令和２年度においては、前年の制度改正による児童扶養手当の減などはあるものの、障害者福祉や児童福祉に係る扶助費の増などにより、前年比８，５８７円の増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今後においても、少子高齢化対策や障害者福祉に係るニーズの増大が見込まれることから、給付水準や市単独事業の見直し等の検討により適正水準を維持できるよう努める。</a:t>
          </a:r>
        </a:p>
        <a:p>
          <a:r>
            <a:rPr kumimoji="1" lang="ja-JP" altLang="en-US" sz="1300">
              <a:latin typeface="ＭＳ Ｐゴシック" panose="020B0600070205080204" pitchFamily="50" charset="-128"/>
              <a:ea typeface="ＭＳ Ｐゴシック" panose="020B0600070205080204" pitchFamily="50" charset="-128"/>
            </a:rPr>
            <a:t>　また、公債費については、住民一人当たり３４，２３８円となっており、近年上昇傾向にあったところ、令和２年度においては前年に償還終了となる市債が多かったことから、前年比１２４円の減となっている。</a:t>
          </a:r>
        </a:p>
        <a:p>
          <a:r>
            <a:rPr kumimoji="1" lang="ja-JP" altLang="en-US" sz="1300">
              <a:latin typeface="ＭＳ Ｐゴシック" panose="020B0600070205080204" pitchFamily="50" charset="-128"/>
              <a:ea typeface="ＭＳ Ｐゴシック" panose="020B0600070205080204" pitchFamily="50" charset="-128"/>
            </a:rPr>
            <a:t>　今後も大口の償還が続くことにより、公債費の高止まりが見込まれることから、今後も新規起債に当たっては、事業効果の精査は元より、起債総額を制限することにより新規発行の抑制を図る。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令和２年度において、財政調整基金残高は６７２，９０２千円増加し、標準財政規模比でも６．６８ポイント上昇している。今後、災害などに備え、適正な基金残高の確保を図る。</a:t>
          </a:r>
        </a:p>
        <a:p>
          <a:r>
            <a:rPr kumimoji="1" lang="ja-JP" altLang="en-US" sz="1400">
              <a:latin typeface="ＭＳ ゴシック" pitchFamily="49" charset="-128"/>
              <a:ea typeface="ＭＳ ゴシック" pitchFamily="49" charset="-128"/>
            </a:rPr>
            <a:t>　実質収支額は、財政調整基金を積み増し、取崩しを減らしたことから、前年比４０，２４６千円の減、同割合では０．８５ポイント低下しているが、実質単年度収支は前年比９２９，６５７千円の増、同割合９．７２ポイント上昇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令和２年度決算は、いずれの会計も赤字は無く、全て黒字決算で推移している。</a:t>
          </a:r>
        </a:p>
        <a:p>
          <a:r>
            <a:rPr kumimoji="1" lang="ja-JP" altLang="en-US" sz="1400">
              <a:latin typeface="ＭＳ ゴシック" pitchFamily="49" charset="-128"/>
              <a:ea typeface="ＭＳ ゴシック" pitchFamily="49" charset="-128"/>
            </a:rPr>
            <a:t>　各特別会計にあっては、財政状況及び事業全体の見直しを実施することで一般会計からの法定内繰入を縮減するような運営に努めている。</a:t>
          </a:r>
        </a:p>
        <a:p>
          <a:r>
            <a:rPr kumimoji="1" lang="ja-JP" altLang="en-US" sz="1400">
              <a:latin typeface="ＭＳ ゴシック" pitchFamily="49" charset="-128"/>
              <a:ea typeface="ＭＳ ゴシック" pitchFamily="49" charset="-128"/>
            </a:rPr>
            <a:t>　今後も特別会計独立採算の原則に立った適正な運営をすることを目指し、一般会計の負担を減らしていくことが重要である。</a:t>
          </a:r>
        </a:p>
        <a:p>
          <a:r>
            <a:rPr kumimoji="1" lang="ja-JP" altLang="en-US" sz="1400">
              <a:latin typeface="ＭＳ ゴシック" pitchFamily="49" charset="-128"/>
              <a:ea typeface="ＭＳ ゴシック" pitchFamily="49" charset="-128"/>
            </a:rPr>
            <a:t>　また、各会計ともに適量、適切な事業実施に努め、毎年のプライマリーバランスの黒字化を維持し、更なる財政の健全化を図っていく。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W9" sqref="W9:AL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23021106</v>
      </c>
      <c r="BO4" s="426"/>
      <c r="BP4" s="426"/>
      <c r="BQ4" s="426"/>
      <c r="BR4" s="426"/>
      <c r="BS4" s="426"/>
      <c r="BT4" s="426"/>
      <c r="BU4" s="427"/>
      <c r="BV4" s="425">
        <v>16751700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9.1999999999999993</v>
      </c>
      <c r="CU4" s="610"/>
      <c r="CV4" s="610"/>
      <c r="CW4" s="610"/>
      <c r="CX4" s="610"/>
      <c r="CY4" s="610"/>
      <c r="CZ4" s="610"/>
      <c r="DA4" s="611"/>
      <c r="DB4" s="609">
        <v>10.1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21738778</v>
      </c>
      <c r="BO5" s="431"/>
      <c r="BP5" s="431"/>
      <c r="BQ5" s="431"/>
      <c r="BR5" s="431"/>
      <c r="BS5" s="431"/>
      <c r="BT5" s="431"/>
      <c r="BU5" s="432"/>
      <c r="BV5" s="430">
        <v>15169905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93.2</v>
      </c>
      <c r="CU5" s="401"/>
      <c r="CV5" s="401"/>
      <c r="CW5" s="401"/>
      <c r="CX5" s="401"/>
      <c r="CY5" s="401"/>
      <c r="CZ5" s="401"/>
      <c r="DA5" s="402"/>
      <c r="DB5" s="400">
        <v>96.4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1282328</v>
      </c>
      <c r="BO6" s="431"/>
      <c r="BP6" s="431"/>
      <c r="BQ6" s="431"/>
      <c r="BR6" s="431"/>
      <c r="BS6" s="431"/>
      <c r="BT6" s="431"/>
      <c r="BU6" s="432"/>
      <c r="BV6" s="430">
        <v>1581795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99.2</v>
      </c>
      <c r="CU6" s="584"/>
      <c r="CV6" s="584"/>
      <c r="CW6" s="584"/>
      <c r="CX6" s="584"/>
      <c r="CY6" s="584"/>
      <c r="CZ6" s="584"/>
      <c r="DA6" s="585"/>
      <c r="DB6" s="583">
        <v>102.4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389005</v>
      </c>
      <c r="BO7" s="431"/>
      <c r="BP7" s="431"/>
      <c r="BQ7" s="431"/>
      <c r="BR7" s="431"/>
      <c r="BS7" s="431"/>
      <c r="BT7" s="431"/>
      <c r="BU7" s="432"/>
      <c r="BV7" s="430">
        <v>648226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9700034</v>
      </c>
      <c r="CU7" s="431"/>
      <c r="CV7" s="431"/>
      <c r="CW7" s="431"/>
      <c r="CX7" s="431"/>
      <c r="CY7" s="431"/>
      <c r="CZ7" s="431"/>
      <c r="DA7" s="432"/>
      <c r="DB7" s="430">
        <v>9275526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893323</v>
      </c>
      <c r="BO8" s="431"/>
      <c r="BP8" s="431"/>
      <c r="BQ8" s="431"/>
      <c r="BR8" s="431"/>
      <c r="BS8" s="431"/>
      <c r="BT8" s="431"/>
      <c r="BU8" s="432"/>
      <c r="BV8" s="430">
        <v>933569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v>
      </c>
      <c r="CU8" s="544"/>
      <c r="CV8" s="544"/>
      <c r="CW8" s="544"/>
      <c r="CX8" s="544"/>
      <c r="CY8" s="544"/>
      <c r="CZ8" s="544"/>
      <c r="DA8" s="545"/>
      <c r="DB8" s="543">
        <v>0.8</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49735</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-40246</v>
      </c>
      <c r="BO9" s="431"/>
      <c r="BP9" s="431"/>
      <c r="BQ9" s="431"/>
      <c r="BR9" s="431"/>
      <c r="BS9" s="431"/>
      <c r="BT9" s="431"/>
      <c r="BU9" s="432"/>
      <c r="BV9" s="430">
        <v>287834</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13.4</v>
      </c>
      <c r="CU9" s="401"/>
      <c r="CV9" s="401"/>
      <c r="CW9" s="401"/>
      <c r="CX9" s="401"/>
      <c r="CY9" s="401"/>
      <c r="CZ9" s="401"/>
      <c r="DA9" s="402"/>
      <c r="DB9" s="400">
        <v>14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49636</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785108</v>
      </c>
      <c r="BO10" s="431"/>
      <c r="BP10" s="431"/>
      <c r="BQ10" s="431"/>
      <c r="BR10" s="431"/>
      <c r="BS10" s="431"/>
      <c r="BT10" s="431"/>
      <c r="BU10" s="432"/>
      <c r="BV10" s="430">
        <v>290555</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116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50077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116</v>
      </c>
      <c r="AV12" s="488"/>
      <c r="AW12" s="488"/>
      <c r="AX12" s="488"/>
      <c r="AY12" s="410" t="s">
        <v>135</v>
      </c>
      <c r="AZ12" s="411"/>
      <c r="BA12" s="411"/>
      <c r="BB12" s="411"/>
      <c r="BC12" s="411"/>
      <c r="BD12" s="411"/>
      <c r="BE12" s="411"/>
      <c r="BF12" s="411"/>
      <c r="BG12" s="411"/>
      <c r="BH12" s="411"/>
      <c r="BI12" s="411"/>
      <c r="BJ12" s="411"/>
      <c r="BK12" s="411"/>
      <c r="BL12" s="411"/>
      <c r="BM12" s="412"/>
      <c r="BN12" s="430">
        <v>112206</v>
      </c>
      <c r="BO12" s="431"/>
      <c r="BP12" s="431"/>
      <c r="BQ12" s="431"/>
      <c r="BR12" s="431"/>
      <c r="BS12" s="431"/>
      <c r="BT12" s="431"/>
      <c r="BU12" s="432"/>
      <c r="BV12" s="430">
        <v>875390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47177</v>
      </c>
      <c r="S13" s="534"/>
      <c r="T13" s="534"/>
      <c r="U13" s="534"/>
      <c r="V13" s="535"/>
      <c r="W13" s="521" t="s">
        <v>138</v>
      </c>
      <c r="X13" s="443"/>
      <c r="Y13" s="443"/>
      <c r="Z13" s="443"/>
      <c r="AA13" s="443"/>
      <c r="AB13" s="444"/>
      <c r="AC13" s="406">
        <v>2131</v>
      </c>
      <c r="AD13" s="407"/>
      <c r="AE13" s="407"/>
      <c r="AF13" s="407"/>
      <c r="AG13" s="408"/>
      <c r="AH13" s="406">
        <v>2195</v>
      </c>
      <c r="AI13" s="407"/>
      <c r="AJ13" s="407"/>
      <c r="AK13" s="407"/>
      <c r="AL13" s="409"/>
      <c r="AM13" s="499" t="s">
        <v>139</v>
      </c>
      <c r="AN13" s="404"/>
      <c r="AO13" s="404"/>
      <c r="AP13" s="404"/>
      <c r="AQ13" s="404"/>
      <c r="AR13" s="404"/>
      <c r="AS13" s="404"/>
      <c r="AT13" s="405"/>
      <c r="AU13" s="487" t="s">
        <v>105</v>
      </c>
      <c r="AV13" s="488"/>
      <c r="AW13" s="488"/>
      <c r="AX13" s="488"/>
      <c r="AY13" s="410" t="s">
        <v>140</v>
      </c>
      <c r="AZ13" s="411"/>
      <c r="BA13" s="411"/>
      <c r="BB13" s="411"/>
      <c r="BC13" s="411"/>
      <c r="BD13" s="411"/>
      <c r="BE13" s="411"/>
      <c r="BF13" s="411"/>
      <c r="BG13" s="411"/>
      <c r="BH13" s="411"/>
      <c r="BI13" s="411"/>
      <c r="BJ13" s="411"/>
      <c r="BK13" s="411"/>
      <c r="BL13" s="411"/>
      <c r="BM13" s="412"/>
      <c r="BN13" s="430">
        <v>632656</v>
      </c>
      <c r="BO13" s="431"/>
      <c r="BP13" s="431"/>
      <c r="BQ13" s="431"/>
      <c r="BR13" s="431"/>
      <c r="BS13" s="431"/>
      <c r="BT13" s="431"/>
      <c r="BU13" s="432"/>
      <c r="BV13" s="430">
        <v>-297001</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7.7</v>
      </c>
      <c r="CU13" s="401"/>
      <c r="CV13" s="401"/>
      <c r="CW13" s="401"/>
      <c r="CX13" s="401"/>
      <c r="CY13" s="401"/>
      <c r="CZ13" s="401"/>
      <c r="DA13" s="402"/>
      <c r="DB13" s="400">
        <v>7.8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50245</v>
      </c>
      <c r="S14" s="534"/>
      <c r="T14" s="534"/>
      <c r="U14" s="534"/>
      <c r="V14" s="535"/>
      <c r="W14" s="536"/>
      <c r="X14" s="446"/>
      <c r="Y14" s="446"/>
      <c r="Z14" s="446"/>
      <c r="AA14" s="446"/>
      <c r="AB14" s="447"/>
      <c r="AC14" s="526">
        <v>9</v>
      </c>
      <c r="AD14" s="527"/>
      <c r="AE14" s="527"/>
      <c r="AF14" s="527"/>
      <c r="AG14" s="528"/>
      <c r="AH14" s="526">
        <v>8.9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24.5</v>
      </c>
      <c r="CU14" s="538"/>
      <c r="CV14" s="538"/>
      <c r="CW14" s="538"/>
      <c r="CX14" s="538"/>
      <c r="CY14" s="538"/>
      <c r="CZ14" s="538"/>
      <c r="DA14" s="539"/>
      <c r="DB14" s="537">
        <v>50.4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47426</v>
      </c>
      <c r="S15" s="534"/>
      <c r="T15" s="534"/>
      <c r="U15" s="534"/>
      <c r="V15" s="535"/>
      <c r="W15" s="521" t="s">
        <v>144</v>
      </c>
      <c r="X15" s="443"/>
      <c r="Y15" s="443"/>
      <c r="Z15" s="443"/>
      <c r="AA15" s="443"/>
      <c r="AB15" s="444"/>
      <c r="AC15" s="406">
        <v>4771</v>
      </c>
      <c r="AD15" s="407"/>
      <c r="AE15" s="407"/>
      <c r="AF15" s="407"/>
      <c r="AG15" s="408"/>
      <c r="AH15" s="406">
        <v>4934</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6055994</v>
      </c>
      <c r="BO15" s="426"/>
      <c r="BP15" s="426"/>
      <c r="BQ15" s="426"/>
      <c r="BR15" s="426"/>
      <c r="BS15" s="426"/>
      <c r="BT15" s="426"/>
      <c r="BU15" s="427"/>
      <c r="BV15" s="425">
        <v>5786018</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20.100000000000001</v>
      </c>
      <c r="AD16" s="527"/>
      <c r="AE16" s="527"/>
      <c r="AF16" s="527"/>
      <c r="AG16" s="528"/>
      <c r="AH16" s="526">
        <v>20</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7525576</v>
      </c>
      <c r="BO16" s="431"/>
      <c r="BP16" s="431"/>
      <c r="BQ16" s="431"/>
      <c r="BR16" s="431"/>
      <c r="BS16" s="431"/>
      <c r="BT16" s="431"/>
      <c r="BU16" s="432"/>
      <c r="BV16" s="430">
        <v>7165125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16832</v>
      </c>
      <c r="AD17" s="407"/>
      <c r="AE17" s="407"/>
      <c r="AF17" s="407"/>
      <c r="AG17" s="408"/>
      <c r="AH17" s="406">
        <v>17576</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7650328</v>
      </c>
      <c r="BO17" s="431"/>
      <c r="BP17" s="431"/>
      <c r="BQ17" s="431"/>
      <c r="BR17" s="431"/>
      <c r="BS17" s="431"/>
      <c r="BT17" s="431"/>
      <c r="BU17" s="432"/>
      <c r="BV17" s="430">
        <v>7350278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53.88</v>
      </c>
      <c r="M18" s="495"/>
      <c r="N18" s="495"/>
      <c r="O18" s="495"/>
      <c r="P18" s="495"/>
      <c r="Q18" s="495"/>
      <c r="R18" s="496"/>
      <c r="S18" s="496"/>
      <c r="T18" s="496"/>
      <c r="U18" s="496"/>
      <c r="V18" s="497"/>
      <c r="W18" s="511"/>
      <c r="X18" s="512"/>
      <c r="Y18" s="512"/>
      <c r="Z18" s="512"/>
      <c r="AA18" s="512"/>
      <c r="AB18" s="522"/>
      <c r="AC18" s="394">
        <v>70.900000000000006</v>
      </c>
      <c r="AD18" s="395"/>
      <c r="AE18" s="395"/>
      <c r="AF18" s="395"/>
      <c r="AG18" s="498"/>
      <c r="AH18" s="394">
        <v>71.099999999999994</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9168537</v>
      </c>
      <c r="BO18" s="431"/>
      <c r="BP18" s="431"/>
      <c r="BQ18" s="431"/>
      <c r="BR18" s="431"/>
      <c r="BS18" s="431"/>
      <c r="BT18" s="431"/>
      <c r="BU18" s="432"/>
      <c r="BV18" s="430">
        <v>9272960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923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12794943</v>
      </c>
      <c r="BO19" s="431"/>
      <c r="BP19" s="431"/>
      <c r="BQ19" s="431"/>
      <c r="BR19" s="431"/>
      <c r="BS19" s="431"/>
      <c r="BT19" s="431"/>
      <c r="BU19" s="432"/>
      <c r="BV19" s="430">
        <v>12322324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21885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14542125</v>
      </c>
      <c r="BO23" s="431"/>
      <c r="BP23" s="431"/>
      <c r="BQ23" s="431"/>
      <c r="BR23" s="431"/>
      <c r="BS23" s="431"/>
      <c r="BT23" s="431"/>
      <c r="BU23" s="432"/>
      <c r="BV23" s="430">
        <v>15434208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6640</v>
      </c>
      <c r="R24" s="407"/>
      <c r="S24" s="407"/>
      <c r="T24" s="407"/>
      <c r="U24" s="407"/>
      <c r="V24" s="408"/>
      <c r="W24" s="472"/>
      <c r="X24" s="463"/>
      <c r="Y24" s="464"/>
      <c r="Z24" s="403" t="s">
        <v>168</v>
      </c>
      <c r="AA24" s="404"/>
      <c r="AB24" s="404"/>
      <c r="AC24" s="404"/>
      <c r="AD24" s="404"/>
      <c r="AE24" s="404"/>
      <c r="AF24" s="404"/>
      <c r="AG24" s="405"/>
      <c r="AH24" s="406">
        <v>397</v>
      </c>
      <c r="AI24" s="407"/>
      <c r="AJ24" s="407"/>
      <c r="AK24" s="407"/>
      <c r="AL24" s="408"/>
      <c r="AM24" s="406">
        <v>1254917</v>
      </c>
      <c r="AN24" s="407"/>
      <c r="AO24" s="407"/>
      <c r="AP24" s="407"/>
      <c r="AQ24" s="407"/>
      <c r="AR24" s="408"/>
      <c r="AS24" s="406">
        <v>3161</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10050469</v>
      </c>
      <c r="BO24" s="431"/>
      <c r="BP24" s="431"/>
      <c r="BQ24" s="431"/>
      <c r="BR24" s="431"/>
      <c r="BS24" s="431"/>
      <c r="BT24" s="431"/>
      <c r="BU24" s="432"/>
      <c r="BV24" s="430">
        <v>10496014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1</v>
      </c>
      <c r="M25" s="407"/>
      <c r="N25" s="407"/>
      <c r="O25" s="407"/>
      <c r="P25" s="408"/>
      <c r="Q25" s="406">
        <v>6210</v>
      </c>
      <c r="R25" s="407"/>
      <c r="S25" s="407"/>
      <c r="T25" s="407"/>
      <c r="U25" s="407"/>
      <c r="V25" s="408"/>
      <c r="W25" s="472"/>
      <c r="X25" s="463"/>
      <c r="Y25" s="464"/>
      <c r="Z25" s="403" t="s">
        <v>171</v>
      </c>
      <c r="AA25" s="404"/>
      <c r="AB25" s="404"/>
      <c r="AC25" s="404"/>
      <c r="AD25" s="404"/>
      <c r="AE25" s="404"/>
      <c r="AF25" s="404"/>
      <c r="AG25" s="405"/>
      <c r="AH25" s="406">
        <v>80</v>
      </c>
      <c r="AI25" s="407"/>
      <c r="AJ25" s="407"/>
      <c r="AK25" s="407"/>
      <c r="AL25" s="408"/>
      <c r="AM25" s="406">
        <v>230320</v>
      </c>
      <c r="AN25" s="407"/>
      <c r="AO25" s="407"/>
      <c r="AP25" s="407"/>
      <c r="AQ25" s="407"/>
      <c r="AR25" s="408"/>
      <c r="AS25" s="406">
        <v>2879</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2095394</v>
      </c>
      <c r="BO25" s="426"/>
      <c r="BP25" s="426"/>
      <c r="BQ25" s="426"/>
      <c r="BR25" s="426"/>
      <c r="BS25" s="426"/>
      <c r="BT25" s="426"/>
      <c r="BU25" s="427"/>
      <c r="BV25" s="425">
        <v>1776222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5850</v>
      </c>
      <c r="R26" s="407"/>
      <c r="S26" s="407"/>
      <c r="T26" s="407"/>
      <c r="U26" s="407"/>
      <c r="V26" s="408"/>
      <c r="W26" s="472"/>
      <c r="X26" s="463"/>
      <c r="Y26" s="464"/>
      <c r="Z26" s="403" t="s">
        <v>174</v>
      </c>
      <c r="AA26" s="485"/>
      <c r="AB26" s="485"/>
      <c r="AC26" s="485"/>
      <c r="AD26" s="485"/>
      <c r="AE26" s="485"/>
      <c r="AF26" s="485"/>
      <c r="AG26" s="486"/>
      <c r="AH26" s="406">
        <v>6</v>
      </c>
      <c r="AI26" s="407"/>
      <c r="AJ26" s="407"/>
      <c r="AK26" s="407"/>
      <c r="AL26" s="408"/>
      <c r="AM26" s="406">
        <v>17892</v>
      </c>
      <c r="AN26" s="407"/>
      <c r="AO26" s="407"/>
      <c r="AP26" s="407"/>
      <c r="AQ26" s="407"/>
      <c r="AR26" s="408"/>
      <c r="AS26" s="406">
        <v>2982</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129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3900</v>
      </c>
      <c r="R27" s="407"/>
      <c r="S27" s="407"/>
      <c r="T27" s="407"/>
      <c r="U27" s="407"/>
      <c r="V27" s="408"/>
      <c r="W27" s="472"/>
      <c r="X27" s="463"/>
      <c r="Y27" s="464"/>
      <c r="Z27" s="403" t="s">
        <v>177</v>
      </c>
      <c r="AA27" s="404"/>
      <c r="AB27" s="404"/>
      <c r="AC27" s="404"/>
      <c r="AD27" s="404"/>
      <c r="AE27" s="404"/>
      <c r="AF27" s="404"/>
      <c r="AG27" s="405"/>
      <c r="AH27" s="406">
        <v>15</v>
      </c>
      <c r="AI27" s="407"/>
      <c r="AJ27" s="407"/>
      <c r="AK27" s="407"/>
      <c r="AL27" s="408"/>
      <c r="AM27" s="406">
        <v>51105</v>
      </c>
      <c r="AN27" s="407"/>
      <c r="AO27" s="407"/>
      <c r="AP27" s="407"/>
      <c r="AQ27" s="407"/>
      <c r="AR27" s="408"/>
      <c r="AS27" s="406">
        <v>3407</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t="s">
        <v>129</v>
      </c>
      <c r="BO27" s="434"/>
      <c r="BP27" s="434"/>
      <c r="BQ27" s="434"/>
      <c r="BR27" s="434"/>
      <c r="BS27" s="434"/>
      <c r="BT27" s="434"/>
      <c r="BU27" s="435"/>
      <c r="BV27" s="433" t="s">
        <v>129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3200</v>
      </c>
      <c r="R28" s="407"/>
      <c r="S28" s="407"/>
      <c r="T28" s="407"/>
      <c r="U28" s="407"/>
      <c r="V28" s="408"/>
      <c r="W28" s="472"/>
      <c r="X28" s="463"/>
      <c r="Y28" s="464"/>
      <c r="Z28" s="403" t="s">
        <v>180</v>
      </c>
      <c r="AA28" s="404"/>
      <c r="AB28" s="404"/>
      <c r="AC28" s="404"/>
      <c r="AD28" s="404"/>
      <c r="AE28" s="404"/>
      <c r="AF28" s="404"/>
      <c r="AG28" s="405"/>
      <c r="AH28" s="406" t="s">
        <v>129</v>
      </c>
      <c r="AI28" s="407"/>
      <c r="AJ28" s="407"/>
      <c r="AK28" s="407"/>
      <c r="AL28" s="408"/>
      <c r="AM28" s="406" t="s">
        <v>129</v>
      </c>
      <c r="AN28" s="407"/>
      <c r="AO28" s="407"/>
      <c r="AP28" s="407"/>
      <c r="AQ28" s="407"/>
      <c r="AR28" s="408"/>
      <c r="AS28" s="406" t="s">
        <v>129</v>
      </c>
      <c r="AT28" s="407"/>
      <c r="AU28" s="407"/>
      <c r="AV28" s="407"/>
      <c r="AW28" s="407"/>
      <c r="AX28" s="409"/>
      <c r="AY28" s="413" t="s">
        <v>181</v>
      </c>
      <c r="AZ28" s="414"/>
      <c r="BA28" s="414"/>
      <c r="BB28" s="415"/>
      <c r="BC28" s="422" t="s">
        <v>48</v>
      </c>
      <c r="BD28" s="423"/>
      <c r="BE28" s="423"/>
      <c r="BF28" s="423"/>
      <c r="BG28" s="423"/>
      <c r="BH28" s="423"/>
      <c r="BI28" s="423"/>
      <c r="BJ28" s="423"/>
      <c r="BK28" s="423"/>
      <c r="BL28" s="423"/>
      <c r="BM28" s="424"/>
      <c r="BN28" s="425">
        <v>1225017</v>
      </c>
      <c r="BO28" s="426"/>
      <c r="BP28" s="426"/>
      <c r="BQ28" s="426"/>
      <c r="BR28" s="426"/>
      <c r="BS28" s="426"/>
      <c r="BT28" s="426"/>
      <c r="BU28" s="427"/>
      <c r="BV28" s="425">
        <v>552115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16</v>
      </c>
      <c r="M29" s="407"/>
      <c r="N29" s="407"/>
      <c r="O29" s="407"/>
      <c r="P29" s="408"/>
      <c r="Q29" s="406">
        <v>3000</v>
      </c>
      <c r="R29" s="407"/>
      <c r="S29" s="407"/>
      <c r="T29" s="407"/>
      <c r="U29" s="407"/>
      <c r="V29" s="408"/>
      <c r="W29" s="473"/>
      <c r="X29" s="474"/>
      <c r="Y29" s="475"/>
      <c r="Z29" s="403" t="s">
        <v>183</v>
      </c>
      <c r="AA29" s="404"/>
      <c r="AB29" s="404"/>
      <c r="AC29" s="404"/>
      <c r="AD29" s="404"/>
      <c r="AE29" s="404"/>
      <c r="AF29" s="404"/>
      <c r="AG29" s="405"/>
      <c r="AH29" s="406">
        <v>412</v>
      </c>
      <c r="AI29" s="407"/>
      <c r="AJ29" s="407"/>
      <c r="AK29" s="407"/>
      <c r="AL29" s="408"/>
      <c r="AM29" s="406">
        <v>1306022</v>
      </c>
      <c r="AN29" s="407"/>
      <c r="AO29" s="407"/>
      <c r="AP29" s="407"/>
      <c r="AQ29" s="407"/>
      <c r="AR29" s="408"/>
      <c r="AS29" s="406">
        <v>3170</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534139</v>
      </c>
      <c r="BO29" s="431"/>
      <c r="BP29" s="431"/>
      <c r="BQ29" s="431"/>
      <c r="BR29" s="431"/>
      <c r="BS29" s="431"/>
      <c r="BT29" s="431"/>
      <c r="BU29" s="432"/>
      <c r="BV29" s="430">
        <v>454086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99.1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189694</v>
      </c>
      <c r="BO30" s="434"/>
      <c r="BP30" s="434"/>
      <c r="BQ30" s="434"/>
      <c r="BR30" s="434"/>
      <c r="BS30" s="434"/>
      <c r="BT30" s="434"/>
      <c r="BU30" s="435"/>
      <c r="BV30" s="433">
        <v>192007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194</v>
      </c>
      <c r="V33" s="393"/>
      <c r="W33" s="392" t="s">
        <v>193</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印旛衛生施設管理組合（一般会計）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印旛郡市広域市町村圏事務組合（一般会計）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印旛郡市広域市町村圏事務組合（水道用水供給事業会計）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千葉県後期高齢者医療広域連合（一般会計）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千葉県後期高齢者医療広域連合（後期高齢者医療特別会計）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dqvFzIsn4mVzqL89eYw+oQE91t5mN4sGUK5CcCrUMbvHBrfR/Sl0yHQgQhrKqRm9cFaMc8fHiaulhYJP6Qts9g==" saltValue="jw/7hkvQoaGRWMR/EgJ1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2" t="s">
        <v>558</v>
      </c>
      <c r="D34" s="1212"/>
      <c r="E34" s="1213"/>
      <c r="F34" s="32">
        <v>8.66</v>
      </c>
      <c r="G34" s="33">
        <v>9.48</v>
      </c>
      <c r="H34" s="33">
        <v>9.58</v>
      </c>
      <c r="I34" s="33">
        <v>9.89</v>
      </c>
      <c r="J34" s="34">
        <v>9.24</v>
      </c>
      <c r="K34" s="22"/>
      <c r="L34" s="22"/>
      <c r="M34" s="22"/>
      <c r="N34" s="22"/>
      <c r="O34" s="22"/>
      <c r="P34" s="22"/>
    </row>
    <row r="35" spans="1:16" ht="39" customHeight="1" x14ac:dyDescent="0.15">
      <c r="A35" s="22"/>
      <c r="B35" s="35"/>
      <c r="C35" s="1206" t="s">
        <v>559</v>
      </c>
      <c r="D35" s="1207"/>
      <c r="E35" s="1208"/>
      <c r="F35" s="36">
        <v>6.89</v>
      </c>
      <c r="G35" s="37">
        <v>7.26</v>
      </c>
      <c r="H35" s="37">
        <v>6.99</v>
      </c>
      <c r="I35" s="37">
        <v>10.06</v>
      </c>
      <c r="J35" s="38">
        <v>9.1999999999999993</v>
      </c>
      <c r="K35" s="22"/>
      <c r="L35" s="22"/>
      <c r="M35" s="22"/>
      <c r="N35" s="22"/>
      <c r="O35" s="22"/>
      <c r="P35" s="22"/>
    </row>
    <row r="36" spans="1:16" ht="39" customHeight="1" x14ac:dyDescent="0.15">
      <c r="A36" s="22"/>
      <c r="B36" s="35"/>
      <c r="C36" s="1206" t="s">
        <v>560</v>
      </c>
      <c r="D36" s="1207"/>
      <c r="E36" s="1208"/>
      <c r="F36" s="36">
        <v>3.23</v>
      </c>
      <c r="G36" s="37">
        <v>3.79</v>
      </c>
      <c r="H36" s="37">
        <v>1.85</v>
      </c>
      <c r="I36" s="37">
        <v>2.06</v>
      </c>
      <c r="J36" s="38">
        <v>1.75</v>
      </c>
      <c r="K36" s="22"/>
      <c r="L36" s="22"/>
      <c r="M36" s="22"/>
      <c r="N36" s="22"/>
      <c r="O36" s="22"/>
      <c r="P36" s="22"/>
    </row>
    <row r="37" spans="1:16" ht="39" customHeight="1" x14ac:dyDescent="0.15">
      <c r="A37" s="22"/>
      <c r="B37" s="35"/>
      <c r="C37" s="1206" t="s">
        <v>561</v>
      </c>
      <c r="D37" s="1207"/>
      <c r="E37" s="1208"/>
      <c r="F37" s="36">
        <v>0.37</v>
      </c>
      <c r="G37" s="37">
        <v>0.28000000000000003</v>
      </c>
      <c r="H37" s="37">
        <v>0.48</v>
      </c>
      <c r="I37" s="37">
        <v>0.61</v>
      </c>
      <c r="J37" s="38">
        <v>1.34</v>
      </c>
      <c r="K37" s="22"/>
      <c r="L37" s="22"/>
      <c r="M37" s="22"/>
      <c r="N37" s="22"/>
      <c r="O37" s="22"/>
      <c r="P37" s="22"/>
    </row>
    <row r="38" spans="1:16" ht="39" customHeight="1" x14ac:dyDescent="0.15">
      <c r="A38" s="22"/>
      <c r="B38" s="35"/>
      <c r="C38" s="1206" t="s">
        <v>562</v>
      </c>
      <c r="D38" s="1207"/>
      <c r="E38" s="1208"/>
      <c r="F38" s="36">
        <v>1.65</v>
      </c>
      <c r="G38" s="37">
        <v>1.73</v>
      </c>
      <c r="H38" s="37">
        <v>0.62</v>
      </c>
      <c r="I38" s="37">
        <v>0.41</v>
      </c>
      <c r="J38" s="38">
        <v>0.39</v>
      </c>
      <c r="K38" s="22"/>
      <c r="L38" s="22"/>
      <c r="M38" s="22"/>
      <c r="N38" s="22"/>
      <c r="O38" s="22"/>
      <c r="P38" s="22"/>
    </row>
    <row r="39" spans="1:16" ht="39" customHeight="1" x14ac:dyDescent="0.15">
      <c r="A39" s="22"/>
      <c r="B39" s="35"/>
      <c r="C39" s="1206" t="s">
        <v>563</v>
      </c>
      <c r="D39" s="1207"/>
      <c r="E39" s="1208"/>
      <c r="F39" s="36">
        <v>0.02</v>
      </c>
      <c r="G39" s="37">
        <v>0.14000000000000001</v>
      </c>
      <c r="H39" s="37">
        <v>0.02</v>
      </c>
      <c r="I39" s="37">
        <v>0.02</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564</v>
      </c>
      <c r="D42" s="1207"/>
      <c r="E42" s="1208"/>
      <c r="F42" s="36" t="s">
        <v>509</v>
      </c>
      <c r="G42" s="37" t="s">
        <v>509</v>
      </c>
      <c r="H42" s="37" t="s">
        <v>509</v>
      </c>
      <c r="I42" s="37" t="s">
        <v>509</v>
      </c>
      <c r="J42" s="38" t="s">
        <v>509</v>
      </c>
      <c r="K42" s="22"/>
      <c r="L42" s="22"/>
      <c r="M42" s="22"/>
      <c r="N42" s="22"/>
      <c r="O42" s="22"/>
      <c r="P42" s="22"/>
    </row>
    <row r="43" spans="1:16" ht="39" customHeight="1" thickBot="1" x14ac:dyDescent="0.2">
      <c r="A43" s="22"/>
      <c r="B43" s="40"/>
      <c r="C43" s="1209" t="s">
        <v>565</v>
      </c>
      <c r="D43" s="1210"/>
      <c r="E43" s="1211"/>
      <c r="F43" s="41">
        <v>0</v>
      </c>
      <c r="G43" s="42">
        <v>0</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r371MHKTuC/itDND5qA6GE2QvpE7PJv56IFzu29JDXe7uDiA1PlEa+L3OabvDkufOcFSXFJwdFuAvU7jew8Ng==" saltValue="WUGPmo8I05iBWOHHcXEp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1329</v>
      </c>
      <c r="L45" s="60">
        <v>1580</v>
      </c>
      <c r="M45" s="60">
        <v>1678</v>
      </c>
      <c r="N45" s="60">
        <v>1727</v>
      </c>
      <c r="O45" s="61">
        <v>1715</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509</v>
      </c>
      <c r="L46" s="64" t="s">
        <v>509</v>
      </c>
      <c r="M46" s="64" t="s">
        <v>509</v>
      </c>
      <c r="N46" s="64" t="s">
        <v>509</v>
      </c>
      <c r="O46" s="65" t="s">
        <v>509</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509</v>
      </c>
      <c r="L47" s="64" t="s">
        <v>509</v>
      </c>
      <c r="M47" s="64" t="s">
        <v>509</v>
      </c>
      <c r="N47" s="64" t="s">
        <v>509</v>
      </c>
      <c r="O47" s="65" t="s">
        <v>509</v>
      </c>
      <c r="P47" s="48"/>
      <c r="Q47" s="48"/>
      <c r="R47" s="48"/>
      <c r="S47" s="48"/>
      <c r="T47" s="48"/>
      <c r="U47" s="48"/>
    </row>
    <row r="48" spans="1:21" ht="30.75" customHeight="1" x14ac:dyDescent="0.15">
      <c r="A48" s="48"/>
      <c r="B48" s="1234"/>
      <c r="C48" s="1235"/>
      <c r="D48" s="62"/>
      <c r="E48" s="1216" t="s">
        <v>15</v>
      </c>
      <c r="F48" s="1216"/>
      <c r="G48" s="1216"/>
      <c r="H48" s="1216"/>
      <c r="I48" s="1216"/>
      <c r="J48" s="1217"/>
      <c r="K48" s="63">
        <v>290</v>
      </c>
      <c r="L48" s="64">
        <v>279</v>
      </c>
      <c r="M48" s="64">
        <v>197</v>
      </c>
      <c r="N48" s="64">
        <v>213</v>
      </c>
      <c r="O48" s="65">
        <v>208</v>
      </c>
      <c r="P48" s="48"/>
      <c r="Q48" s="48"/>
      <c r="R48" s="48"/>
      <c r="S48" s="48"/>
      <c r="T48" s="48"/>
      <c r="U48" s="48"/>
    </row>
    <row r="49" spans="1:21" ht="30.75" customHeight="1" x14ac:dyDescent="0.15">
      <c r="A49" s="48"/>
      <c r="B49" s="1234"/>
      <c r="C49" s="1235"/>
      <c r="D49" s="62"/>
      <c r="E49" s="1216" t="s">
        <v>16</v>
      </c>
      <c r="F49" s="1216"/>
      <c r="G49" s="1216"/>
      <c r="H49" s="1216"/>
      <c r="I49" s="1216"/>
      <c r="J49" s="1217"/>
      <c r="K49" s="63">
        <v>61</v>
      </c>
      <c r="L49" s="64">
        <v>14</v>
      </c>
      <c r="M49" s="64" t="s">
        <v>509</v>
      </c>
      <c r="N49" s="64">
        <v>0</v>
      </c>
      <c r="O49" s="65">
        <v>0</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509</v>
      </c>
      <c r="L50" s="64" t="s">
        <v>509</v>
      </c>
      <c r="M50" s="64" t="s">
        <v>509</v>
      </c>
      <c r="N50" s="64" t="s">
        <v>509</v>
      </c>
      <c r="O50" s="65" t="s">
        <v>509</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509</v>
      </c>
      <c r="L51" s="64" t="s">
        <v>509</v>
      </c>
      <c r="M51" s="64" t="s">
        <v>509</v>
      </c>
      <c r="N51" s="64" t="s">
        <v>509</v>
      </c>
      <c r="O51" s="65" t="s">
        <v>509</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1240</v>
      </c>
      <c r="L52" s="64">
        <v>1251</v>
      </c>
      <c r="M52" s="64">
        <v>1240</v>
      </c>
      <c r="N52" s="64">
        <v>1276</v>
      </c>
      <c r="O52" s="65">
        <v>1285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440</v>
      </c>
      <c r="L53" s="69">
        <v>622</v>
      </c>
      <c r="M53" s="69">
        <v>635</v>
      </c>
      <c r="N53" s="69">
        <v>664</v>
      </c>
      <c r="O53" s="70">
        <v>638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588</v>
      </c>
      <c r="L57" s="84" t="s">
        <v>588</v>
      </c>
      <c r="M57" s="84" t="s">
        <v>588</v>
      </c>
      <c r="N57" s="84" t="s">
        <v>588</v>
      </c>
      <c r="O57" s="85" t="s">
        <v>588</v>
      </c>
    </row>
    <row r="58" spans="1:21" ht="31.5" customHeight="1" thickBot="1" x14ac:dyDescent="0.2">
      <c r="B58" s="1224"/>
      <c r="C58" s="1225"/>
      <c r="D58" s="1229" t="s">
        <v>27</v>
      </c>
      <c r="E58" s="1230"/>
      <c r="F58" s="1230"/>
      <c r="G58" s="1230"/>
      <c r="H58" s="1230"/>
      <c r="I58" s="1230"/>
      <c r="J58" s="1231"/>
      <c r="K58" s="86" t="s">
        <v>588</v>
      </c>
      <c r="L58" s="87" t="s">
        <v>588</v>
      </c>
      <c r="M58" s="87" t="s">
        <v>588</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tEQ8pQFSQUQiLldHio/n69/JaSWBNLxwEWAdgGa8pNqEe+RloQ9sgkdTK6525g6ywi1rbUyrEYpcUyrIXJREA==" saltValue="Mz3s/a0Nc6KQ7hng3Sd9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2" t="s">
        <v>30</v>
      </c>
      <c r="C41" s="1253"/>
      <c r="D41" s="102"/>
      <c r="E41" s="1254" t="s">
        <v>31</v>
      </c>
      <c r="F41" s="1254"/>
      <c r="G41" s="1254"/>
      <c r="H41" s="1255"/>
      <c r="I41" s="103">
        <v>17452</v>
      </c>
      <c r="J41" s="104">
        <v>16889</v>
      </c>
      <c r="K41" s="104">
        <v>16271</v>
      </c>
      <c r="L41" s="104">
        <v>15434</v>
      </c>
      <c r="M41" s="105">
        <v>14542</v>
      </c>
    </row>
    <row r="42" spans="2:13" ht="27.75" customHeight="1" x14ac:dyDescent="0.15">
      <c r="B42" s="1242"/>
      <c r="C42" s="1243"/>
      <c r="D42" s="106"/>
      <c r="E42" s="1246" t="s">
        <v>32</v>
      </c>
      <c r="F42" s="1246"/>
      <c r="G42" s="1246"/>
      <c r="H42" s="1247"/>
      <c r="I42" s="107">
        <v>1186</v>
      </c>
      <c r="J42" s="108">
        <v>1186</v>
      </c>
      <c r="K42" s="108">
        <v>1186</v>
      </c>
      <c r="L42" s="108">
        <v>1186</v>
      </c>
      <c r="M42" s="109">
        <v>1186</v>
      </c>
    </row>
    <row r="43" spans="2:13" ht="27.75" customHeight="1" x14ac:dyDescent="0.15">
      <c r="B43" s="1242"/>
      <c r="C43" s="1243"/>
      <c r="D43" s="106"/>
      <c r="E43" s="1246" t="s">
        <v>33</v>
      </c>
      <c r="F43" s="1246"/>
      <c r="G43" s="1246"/>
      <c r="H43" s="1247"/>
      <c r="I43" s="107">
        <v>2450</v>
      </c>
      <c r="J43" s="108">
        <v>2353</v>
      </c>
      <c r="K43" s="108">
        <v>1991</v>
      </c>
      <c r="L43" s="108">
        <v>1681</v>
      </c>
      <c r="M43" s="109">
        <v>1480</v>
      </c>
    </row>
    <row r="44" spans="2:13" ht="27.75" customHeight="1" x14ac:dyDescent="0.15">
      <c r="B44" s="1242"/>
      <c r="C44" s="1243"/>
      <c r="D44" s="106"/>
      <c r="E44" s="1246" t="s">
        <v>34</v>
      </c>
      <c r="F44" s="1246"/>
      <c r="G44" s="1246"/>
      <c r="H44" s="1247"/>
      <c r="I44" s="107">
        <v>15</v>
      </c>
      <c r="J44" s="108">
        <v>1</v>
      </c>
      <c r="K44" s="108">
        <v>0</v>
      </c>
      <c r="L44" s="108" t="s">
        <v>509</v>
      </c>
      <c r="M44" s="109" t="s">
        <v>509</v>
      </c>
    </row>
    <row r="45" spans="2:13" ht="27.75" customHeight="1" x14ac:dyDescent="0.15">
      <c r="B45" s="1242"/>
      <c r="C45" s="1243"/>
      <c r="D45" s="106"/>
      <c r="E45" s="1246" t="s">
        <v>35</v>
      </c>
      <c r="F45" s="1246"/>
      <c r="G45" s="1246"/>
      <c r="H45" s="1247"/>
      <c r="I45" s="107">
        <v>1537</v>
      </c>
      <c r="J45" s="108">
        <v>1870</v>
      </c>
      <c r="K45" s="108">
        <v>1994</v>
      </c>
      <c r="L45" s="108">
        <v>2236</v>
      </c>
      <c r="M45" s="109">
        <v>2249</v>
      </c>
    </row>
    <row r="46" spans="2:13" ht="27.75" customHeight="1" x14ac:dyDescent="0.15">
      <c r="B46" s="1242"/>
      <c r="C46" s="1243"/>
      <c r="D46" s="110"/>
      <c r="E46" s="1246" t="s">
        <v>36</v>
      </c>
      <c r="F46" s="1246"/>
      <c r="G46" s="1246"/>
      <c r="H46" s="1247"/>
      <c r="I46" s="107" t="s">
        <v>509</v>
      </c>
      <c r="J46" s="108" t="s">
        <v>509</v>
      </c>
      <c r="K46" s="108" t="s">
        <v>509</v>
      </c>
      <c r="L46" s="108" t="s">
        <v>509</v>
      </c>
      <c r="M46" s="109" t="s">
        <v>509</v>
      </c>
    </row>
    <row r="47" spans="2:13" ht="27.75" customHeight="1" x14ac:dyDescent="0.15">
      <c r="B47" s="1242"/>
      <c r="C47" s="1243"/>
      <c r="D47" s="111"/>
      <c r="E47" s="1256" t="s">
        <v>37</v>
      </c>
      <c r="F47" s="1257"/>
      <c r="G47" s="1257"/>
      <c r="H47" s="1258"/>
      <c r="I47" s="107" t="s">
        <v>509</v>
      </c>
      <c r="J47" s="108" t="s">
        <v>509</v>
      </c>
      <c r="K47" s="108" t="s">
        <v>509</v>
      </c>
      <c r="L47" s="108" t="s">
        <v>509</v>
      </c>
      <c r="M47" s="109" t="s">
        <v>509</v>
      </c>
    </row>
    <row r="48" spans="2:13" ht="27.75" customHeight="1" x14ac:dyDescent="0.15">
      <c r="B48" s="1242"/>
      <c r="C48" s="1243"/>
      <c r="D48" s="106"/>
      <c r="E48" s="1246" t="s">
        <v>38</v>
      </c>
      <c r="F48" s="1246"/>
      <c r="G48" s="1246"/>
      <c r="H48" s="1247"/>
      <c r="I48" s="107" t="s">
        <v>509</v>
      </c>
      <c r="J48" s="108" t="s">
        <v>509</v>
      </c>
      <c r="K48" s="108" t="s">
        <v>509</v>
      </c>
      <c r="L48" s="108" t="s">
        <v>509</v>
      </c>
      <c r="M48" s="109" t="s">
        <v>509</v>
      </c>
    </row>
    <row r="49" spans="2:13" ht="27.75" customHeight="1" x14ac:dyDescent="0.15">
      <c r="B49" s="1244"/>
      <c r="C49" s="1245"/>
      <c r="D49" s="106"/>
      <c r="E49" s="1246" t="s">
        <v>39</v>
      </c>
      <c r="F49" s="1246"/>
      <c r="G49" s="1246"/>
      <c r="H49" s="1247"/>
      <c r="I49" s="107" t="s">
        <v>509</v>
      </c>
      <c r="J49" s="108" t="s">
        <v>509</v>
      </c>
      <c r="K49" s="108" t="s">
        <v>509</v>
      </c>
      <c r="L49" s="108" t="s">
        <v>509</v>
      </c>
      <c r="M49" s="109" t="s">
        <v>509</v>
      </c>
    </row>
    <row r="50" spans="2:13" ht="27.75" customHeight="1" x14ac:dyDescent="0.15">
      <c r="B50" s="1240" t="s">
        <v>40</v>
      </c>
      <c r="C50" s="1241"/>
      <c r="D50" s="112"/>
      <c r="E50" s="1246" t="s">
        <v>41</v>
      </c>
      <c r="F50" s="1246"/>
      <c r="G50" s="1246"/>
      <c r="H50" s="1247"/>
      <c r="I50" s="107">
        <v>2486</v>
      </c>
      <c r="J50" s="108">
        <v>2589</v>
      </c>
      <c r="K50" s="108">
        <v>3274</v>
      </c>
      <c r="L50" s="108">
        <v>3008</v>
      </c>
      <c r="M50" s="109">
        <v>3997</v>
      </c>
    </row>
    <row r="51" spans="2:13" ht="27.75" customHeight="1" x14ac:dyDescent="0.15">
      <c r="B51" s="1242"/>
      <c r="C51" s="1243"/>
      <c r="D51" s="106"/>
      <c r="E51" s="1246" t="s">
        <v>42</v>
      </c>
      <c r="F51" s="1246"/>
      <c r="G51" s="1246"/>
      <c r="H51" s="1247"/>
      <c r="I51" s="107">
        <v>1968</v>
      </c>
      <c r="J51" s="108">
        <v>1569</v>
      </c>
      <c r="K51" s="108">
        <v>1451</v>
      </c>
      <c r="L51" s="108">
        <v>1221</v>
      </c>
      <c r="M51" s="109">
        <v>1498</v>
      </c>
    </row>
    <row r="52" spans="2:13" ht="27.75" customHeight="1" x14ac:dyDescent="0.15">
      <c r="B52" s="1244"/>
      <c r="C52" s="1245"/>
      <c r="D52" s="106"/>
      <c r="E52" s="1246" t="s">
        <v>43</v>
      </c>
      <c r="F52" s="1246"/>
      <c r="G52" s="1246"/>
      <c r="H52" s="1247"/>
      <c r="I52" s="107">
        <v>12967</v>
      </c>
      <c r="J52" s="108">
        <v>12723</v>
      </c>
      <c r="K52" s="108">
        <v>12431</v>
      </c>
      <c r="L52" s="108">
        <v>12146</v>
      </c>
      <c r="M52" s="109">
        <v>11835</v>
      </c>
    </row>
    <row r="53" spans="2:13" ht="27.75" customHeight="1" thickBot="1" x14ac:dyDescent="0.2">
      <c r="B53" s="1248" t="s">
        <v>44</v>
      </c>
      <c r="C53" s="1249"/>
      <c r="D53" s="113"/>
      <c r="E53" s="1250" t="s">
        <v>45</v>
      </c>
      <c r="F53" s="1250"/>
      <c r="G53" s="1250"/>
      <c r="H53" s="1251"/>
      <c r="I53" s="114">
        <v>5218</v>
      </c>
      <c r="J53" s="115">
        <v>5417</v>
      </c>
      <c r="K53" s="115">
        <v>4286</v>
      </c>
      <c r="L53" s="115">
        <v>4163</v>
      </c>
      <c r="M53" s="116">
        <v>2128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0KmHW9S6NUCJUV4UF+0owWls3Hc9JWOPgj9vCpm1LyuCum9EVLk6C+325P4AFJVA+AL39hIPoZTS1ehzw6oQ==" saltValue="rXwSQ3wh33n+EW5849oq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8"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7" t="s">
        <v>48</v>
      </c>
      <c r="D55" s="1267"/>
      <c r="E55" s="1268"/>
      <c r="F55" s="128">
        <v>1137</v>
      </c>
      <c r="G55" s="128">
        <v>552</v>
      </c>
      <c r="H55" s="129">
        <v>1225</v>
      </c>
    </row>
    <row r="56" spans="2:8" ht="52.5" customHeight="1" x14ac:dyDescent="0.15">
      <c r="B56" s="130"/>
      <c r="C56" s="1269" t="s">
        <v>49</v>
      </c>
      <c r="D56" s="1269"/>
      <c r="E56" s="1270"/>
      <c r="F56" s="131">
        <v>354</v>
      </c>
      <c r="G56" s="131">
        <v>454</v>
      </c>
      <c r="H56" s="132">
        <v>534</v>
      </c>
    </row>
    <row r="57" spans="2:8" ht="53.25" customHeight="1" x14ac:dyDescent="0.15">
      <c r="B57" s="130"/>
      <c r="C57" s="1271" t="s">
        <v>50</v>
      </c>
      <c r="D57" s="1271"/>
      <c r="E57" s="1272"/>
      <c r="F57" s="133">
        <v>209</v>
      </c>
      <c r="G57" s="133">
        <v>192</v>
      </c>
      <c r="H57" s="134">
        <v>190</v>
      </c>
    </row>
    <row r="58" spans="2:8" ht="45.75" customHeight="1" x14ac:dyDescent="0.15">
      <c r="B58" s="135"/>
      <c r="C58" s="1259" t="s">
        <v>572</v>
      </c>
      <c r="D58" s="1260"/>
      <c r="E58" s="1261"/>
      <c r="F58" s="136">
        <v>53</v>
      </c>
      <c r="G58" s="136">
        <v>53</v>
      </c>
      <c r="H58" s="137">
        <v>53</v>
      </c>
    </row>
    <row r="59" spans="2:8" ht="45.75" customHeight="1" x14ac:dyDescent="0.15">
      <c r="B59" s="135"/>
      <c r="C59" s="1259" t="s">
        <v>573</v>
      </c>
      <c r="D59" s="1260"/>
      <c r="E59" s="1261"/>
      <c r="F59" s="136">
        <v>32</v>
      </c>
      <c r="G59" s="136">
        <v>35</v>
      </c>
      <c r="H59" s="137">
        <v>38</v>
      </c>
    </row>
    <row r="60" spans="2:8" ht="45.75" customHeight="1" x14ac:dyDescent="0.15">
      <c r="B60" s="135"/>
      <c r="C60" s="1259" t="s">
        <v>574</v>
      </c>
      <c r="D60" s="1260"/>
      <c r="E60" s="1261"/>
      <c r="F60" s="136">
        <v>9</v>
      </c>
      <c r="G60" s="136">
        <v>15</v>
      </c>
      <c r="H60" s="137">
        <v>22</v>
      </c>
    </row>
    <row r="61" spans="2:8" ht="45.75" customHeight="1" x14ac:dyDescent="0.15">
      <c r="B61" s="135"/>
      <c r="C61" s="1259" t="s">
        <v>575</v>
      </c>
      <c r="D61" s="1260"/>
      <c r="E61" s="1261"/>
      <c r="F61" s="136">
        <v>4</v>
      </c>
      <c r="G61" s="136">
        <v>7</v>
      </c>
      <c r="H61" s="137">
        <v>18</v>
      </c>
    </row>
    <row r="62" spans="2:8" ht="45.75" customHeight="1" thickBot="1" x14ac:dyDescent="0.2">
      <c r="B62" s="138"/>
      <c r="C62" s="1262" t="s">
        <v>576</v>
      </c>
      <c r="D62" s="1263"/>
      <c r="E62" s="1264"/>
      <c r="F62" s="139">
        <v>20</v>
      </c>
      <c r="G62" s="139">
        <v>21</v>
      </c>
      <c r="H62" s="140">
        <v>17</v>
      </c>
    </row>
    <row r="63" spans="2:8" ht="52.5" customHeight="1" thickBot="1" x14ac:dyDescent="0.2">
      <c r="B63" s="141"/>
      <c r="C63" s="1265" t="s">
        <v>51</v>
      </c>
      <c r="D63" s="1265"/>
      <c r="E63" s="1266"/>
      <c r="F63" s="142">
        <v>1700</v>
      </c>
      <c r="G63" s="142">
        <v>1198</v>
      </c>
      <c r="H63" s="143">
        <v>1949</v>
      </c>
    </row>
    <row r="64" spans="2:8" ht="15" customHeight="1" x14ac:dyDescent="0.15"/>
  </sheetData>
  <sheetProtection algorithmName="SHA-512" hashValue="ztaVYQGkw7OP+EZO2MslYV4xtvXTrDM3XUw2OlVWkLuu4kKdwwoxua01iikTHgOXalNaIr6RVc5ixgX7JeSciQ==" saltValue="7I7kdsh5g7VtVN5VZb+5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599</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595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598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550</v>
      </c>
      <c r="BQ50" s="1283"/>
      <c r="BR50" s="1283"/>
      <c r="BS50" s="1283"/>
      <c r="BT50" s="1283"/>
      <c r="BU50" s="1283"/>
      <c r="BV50" s="1283"/>
      <c r="BW50" s="1283"/>
      <c r="BX50" s="1283" t="s">
        <v>551</v>
      </c>
      <c r="BY50" s="1283"/>
      <c r="BZ50" s="1283"/>
      <c r="CA50" s="1283"/>
      <c r="CB50" s="1283"/>
      <c r="CC50" s="1283"/>
      <c r="CD50" s="1283"/>
      <c r="CE50" s="1283"/>
      <c r="CF50" s="1283" t="s">
        <v>552</v>
      </c>
      <c r="CG50" s="1283"/>
      <c r="CH50" s="1283"/>
      <c r="CI50" s="1283"/>
      <c r="CJ50" s="1283"/>
      <c r="CK50" s="1283"/>
      <c r="CL50" s="1283"/>
      <c r="CM50" s="1283"/>
      <c r="CN50" s="1283" t="s">
        <v>553</v>
      </c>
      <c r="CO50" s="1283"/>
      <c r="CP50" s="1283"/>
      <c r="CQ50" s="1283"/>
      <c r="CR50" s="1283"/>
      <c r="CS50" s="1283"/>
      <c r="CT50" s="1283"/>
      <c r="CU50" s="1283"/>
      <c r="CV50" s="1283" t="s">
        <v>554</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592</v>
      </c>
      <c r="AO51" s="1282"/>
      <c r="AP51" s="1282"/>
      <c r="AQ51" s="1282"/>
      <c r="AR51" s="1282"/>
      <c r="AS51" s="1282"/>
      <c r="AT51" s="1282"/>
      <c r="AU51" s="1282"/>
      <c r="AV51" s="1282"/>
      <c r="AW51" s="1282"/>
      <c r="AX51" s="1282"/>
      <c r="AY51" s="1282"/>
      <c r="AZ51" s="1282"/>
      <c r="BA51" s="1282"/>
      <c r="BB51" s="1282" t="s">
        <v>590</v>
      </c>
      <c r="BC51" s="1282"/>
      <c r="BD51" s="1282"/>
      <c r="BE51" s="1282"/>
      <c r="BF51" s="1282"/>
      <c r="BG51" s="1282"/>
      <c r="BH51" s="1282"/>
      <c r="BI51" s="1282"/>
      <c r="BJ51" s="1282"/>
      <c r="BK51" s="1282"/>
      <c r="BL51" s="1282"/>
      <c r="BM51" s="1282"/>
      <c r="BN51" s="1282"/>
      <c r="BO51" s="1282"/>
      <c r="BP51" s="1281">
        <v>65.400000000000006</v>
      </c>
      <c r="BQ51" s="1281"/>
      <c r="BR51" s="1281"/>
      <c r="BS51" s="1281"/>
      <c r="BT51" s="1281"/>
      <c r="BU51" s="1281"/>
      <c r="BV51" s="1281"/>
      <c r="BW51" s="1281"/>
      <c r="BX51" s="1281">
        <v>66.5</v>
      </c>
      <c r="BY51" s="1281"/>
      <c r="BZ51" s="1281"/>
      <c r="CA51" s="1281"/>
      <c r="CB51" s="1281"/>
      <c r="CC51" s="1281"/>
      <c r="CD51" s="1281"/>
      <c r="CE51" s="1281"/>
      <c r="CF51" s="1281">
        <v>52.2</v>
      </c>
      <c r="CG51" s="1281"/>
      <c r="CH51" s="1281"/>
      <c r="CI51" s="1281"/>
      <c r="CJ51" s="1281"/>
      <c r="CK51" s="1281"/>
      <c r="CL51" s="1281"/>
      <c r="CM51" s="1281"/>
      <c r="CN51" s="1281">
        <v>50.4</v>
      </c>
      <c r="CO51" s="1281"/>
      <c r="CP51" s="1281"/>
      <c r="CQ51" s="1281"/>
      <c r="CR51" s="1281"/>
      <c r="CS51" s="1281"/>
      <c r="CT51" s="1281"/>
      <c r="CU51" s="1281"/>
      <c r="CV51" s="1281">
        <v>24.5</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597</v>
      </c>
      <c r="BC53" s="1282"/>
      <c r="BD53" s="1282"/>
      <c r="BE53" s="1282"/>
      <c r="BF53" s="1282"/>
      <c r="BG53" s="1282"/>
      <c r="BH53" s="1282"/>
      <c r="BI53" s="1282"/>
      <c r="BJ53" s="1282"/>
      <c r="BK53" s="1282"/>
      <c r="BL53" s="1282"/>
      <c r="BM53" s="1282"/>
      <c r="BN53" s="1282"/>
      <c r="BO53" s="1282"/>
      <c r="BP53" s="1281">
        <v>62.6</v>
      </c>
      <c r="BQ53" s="1281"/>
      <c r="BR53" s="1281"/>
      <c r="BS53" s="1281"/>
      <c r="BT53" s="1281"/>
      <c r="BU53" s="1281"/>
      <c r="BV53" s="1281"/>
      <c r="BW53" s="1281"/>
      <c r="BX53" s="1281">
        <v>64.400000000000006</v>
      </c>
      <c r="BY53" s="1281"/>
      <c r="BZ53" s="1281"/>
      <c r="CA53" s="1281"/>
      <c r="CB53" s="1281"/>
      <c r="CC53" s="1281"/>
      <c r="CD53" s="1281"/>
      <c r="CE53" s="1281"/>
      <c r="CF53" s="1281">
        <v>65.599999999999994</v>
      </c>
      <c r="CG53" s="1281"/>
      <c r="CH53" s="1281"/>
      <c r="CI53" s="1281"/>
      <c r="CJ53" s="1281"/>
      <c r="CK53" s="1281"/>
      <c r="CL53" s="1281"/>
      <c r="CM53" s="1281"/>
      <c r="CN53" s="1281">
        <v>67.3</v>
      </c>
      <c r="CO53" s="1281"/>
      <c r="CP53" s="1281"/>
      <c r="CQ53" s="1281"/>
      <c r="CR53" s="1281"/>
      <c r="CS53" s="1281"/>
      <c r="CT53" s="1281"/>
      <c r="CU53" s="1281"/>
      <c r="CV53" s="1281">
        <v>69.099999999999994</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591</v>
      </c>
      <c r="AO55" s="1283"/>
      <c r="AP55" s="1283"/>
      <c r="AQ55" s="1283"/>
      <c r="AR55" s="1283"/>
      <c r="AS55" s="1283"/>
      <c r="AT55" s="1283"/>
      <c r="AU55" s="1283"/>
      <c r="AV55" s="1283"/>
      <c r="AW55" s="1283"/>
      <c r="AX55" s="1283"/>
      <c r="AY55" s="1283"/>
      <c r="AZ55" s="1283"/>
      <c r="BA55" s="1283"/>
      <c r="BB55" s="1282" t="s">
        <v>590</v>
      </c>
      <c r="BC55" s="1282"/>
      <c r="BD55" s="1282"/>
      <c r="BE55" s="1282"/>
      <c r="BF55" s="1282"/>
      <c r="BG55" s="1282"/>
      <c r="BH55" s="1282"/>
      <c r="BI55" s="1282"/>
      <c r="BJ55" s="1282"/>
      <c r="BK55" s="1282"/>
      <c r="BL55" s="1282"/>
      <c r="BM55" s="1282"/>
      <c r="BN55" s="1282"/>
      <c r="BO55" s="1282"/>
      <c r="BP55" s="1281">
        <v>54.6</v>
      </c>
      <c r="BQ55" s="1281"/>
      <c r="BR55" s="1281"/>
      <c r="BS55" s="1281"/>
      <c r="BT55" s="1281"/>
      <c r="BU55" s="1281"/>
      <c r="BV55" s="1281"/>
      <c r="BW55" s="1281"/>
      <c r="BX55" s="1281">
        <v>53.2</v>
      </c>
      <c r="BY55" s="1281"/>
      <c r="BZ55" s="1281"/>
      <c r="CA55" s="1281"/>
      <c r="CB55" s="1281"/>
      <c r="CC55" s="1281"/>
      <c r="CD55" s="1281"/>
      <c r="CE55" s="1281"/>
      <c r="CF55" s="1281">
        <v>47.9</v>
      </c>
      <c r="CG55" s="1281"/>
      <c r="CH55" s="1281"/>
      <c r="CI55" s="1281"/>
      <c r="CJ55" s="1281"/>
      <c r="CK55" s="1281"/>
      <c r="CL55" s="1281"/>
      <c r="CM55" s="1281"/>
      <c r="CN55" s="1281">
        <v>49</v>
      </c>
      <c r="CO55" s="1281"/>
      <c r="CP55" s="1281"/>
      <c r="CQ55" s="1281"/>
      <c r="CR55" s="1281"/>
      <c r="CS55" s="1281"/>
      <c r="CT55" s="1281"/>
      <c r="CU55" s="1281"/>
      <c r="CV55" s="1281">
        <v>41.3</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597</v>
      </c>
      <c r="BC57" s="1282"/>
      <c r="BD57" s="1282"/>
      <c r="BE57" s="1282"/>
      <c r="BF57" s="1282"/>
      <c r="BG57" s="1282"/>
      <c r="BH57" s="1282"/>
      <c r="BI57" s="1282"/>
      <c r="BJ57" s="1282"/>
      <c r="BK57" s="1282"/>
      <c r="BL57" s="1282"/>
      <c r="BM57" s="1282"/>
      <c r="BN57" s="1282"/>
      <c r="BO57" s="1282"/>
      <c r="BP57" s="1281">
        <v>58.3</v>
      </c>
      <c r="BQ57" s="1281"/>
      <c r="BR57" s="1281"/>
      <c r="BS57" s="1281"/>
      <c r="BT57" s="1281"/>
      <c r="BU57" s="1281"/>
      <c r="BV57" s="1281"/>
      <c r="BW57" s="1281"/>
      <c r="BX57" s="1281">
        <v>59.6</v>
      </c>
      <c r="BY57" s="1281"/>
      <c r="BZ57" s="1281"/>
      <c r="CA57" s="1281"/>
      <c r="CB57" s="1281"/>
      <c r="CC57" s="1281"/>
      <c r="CD57" s="1281"/>
      <c r="CE57" s="1281"/>
      <c r="CF57" s="1281">
        <v>60.8</v>
      </c>
      <c r="CG57" s="1281"/>
      <c r="CH57" s="1281"/>
      <c r="CI57" s="1281"/>
      <c r="CJ57" s="1281"/>
      <c r="CK57" s="1281"/>
      <c r="CL57" s="1281"/>
      <c r="CM57" s="1281"/>
      <c r="CN57" s="1281">
        <v>61</v>
      </c>
      <c r="CO57" s="1281"/>
      <c r="CP57" s="1281"/>
      <c r="CQ57" s="1281"/>
      <c r="CR57" s="1281"/>
      <c r="CS57" s="1281"/>
      <c r="CT57" s="1281"/>
      <c r="CU57" s="1281"/>
      <c r="CV57" s="1281">
        <v>63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596</v>
      </c>
    </row>
    <row r="64" spans="1:109" ht="13.5" x14ac:dyDescent="0.15">
      <c r="B64" s="1274"/>
      <c r="G64" s="1311"/>
      <c r="I64" s="1313"/>
      <c r="J64" s="1313"/>
      <c r="K64" s="1313"/>
      <c r="L64" s="1313"/>
      <c r="M64" s="1313"/>
      <c r="N64" s="1312"/>
      <c r="AM64" s="1311"/>
      <c r="AN64" s="1311" t="s">
        <v>595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594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550</v>
      </c>
      <c r="BQ72" s="1283"/>
      <c r="BR72" s="1283"/>
      <c r="BS72" s="1283"/>
      <c r="BT72" s="1283"/>
      <c r="BU72" s="1283"/>
      <c r="BV72" s="1283"/>
      <c r="BW72" s="1283"/>
      <c r="BX72" s="1283" t="s">
        <v>551</v>
      </c>
      <c r="BY72" s="1283"/>
      <c r="BZ72" s="1283"/>
      <c r="CA72" s="1283"/>
      <c r="CB72" s="1283"/>
      <c r="CC72" s="1283"/>
      <c r="CD72" s="1283"/>
      <c r="CE72" s="1283"/>
      <c r="CF72" s="1283" t="s">
        <v>552</v>
      </c>
      <c r="CG72" s="1283"/>
      <c r="CH72" s="1283"/>
      <c r="CI72" s="1283"/>
      <c r="CJ72" s="1283"/>
      <c r="CK72" s="1283"/>
      <c r="CL72" s="1283"/>
      <c r="CM72" s="1283"/>
      <c r="CN72" s="1283" t="s">
        <v>553</v>
      </c>
      <c r="CO72" s="1283"/>
      <c r="CP72" s="1283"/>
      <c r="CQ72" s="1283"/>
      <c r="CR72" s="1283"/>
      <c r="CS72" s="1283"/>
      <c r="CT72" s="1283"/>
      <c r="CU72" s="1283"/>
      <c r="CV72" s="1283" t="s">
        <v>554</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592</v>
      </c>
      <c r="AO73" s="1282"/>
      <c r="AP73" s="1282"/>
      <c r="AQ73" s="1282"/>
      <c r="AR73" s="1282"/>
      <c r="AS73" s="1282"/>
      <c r="AT73" s="1282"/>
      <c r="AU73" s="1282"/>
      <c r="AV73" s="1282"/>
      <c r="AW73" s="1282"/>
      <c r="AX73" s="1282"/>
      <c r="AY73" s="1282"/>
      <c r="AZ73" s="1282"/>
      <c r="BA73" s="1282"/>
      <c r="BB73" s="1282" t="s">
        <v>590</v>
      </c>
      <c r="BC73" s="1282"/>
      <c r="BD73" s="1282"/>
      <c r="BE73" s="1282"/>
      <c r="BF73" s="1282"/>
      <c r="BG73" s="1282"/>
      <c r="BH73" s="1282"/>
      <c r="BI73" s="1282"/>
      <c r="BJ73" s="1282"/>
      <c r="BK73" s="1282"/>
      <c r="BL73" s="1282"/>
      <c r="BM73" s="1282"/>
      <c r="BN73" s="1282"/>
      <c r="BO73" s="1282"/>
      <c r="BP73" s="1281">
        <v>65.400000000000006</v>
      </c>
      <c r="BQ73" s="1281"/>
      <c r="BR73" s="1281"/>
      <c r="BS73" s="1281"/>
      <c r="BT73" s="1281"/>
      <c r="BU73" s="1281"/>
      <c r="BV73" s="1281"/>
      <c r="BW73" s="1281"/>
      <c r="BX73" s="1281">
        <v>66.5</v>
      </c>
      <c r="BY73" s="1281"/>
      <c r="BZ73" s="1281"/>
      <c r="CA73" s="1281"/>
      <c r="CB73" s="1281"/>
      <c r="CC73" s="1281"/>
      <c r="CD73" s="1281"/>
      <c r="CE73" s="1281"/>
      <c r="CF73" s="1281">
        <v>52.2</v>
      </c>
      <c r="CG73" s="1281"/>
      <c r="CH73" s="1281"/>
      <c r="CI73" s="1281"/>
      <c r="CJ73" s="1281"/>
      <c r="CK73" s="1281"/>
      <c r="CL73" s="1281"/>
      <c r="CM73" s="1281"/>
      <c r="CN73" s="1281">
        <v>50.4</v>
      </c>
      <c r="CO73" s="1281"/>
      <c r="CP73" s="1281"/>
      <c r="CQ73" s="1281"/>
      <c r="CR73" s="1281"/>
      <c r="CS73" s="1281"/>
      <c r="CT73" s="1281"/>
      <c r="CU73" s="1281"/>
      <c r="CV73" s="1281">
        <v>24.5</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589</v>
      </c>
      <c r="BC75" s="1282"/>
      <c r="BD75" s="1282"/>
      <c r="BE75" s="1282"/>
      <c r="BF75" s="1282"/>
      <c r="BG75" s="1282"/>
      <c r="BH75" s="1282"/>
      <c r="BI75" s="1282"/>
      <c r="BJ75" s="1282"/>
      <c r="BK75" s="1282"/>
      <c r="BL75" s="1282"/>
      <c r="BM75" s="1282"/>
      <c r="BN75" s="1282"/>
      <c r="BO75" s="1282"/>
      <c r="BP75" s="1281">
        <v>4.5</v>
      </c>
      <c r="BQ75" s="1281"/>
      <c r="BR75" s="1281"/>
      <c r="BS75" s="1281"/>
      <c r="BT75" s="1281"/>
      <c r="BU75" s="1281"/>
      <c r="BV75" s="1281"/>
      <c r="BW75" s="1281"/>
      <c r="BX75" s="1281">
        <v>6</v>
      </c>
      <c r="BY75" s="1281"/>
      <c r="BZ75" s="1281"/>
      <c r="CA75" s="1281"/>
      <c r="CB75" s="1281"/>
      <c r="CC75" s="1281"/>
      <c r="CD75" s="1281"/>
      <c r="CE75" s="1281"/>
      <c r="CF75" s="1281">
        <v>6.9</v>
      </c>
      <c r="CG75" s="1281"/>
      <c r="CH75" s="1281"/>
      <c r="CI75" s="1281"/>
      <c r="CJ75" s="1281"/>
      <c r="CK75" s="1281"/>
      <c r="CL75" s="1281"/>
      <c r="CM75" s="1281"/>
      <c r="CN75" s="1281">
        <v>7.8</v>
      </c>
      <c r="CO75" s="1281"/>
      <c r="CP75" s="1281"/>
      <c r="CQ75" s="1281"/>
      <c r="CR75" s="1281"/>
      <c r="CS75" s="1281"/>
      <c r="CT75" s="1281"/>
      <c r="CU75" s="1281"/>
      <c r="CV75" s="1281">
        <v>7.7</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591</v>
      </c>
      <c r="AO77" s="1283"/>
      <c r="AP77" s="1283"/>
      <c r="AQ77" s="1283"/>
      <c r="AR77" s="1283"/>
      <c r="AS77" s="1283"/>
      <c r="AT77" s="1283"/>
      <c r="AU77" s="1283"/>
      <c r="AV77" s="1283"/>
      <c r="AW77" s="1283"/>
      <c r="AX77" s="1283"/>
      <c r="AY77" s="1283"/>
      <c r="AZ77" s="1283"/>
      <c r="BA77" s="1283"/>
      <c r="BB77" s="1282" t="s">
        <v>590</v>
      </c>
      <c r="BC77" s="1282"/>
      <c r="BD77" s="1282"/>
      <c r="BE77" s="1282"/>
      <c r="BF77" s="1282"/>
      <c r="BG77" s="1282"/>
      <c r="BH77" s="1282"/>
      <c r="BI77" s="1282"/>
      <c r="BJ77" s="1282"/>
      <c r="BK77" s="1282"/>
      <c r="BL77" s="1282"/>
      <c r="BM77" s="1282"/>
      <c r="BN77" s="1282"/>
      <c r="BO77" s="1282"/>
      <c r="BP77" s="1281">
        <v>54.6</v>
      </c>
      <c r="BQ77" s="1281"/>
      <c r="BR77" s="1281"/>
      <c r="BS77" s="1281"/>
      <c r="BT77" s="1281"/>
      <c r="BU77" s="1281"/>
      <c r="BV77" s="1281"/>
      <c r="BW77" s="1281"/>
      <c r="BX77" s="1281">
        <v>53.2</v>
      </c>
      <c r="BY77" s="1281"/>
      <c r="BZ77" s="1281"/>
      <c r="CA77" s="1281"/>
      <c r="CB77" s="1281"/>
      <c r="CC77" s="1281"/>
      <c r="CD77" s="1281"/>
      <c r="CE77" s="1281"/>
      <c r="CF77" s="1281">
        <v>47.9</v>
      </c>
      <c r="CG77" s="1281"/>
      <c r="CH77" s="1281"/>
      <c r="CI77" s="1281"/>
      <c r="CJ77" s="1281"/>
      <c r="CK77" s="1281"/>
      <c r="CL77" s="1281"/>
      <c r="CM77" s="1281"/>
      <c r="CN77" s="1281">
        <v>49</v>
      </c>
      <c r="CO77" s="1281"/>
      <c r="CP77" s="1281"/>
      <c r="CQ77" s="1281"/>
      <c r="CR77" s="1281"/>
      <c r="CS77" s="1281"/>
      <c r="CT77" s="1281"/>
      <c r="CU77" s="1281"/>
      <c r="CV77" s="1281">
        <v>41.3</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589</v>
      </c>
      <c r="BC79" s="1282"/>
      <c r="BD79" s="1282"/>
      <c r="BE79" s="1282"/>
      <c r="BF79" s="1282"/>
      <c r="BG79" s="1282"/>
      <c r="BH79" s="1282"/>
      <c r="BI79" s="1282"/>
      <c r="BJ79" s="1282"/>
      <c r="BK79" s="1282"/>
      <c r="BL79" s="1282"/>
      <c r="BM79" s="1282"/>
      <c r="BN79" s="1282"/>
      <c r="BO79" s="1282"/>
      <c r="BP79" s="1281">
        <v>10</v>
      </c>
      <c r="BQ79" s="1281"/>
      <c r="BR79" s="1281"/>
      <c r="BS79" s="1281"/>
      <c r="BT79" s="1281"/>
      <c r="BU79" s="1281"/>
      <c r="BV79" s="1281"/>
      <c r="BW79" s="1281"/>
      <c r="BX79" s="1281">
        <v>9.8000000000000007</v>
      </c>
      <c r="BY79" s="1281"/>
      <c r="BZ79" s="1281"/>
      <c r="CA79" s="1281"/>
      <c r="CB79" s="1281"/>
      <c r="CC79" s="1281"/>
      <c r="CD79" s="1281"/>
      <c r="CE79" s="1281"/>
      <c r="CF79" s="1281">
        <v>9.6</v>
      </c>
      <c r="CG79" s="1281"/>
      <c r="CH79" s="1281"/>
      <c r="CI79" s="1281"/>
      <c r="CJ79" s="1281"/>
      <c r="CK79" s="1281"/>
      <c r="CL79" s="1281"/>
      <c r="CM79" s="1281"/>
      <c r="CN79" s="1281">
        <v>9.5</v>
      </c>
      <c r="CO79" s="1281"/>
      <c r="CP79" s="1281"/>
      <c r="CQ79" s="1281"/>
      <c r="CR79" s="1281"/>
      <c r="CS79" s="1281"/>
      <c r="CT79" s="1281"/>
      <c r="CU79" s="1281"/>
      <c r="CV79" s="1281">
        <v>9.1999999999999993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prypPCBs0K53LJWR57Nybv1VSEUg51DptZKqZEaJudtiMlPNEkfrVFHqagJR/XOkRPS/NSkEgVR6Os7bPzFvug==" saltValue="zRvT3sXlgEqjaMg6bSe4Z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Ku0US+t/5I3ad6Kcjta/DNS5Gvh/is/YATLkNZNe0visK16PKxpwYobRyxmACqnhtrWXqVDEDWdc9W9lR2aZQg==" saltValue="7itKj1+hrm+pEkcVDymt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C27aZa3g/psg3oiYOa7IRqS6Lf/aiLwADAam4HYnP7T9lupXfcVoO944xYfiJ7GkVY6/9YmBiIjEaTyduzKreQ==" saltValue="ex9VGwEb1PNgNitCcL3C0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38514</v>
      </c>
      <c r="E3" s="162"/>
      <c r="F3" s="163">
        <v>83280</v>
      </c>
      <c r="G3" s="164"/>
      <c r="H3" s="165"/>
    </row>
    <row r="4" spans="1:8" x14ac:dyDescent="0.15">
      <c r="A4" s="166"/>
      <c r="B4" s="167"/>
      <c r="C4" s="168"/>
      <c r="D4" s="169">
        <v>21317</v>
      </c>
      <c r="E4" s="170"/>
      <c r="F4" s="171">
        <v>43123</v>
      </c>
      <c r="G4" s="172"/>
      <c r="H4" s="173"/>
    </row>
    <row r="5" spans="1:8" x14ac:dyDescent="0.15">
      <c r="A5" s="154" t="s">
        <v>542</v>
      </c>
      <c r="B5" s="159"/>
      <c r="C5" s="160"/>
      <c r="D5" s="161">
        <v>20449</v>
      </c>
      <c r="E5" s="162"/>
      <c r="F5" s="163">
        <v>88968</v>
      </c>
      <c r="G5" s="164"/>
      <c r="H5" s="165"/>
    </row>
    <row r="6" spans="1:8" x14ac:dyDescent="0.15">
      <c r="A6" s="166"/>
      <c r="B6" s="167"/>
      <c r="C6" s="168"/>
      <c r="D6" s="169">
        <v>9254</v>
      </c>
      <c r="E6" s="170"/>
      <c r="F6" s="171">
        <v>45482</v>
      </c>
      <c r="G6" s="172"/>
      <c r="H6" s="173"/>
    </row>
    <row r="7" spans="1:8" x14ac:dyDescent="0.15">
      <c r="A7" s="154" t="s">
        <v>543</v>
      </c>
      <c r="B7" s="159"/>
      <c r="C7" s="160"/>
      <c r="D7" s="161">
        <v>14779</v>
      </c>
      <c r="E7" s="162"/>
      <c r="F7" s="163">
        <v>85173</v>
      </c>
      <c r="G7" s="164"/>
      <c r="H7" s="165"/>
    </row>
    <row r="8" spans="1:8" x14ac:dyDescent="0.15">
      <c r="A8" s="166"/>
      <c r="B8" s="167"/>
      <c r="C8" s="168"/>
      <c r="D8" s="169">
        <v>6378</v>
      </c>
      <c r="E8" s="170"/>
      <c r="F8" s="171">
        <v>43913</v>
      </c>
      <c r="G8" s="172"/>
      <c r="H8" s="173"/>
    </row>
    <row r="9" spans="1:8" x14ac:dyDescent="0.15">
      <c r="A9" s="154" t="s">
        <v>544</v>
      </c>
      <c r="B9" s="159"/>
      <c r="C9" s="160"/>
      <c r="D9" s="161">
        <v>22273</v>
      </c>
      <c r="E9" s="162"/>
      <c r="F9" s="163">
        <v>94081</v>
      </c>
      <c r="G9" s="164"/>
      <c r="H9" s="165"/>
    </row>
    <row r="10" spans="1:8" x14ac:dyDescent="0.15">
      <c r="A10" s="166"/>
      <c r="B10" s="167"/>
      <c r="C10" s="168"/>
      <c r="D10" s="169">
        <v>6113</v>
      </c>
      <c r="E10" s="170"/>
      <c r="F10" s="171">
        <v>48949</v>
      </c>
      <c r="G10" s="172"/>
      <c r="H10" s="173"/>
    </row>
    <row r="11" spans="1:8" x14ac:dyDescent="0.15">
      <c r="A11" s="154" t="s">
        <v>545</v>
      </c>
      <c r="B11" s="159"/>
      <c r="C11" s="160"/>
      <c r="D11" s="161">
        <v>29985</v>
      </c>
      <c r="E11" s="162"/>
      <c r="F11" s="163">
        <v>92632</v>
      </c>
      <c r="G11" s="164"/>
      <c r="H11" s="165"/>
    </row>
    <row r="12" spans="1:8" x14ac:dyDescent="0.15">
      <c r="A12" s="166"/>
      <c r="B12" s="167"/>
      <c r="C12" s="174"/>
      <c r="D12" s="169">
        <v>6605</v>
      </c>
      <c r="E12" s="170"/>
      <c r="F12" s="171">
        <v>47978</v>
      </c>
      <c r="G12" s="172"/>
      <c r="H12" s="173"/>
    </row>
    <row r="13" spans="1:8" x14ac:dyDescent="0.15">
      <c r="A13" s="154"/>
      <c r="B13" s="159"/>
      <c r="C13" s="175"/>
      <c r="D13" s="176">
        <v>25200</v>
      </c>
      <c r="E13" s="177"/>
      <c r="F13" s="178">
        <v>88827</v>
      </c>
      <c r="G13" s="179"/>
      <c r="H13" s="165"/>
    </row>
    <row r="14" spans="1:8" x14ac:dyDescent="0.15">
      <c r="A14" s="166"/>
      <c r="B14" s="167"/>
      <c r="C14" s="168"/>
      <c r="D14" s="169">
        <v>9933</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6.9</v>
      </c>
      <c r="C19" s="180">
        <f>ROUND(VALUE(SUBSTITUTE(実質収支比率等に係る経年分析!G$48,"▲","-")),2)</f>
        <v>7.26</v>
      </c>
      <c r="D19" s="180">
        <f>ROUND(VALUE(SUBSTITUTE(実質収支比率等に係る経年分析!H$48,"▲","-")),2)</f>
        <v>7</v>
      </c>
      <c r="E19" s="180">
        <f>ROUND(VALUE(SUBSTITUTE(実質収支比率等に係る経年分析!I$48,"▲","-")),2)</f>
        <v>10.06</v>
      </c>
      <c r="F19" s="180">
        <f>ROUND(VALUE(SUBSTITUTE(実質収支比率等に係る経年分析!J$48,"▲","-")),2)</f>
        <v>9.2100000000000009</v>
      </c>
    </row>
    <row r="20" spans="1:11" x14ac:dyDescent="0.15">
      <c r="A20" s="180" t="s">
        <v>55</v>
      </c>
      <c r="B20" s="180">
        <f>ROUND(VALUE(SUBSTITUTE(実質収支比率等に係る経年分析!F$47,"▲","-")),2)</f>
        <v>12.94</v>
      </c>
      <c r="C20" s="180">
        <f>ROUND(VALUE(SUBSTITUTE(実質収支比率等に係る経年分析!G$47,"▲","-")),2)</f>
        <v>11.65</v>
      </c>
      <c r="D20" s="180">
        <f>ROUND(VALUE(SUBSTITUTE(実質収支比率等に係る経年分析!H$47,"▲","-")),2)</f>
        <v>12.32</v>
      </c>
      <c r="E20" s="180">
        <f>ROUND(VALUE(SUBSTITUTE(実質収支比率等に係る経年分析!I$47,"▲","-")),2)</f>
        <v>5.95</v>
      </c>
      <c r="F20" s="180">
        <f>ROUND(VALUE(SUBSTITUTE(実質収支比率等に係る経年分析!J$47,"▲","-")),2)</f>
        <v>12.63</v>
      </c>
    </row>
    <row r="21" spans="1:11" x14ac:dyDescent="0.15">
      <c r="A21" s="180" t="s">
        <v>56</v>
      </c>
      <c r="B21" s="180">
        <f>IF(ISNUMBER(VALUE(SUBSTITUTE(実質収支比率等に係る経年分析!F$49,"▲","-"))),ROUND(VALUE(SUBSTITUTE(実質収支比率等に係る経年分析!F$49,"▲","-")),2),NA())</f>
        <v>-1.35</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0.54</v>
      </c>
      <c r="E21" s="180">
        <f>IF(ISNUMBER(VALUE(SUBSTITUTE(実質収支比率等に係る経年分析!I$49,"▲","-"))),ROUND(VALUE(SUBSTITUTE(実質収支比率等に係る経年分析!I$49,"▲","-")),2),NA())</f>
        <v>-3.2</v>
      </c>
      <c r="F21" s="180">
        <f>IF(ISNUMBER(VALUE(SUBSTITUTE(実質収支比率等に係る経年分析!J$49,"▲","-"))),ROUND(VALUE(SUBSTITUTE(実質収支比率等に係る経年分析!J$49,"▲","-")),2),NA())</f>
        <v>6.52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9.1999999999999993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1240</v>
      </c>
      <c r="E42" s="182"/>
      <c r="F42" s="182"/>
      <c r="G42" s="182">
        <f>'実質公債費比率（分子）の構造'!L$52</f>
        <v>1251</v>
      </c>
      <c r="H42" s="182"/>
      <c r="I42" s="182"/>
      <c r="J42" s="182">
        <f>'実質公債費比率（分子）の構造'!M$52</f>
        <v>1240</v>
      </c>
      <c r="K42" s="182"/>
      <c r="L42" s="182"/>
      <c r="M42" s="182">
        <f>'実質公債費比率（分子）の構造'!N$52</f>
        <v>1276</v>
      </c>
      <c r="N42" s="182"/>
      <c r="O42" s="182"/>
      <c r="P42" s="182">
        <f>'実質公債費比率（分子）の構造'!O$52</f>
        <v>1285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61</v>
      </c>
      <c r="C45" s="182"/>
      <c r="D45" s="182"/>
      <c r="E45" s="182">
        <f>'実質公債費比率（分子）の構造'!L$49</f>
        <v>14</v>
      </c>
      <c r="F45" s="182"/>
      <c r="G45" s="182"/>
      <c r="H45" s="182" t="str">
        <f>'実質公債費比率（分子）の構造'!M$49</f>
        <v>-</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290</v>
      </c>
      <c r="C46" s="182"/>
      <c r="D46" s="182"/>
      <c r="E46" s="182">
        <f>'実質公債費比率（分子）の構造'!L$48</f>
        <v>279</v>
      </c>
      <c r="F46" s="182"/>
      <c r="G46" s="182"/>
      <c r="H46" s="182">
        <f>'実質公債費比率（分子）の構造'!M$48</f>
        <v>197</v>
      </c>
      <c r="I46" s="182"/>
      <c r="J46" s="182"/>
      <c r="K46" s="182">
        <f>'実質公債費比率（分子）の構造'!N$48</f>
        <v>213</v>
      </c>
      <c r="L46" s="182"/>
      <c r="M46" s="182"/>
      <c r="N46" s="182">
        <f>'実質公債費比率（分子）の構造'!O$48</f>
        <v>208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1329</v>
      </c>
      <c r="C49" s="182"/>
      <c r="D49" s="182"/>
      <c r="E49" s="182">
        <f>'実質公債費比率（分子）の構造'!L$45</f>
        <v>1580</v>
      </c>
      <c r="F49" s="182"/>
      <c r="G49" s="182"/>
      <c r="H49" s="182">
        <f>'実質公債費比率（分子）の構造'!M$45</f>
        <v>1678</v>
      </c>
      <c r="I49" s="182"/>
      <c r="J49" s="182"/>
      <c r="K49" s="182">
        <f>'実質公債費比率（分子）の構造'!N$45</f>
        <v>1727</v>
      </c>
      <c r="L49" s="182"/>
      <c r="M49" s="182"/>
      <c r="N49" s="182">
        <f>'実質公債費比率（分子）の構造'!O$45</f>
        <v>1715</v>
      </c>
      <c r="O49" s="182"/>
      <c r="P49" s="182"/>
    </row>
    <row r="50" spans="1:16" x14ac:dyDescent="0.15">
      <c r="A50" s="182" t="s">
        <v>71</v>
      </c>
      <c r="B50" s="182" t="e">
        <f>NA()</f>
        <v>#N/A</v>
      </c>
      <c r="C50" s="182">
        <f>IF(ISNUMBER('実質公債費比率（分子）の構造'!K$53),'実質公債費比率（分子）の構造'!K$53,NA())</f>
        <v>440</v>
      </c>
      <c r="D50" s="182" t="e">
        <f>NA()</f>
        <v>#N/A</v>
      </c>
      <c r="E50" s="182" t="e">
        <f>NA()</f>
        <v>#N/A</v>
      </c>
      <c r="F50" s="182">
        <f>IF(ISNUMBER('実質公債費比率（分子）の構造'!L$53),'実質公債費比率（分子）の構造'!L$53,NA())</f>
        <v>622</v>
      </c>
      <c r="G50" s="182" t="e">
        <f>NA()</f>
        <v>#N/A</v>
      </c>
      <c r="H50" s="182" t="e">
        <f>NA()</f>
        <v>#N/A</v>
      </c>
      <c r="I50" s="182">
        <f>IF(ISNUMBER('実質公債費比率（分子）の構造'!M$53),'実質公債費比率（分子）の構造'!M$53,NA())</f>
        <v>635</v>
      </c>
      <c r="J50" s="182" t="e">
        <f>NA()</f>
        <v>#N/A</v>
      </c>
      <c r="K50" s="182" t="e">
        <f>NA()</f>
        <v>#N/A</v>
      </c>
      <c r="L50" s="182">
        <f>IF(ISNUMBER('実質公債費比率（分子）の構造'!N$53),'実質公債費比率（分子）の構造'!N$53,NA())</f>
        <v>664</v>
      </c>
      <c r="M50" s="182" t="e">
        <f>NA()</f>
        <v>#N/A</v>
      </c>
      <c r="N50" s="182" t="e">
        <f>NA()</f>
        <v>#N/A</v>
      </c>
      <c r="O50" s="182">
        <f>IF(ISNUMBER('実質公債費比率（分子）の構造'!O$53),'実質公債費比率（分子）の構造'!O$53,NA())</f>
        <v>638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12967</v>
      </c>
      <c r="E56" s="181"/>
      <c r="F56" s="181"/>
      <c r="G56" s="181">
        <f>'将来負担比率（分子）の構造'!J$52</f>
        <v>12723</v>
      </c>
      <c r="H56" s="181"/>
      <c r="I56" s="181"/>
      <c r="J56" s="181">
        <f>'将来負担比率（分子）の構造'!K$52</f>
        <v>12431</v>
      </c>
      <c r="K56" s="181"/>
      <c r="L56" s="181"/>
      <c r="M56" s="181">
        <f>'将来負担比率（分子）の構造'!L$52</f>
        <v>12146</v>
      </c>
      <c r="N56" s="181"/>
      <c r="O56" s="181"/>
      <c r="P56" s="181">
        <f>'将来負担比率（分子）の構造'!M$52</f>
        <v>11835</v>
      </c>
    </row>
    <row r="57" spans="1:16" x14ac:dyDescent="0.15">
      <c r="A57" s="181" t="s">
        <v>42</v>
      </c>
      <c r="B57" s="181"/>
      <c r="C57" s="181"/>
      <c r="D57" s="181">
        <f>'将来負担比率（分子）の構造'!I$51</f>
        <v>1968</v>
      </c>
      <c r="E57" s="181"/>
      <c r="F57" s="181"/>
      <c r="G57" s="181">
        <f>'将来負担比率（分子）の構造'!J$51</f>
        <v>1569</v>
      </c>
      <c r="H57" s="181"/>
      <c r="I57" s="181"/>
      <c r="J57" s="181">
        <f>'将来負担比率（分子）の構造'!K$51</f>
        <v>1451</v>
      </c>
      <c r="K57" s="181"/>
      <c r="L57" s="181"/>
      <c r="M57" s="181">
        <f>'将来負担比率（分子）の構造'!L$51</f>
        <v>1221</v>
      </c>
      <c r="N57" s="181"/>
      <c r="O57" s="181"/>
      <c r="P57" s="181">
        <f>'将来負担比率（分子）の構造'!M$51</f>
        <v>1498</v>
      </c>
    </row>
    <row r="58" spans="1:16" x14ac:dyDescent="0.15">
      <c r="A58" s="181" t="s">
        <v>41</v>
      </c>
      <c r="B58" s="181"/>
      <c r="C58" s="181"/>
      <c r="D58" s="181">
        <f>'将来負担比率（分子）の構造'!I$50</f>
        <v>2486</v>
      </c>
      <c r="E58" s="181"/>
      <c r="F58" s="181"/>
      <c r="G58" s="181">
        <f>'将来負担比率（分子）の構造'!J$50</f>
        <v>2589</v>
      </c>
      <c r="H58" s="181"/>
      <c r="I58" s="181"/>
      <c r="J58" s="181">
        <f>'将来負担比率（分子）の構造'!K$50</f>
        <v>3274</v>
      </c>
      <c r="K58" s="181"/>
      <c r="L58" s="181"/>
      <c r="M58" s="181">
        <f>'将来負担比率（分子）の構造'!L$50</f>
        <v>3008</v>
      </c>
      <c r="N58" s="181"/>
      <c r="O58" s="181"/>
      <c r="P58" s="181">
        <f>'将来負担比率（分子）の構造'!M$50</f>
        <v>3997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1537</v>
      </c>
      <c r="C62" s="181"/>
      <c r="D62" s="181"/>
      <c r="E62" s="181">
        <f>'将来負担比率（分子）の構造'!J$45</f>
        <v>1870</v>
      </c>
      <c r="F62" s="181"/>
      <c r="G62" s="181"/>
      <c r="H62" s="181">
        <f>'将来負担比率（分子）の構造'!K$45</f>
        <v>1994</v>
      </c>
      <c r="I62" s="181"/>
      <c r="J62" s="181"/>
      <c r="K62" s="181">
        <f>'将来負担比率（分子）の構造'!L$45</f>
        <v>2236</v>
      </c>
      <c r="L62" s="181"/>
      <c r="M62" s="181"/>
      <c r="N62" s="181">
        <f>'将来負担比率（分子）の構造'!M$45</f>
        <v>2249</v>
      </c>
      <c r="O62" s="181"/>
      <c r="P62" s="181"/>
    </row>
    <row r="63" spans="1:16" x14ac:dyDescent="0.15">
      <c r="A63" s="181" t="s">
        <v>34</v>
      </c>
      <c r="B63" s="181">
        <f>'将来負担比率（分子）の構造'!I$44</f>
        <v>15</v>
      </c>
      <c r="C63" s="181"/>
      <c r="D63" s="181"/>
      <c r="E63" s="181">
        <f>'将来負担比率（分子）の構造'!J$44</f>
        <v>1</v>
      </c>
      <c r="F63" s="181"/>
      <c r="G63" s="181"/>
      <c r="H63" s="181">
        <f>'将来負担比率（分子）の構造'!K$44</f>
        <v>0</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2450</v>
      </c>
      <c r="C64" s="181"/>
      <c r="D64" s="181"/>
      <c r="E64" s="181">
        <f>'将来負担比率（分子）の構造'!J$43</f>
        <v>2353</v>
      </c>
      <c r="F64" s="181"/>
      <c r="G64" s="181"/>
      <c r="H64" s="181">
        <f>'将来負担比率（分子）の構造'!K$43</f>
        <v>1991</v>
      </c>
      <c r="I64" s="181"/>
      <c r="J64" s="181"/>
      <c r="K64" s="181">
        <f>'将来負担比率（分子）の構造'!L$43</f>
        <v>1681</v>
      </c>
      <c r="L64" s="181"/>
      <c r="M64" s="181"/>
      <c r="N64" s="181">
        <f>'将来負担比率（分子）の構造'!M$43</f>
        <v>1480</v>
      </c>
      <c r="O64" s="181"/>
      <c r="P64" s="181"/>
    </row>
    <row r="65" spans="1:16" x14ac:dyDescent="0.15">
      <c r="A65" s="181" t="s">
        <v>32</v>
      </c>
      <c r="B65" s="181">
        <f>'将来負担比率（分子）の構造'!I$42</f>
        <v>1186</v>
      </c>
      <c r="C65" s="181"/>
      <c r="D65" s="181"/>
      <c r="E65" s="181">
        <f>'将来負担比率（分子）の構造'!J$42</f>
        <v>1186</v>
      </c>
      <c r="F65" s="181"/>
      <c r="G65" s="181"/>
      <c r="H65" s="181">
        <f>'将来負担比率（分子）の構造'!K$42</f>
        <v>1186</v>
      </c>
      <c r="I65" s="181"/>
      <c r="J65" s="181"/>
      <c r="K65" s="181">
        <f>'将来負担比率（分子）の構造'!L$42</f>
        <v>1186</v>
      </c>
      <c r="L65" s="181"/>
      <c r="M65" s="181"/>
      <c r="N65" s="181">
        <f>'将来負担比率（分子）の構造'!M$42</f>
        <v>1186</v>
      </c>
      <c r="O65" s="181"/>
      <c r="P65" s="181"/>
    </row>
    <row r="66" spans="1:16" x14ac:dyDescent="0.15">
      <c r="A66" s="181" t="s">
        <v>31</v>
      </c>
      <c r="B66" s="181">
        <f>'将来負担比率（分子）の構造'!I$41</f>
        <v>17452</v>
      </c>
      <c r="C66" s="181"/>
      <c r="D66" s="181"/>
      <c r="E66" s="181">
        <f>'将来負担比率（分子）の構造'!J$41</f>
        <v>16889</v>
      </c>
      <c r="F66" s="181"/>
      <c r="G66" s="181"/>
      <c r="H66" s="181">
        <f>'将来負担比率（分子）の構造'!K$41</f>
        <v>16271</v>
      </c>
      <c r="I66" s="181"/>
      <c r="J66" s="181"/>
      <c r="K66" s="181">
        <f>'将来負担比率（分子）の構造'!L$41</f>
        <v>15434</v>
      </c>
      <c r="L66" s="181"/>
      <c r="M66" s="181"/>
      <c r="N66" s="181">
        <f>'将来負担比率（分子）の構造'!M$41</f>
        <v>14542</v>
      </c>
      <c r="O66" s="181"/>
      <c r="P66" s="181"/>
    </row>
    <row r="67" spans="1:16" x14ac:dyDescent="0.15">
      <c r="A67" s="181" t="s">
        <v>75</v>
      </c>
      <c r="B67" s="181" t="e">
        <f>NA()</f>
        <v>#N/A</v>
      </c>
      <c r="C67" s="181">
        <f>IF(ISNUMBER('将来負担比率（分子）の構造'!I$53), IF('将来負担比率（分子）の構造'!I$53 &lt; 0, 0, '将来負担比率（分子）の構造'!I$53), NA())</f>
        <v>5218</v>
      </c>
      <c r="D67" s="181" t="e">
        <f>NA()</f>
        <v>#N/A</v>
      </c>
      <c r="E67" s="181" t="e">
        <f>NA()</f>
        <v>#N/A</v>
      </c>
      <c r="F67" s="181">
        <f>IF(ISNUMBER('将来負担比率（分子）の構造'!J$53), IF('将来負担比率（分子）の構造'!J$53 &lt; 0, 0, '将来負担比率（分子）の構造'!J$53), NA())</f>
        <v>5417</v>
      </c>
      <c r="G67" s="181" t="e">
        <f>NA()</f>
        <v>#N/A</v>
      </c>
      <c r="H67" s="181" t="e">
        <f>NA()</f>
        <v>#N/A</v>
      </c>
      <c r="I67" s="181">
        <f>IF(ISNUMBER('将来負担比率（分子）の構造'!K$53), IF('将来負担比率（分子）の構造'!K$53 &lt; 0, 0, '将来負担比率（分子）の構造'!K$53), NA())</f>
        <v>4286</v>
      </c>
      <c r="J67" s="181" t="e">
        <f>NA()</f>
        <v>#N/A</v>
      </c>
      <c r="K67" s="181" t="e">
        <f>NA()</f>
        <v>#N/A</v>
      </c>
      <c r="L67" s="181">
        <f>IF(ISNUMBER('将来負担比率（分子）の構造'!L$53), IF('将来負担比率（分子）の構造'!L$53 &lt; 0, 0, '将来負担比率（分子）の構造'!L$53), NA())</f>
        <v>4163</v>
      </c>
      <c r="M67" s="181" t="e">
        <f>NA()</f>
        <v>#N/A</v>
      </c>
      <c r="N67" s="181" t="e">
        <f>NA()</f>
        <v>#N/A</v>
      </c>
      <c r="O67" s="181">
        <f>IF(ISNUMBER('将来負担比率（分子）の構造'!M$53), IF('将来負担比率（分子）の構造'!M$53 &lt; 0, 0, '将来負担比率（分子）の構造'!M$53), NA())</f>
        <v>2128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1137</v>
      </c>
      <c r="C72" s="185">
        <f>基金残高に係る経年分析!G55</f>
        <v>552</v>
      </c>
      <c r="D72" s="185">
        <f>基金残高に係る経年分析!H55</f>
        <v>1225</v>
      </c>
    </row>
    <row r="73" spans="1:16" x14ac:dyDescent="0.15">
      <c r="A73" s="184" t="s">
        <v>78</v>
      </c>
      <c r="B73" s="185">
        <f>基金残高に係る経年分析!F56</f>
        <v>354</v>
      </c>
      <c r="C73" s="185">
        <f>基金残高に係る経年分析!G56</f>
        <v>454</v>
      </c>
      <c r="D73" s="185">
        <f>基金残高に係る経年分析!H56</f>
        <v>534</v>
      </c>
    </row>
    <row r="74" spans="1:16" x14ac:dyDescent="0.15">
      <c r="A74" s="184" t="s">
        <v>79</v>
      </c>
      <c r="B74" s="185">
        <f>基金残高に係る経年分析!F57</f>
        <v>209</v>
      </c>
      <c r="C74" s="185">
        <f>基金残高に係る経年分析!G57</f>
        <v>192</v>
      </c>
      <c r="D74" s="185">
        <f>基金残高に係る経年分析!H57</f>
        <v>190</v>
      </c>
    </row>
  </sheetData>
  <sheetProtection algorithmName="SHA-512" hashValue="lgJM9v8fM+Gu6iS6WizK+/EUcTxprpm6jer/OzNEfbqDw2copHrXbF9r9QWEaNXcaQRngp9TcVdKDiA5An9u0Q==" saltValue="UnHdctIdM7jO/ZoMzxFT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6509558</v>
      </c>
      <c r="S5" s="698"/>
      <c r="T5" s="698"/>
      <c r="U5" s="698"/>
      <c r="V5" s="698"/>
      <c r="W5" s="698"/>
      <c r="X5" s="698"/>
      <c r="Y5" s="741"/>
      <c r="Z5" s="759">
        <v>28.3</v>
      </c>
      <c r="AA5" s="759"/>
      <c r="AB5" s="759"/>
      <c r="AC5" s="759"/>
      <c r="AD5" s="760">
        <v>6204266</v>
      </c>
      <c r="AE5" s="760"/>
      <c r="AF5" s="760"/>
      <c r="AG5" s="760"/>
      <c r="AH5" s="760"/>
      <c r="AI5" s="760"/>
      <c r="AJ5" s="760"/>
      <c r="AK5" s="760"/>
      <c r="AL5" s="742">
        <v>67.099999999999994</v>
      </c>
      <c r="AM5" s="713"/>
      <c r="AN5" s="713"/>
      <c r="AO5" s="743"/>
      <c r="AP5" s="708" t="s">
        <v>223</v>
      </c>
      <c r="AQ5" s="709"/>
      <c r="AR5" s="709"/>
      <c r="AS5" s="709"/>
      <c r="AT5" s="709"/>
      <c r="AU5" s="709"/>
      <c r="AV5" s="709"/>
      <c r="AW5" s="709"/>
      <c r="AX5" s="709"/>
      <c r="AY5" s="709"/>
      <c r="AZ5" s="709"/>
      <c r="BA5" s="709"/>
      <c r="BB5" s="709"/>
      <c r="BC5" s="709"/>
      <c r="BD5" s="709"/>
      <c r="BE5" s="709"/>
      <c r="BF5" s="710"/>
      <c r="BG5" s="642">
        <v>6204266</v>
      </c>
      <c r="BH5" s="643"/>
      <c r="BI5" s="643"/>
      <c r="BJ5" s="643"/>
      <c r="BK5" s="643"/>
      <c r="BL5" s="643"/>
      <c r="BM5" s="643"/>
      <c r="BN5" s="644"/>
      <c r="BO5" s="675">
        <v>95.3</v>
      </c>
      <c r="BP5" s="675"/>
      <c r="BQ5" s="675"/>
      <c r="BR5" s="675"/>
      <c r="BS5" s="676">
        <v>26423</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145716</v>
      </c>
      <c r="S6" s="643"/>
      <c r="T6" s="643"/>
      <c r="U6" s="643"/>
      <c r="V6" s="643"/>
      <c r="W6" s="643"/>
      <c r="X6" s="643"/>
      <c r="Y6" s="644"/>
      <c r="Z6" s="675">
        <v>0.6</v>
      </c>
      <c r="AA6" s="675"/>
      <c r="AB6" s="675"/>
      <c r="AC6" s="675"/>
      <c r="AD6" s="676">
        <v>145716</v>
      </c>
      <c r="AE6" s="676"/>
      <c r="AF6" s="676"/>
      <c r="AG6" s="676"/>
      <c r="AH6" s="676"/>
      <c r="AI6" s="676"/>
      <c r="AJ6" s="676"/>
      <c r="AK6" s="676"/>
      <c r="AL6" s="645">
        <v>1.6</v>
      </c>
      <c r="AM6" s="646"/>
      <c r="AN6" s="646"/>
      <c r="AO6" s="677"/>
      <c r="AP6" s="639" t="s">
        <v>228</v>
      </c>
      <c r="AQ6" s="640"/>
      <c r="AR6" s="640"/>
      <c r="AS6" s="640"/>
      <c r="AT6" s="640"/>
      <c r="AU6" s="640"/>
      <c r="AV6" s="640"/>
      <c r="AW6" s="640"/>
      <c r="AX6" s="640"/>
      <c r="AY6" s="640"/>
      <c r="AZ6" s="640"/>
      <c r="BA6" s="640"/>
      <c r="BB6" s="640"/>
      <c r="BC6" s="640"/>
      <c r="BD6" s="640"/>
      <c r="BE6" s="640"/>
      <c r="BF6" s="641"/>
      <c r="BG6" s="642">
        <v>6204266</v>
      </c>
      <c r="BH6" s="643"/>
      <c r="BI6" s="643"/>
      <c r="BJ6" s="643"/>
      <c r="BK6" s="643"/>
      <c r="BL6" s="643"/>
      <c r="BM6" s="643"/>
      <c r="BN6" s="644"/>
      <c r="BO6" s="675">
        <v>95.3</v>
      </c>
      <c r="BP6" s="675"/>
      <c r="BQ6" s="675"/>
      <c r="BR6" s="675"/>
      <c r="BS6" s="676">
        <v>26423</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169402</v>
      </c>
      <c r="CS6" s="643"/>
      <c r="CT6" s="643"/>
      <c r="CU6" s="643"/>
      <c r="CV6" s="643"/>
      <c r="CW6" s="643"/>
      <c r="CX6" s="643"/>
      <c r="CY6" s="644"/>
      <c r="CZ6" s="742">
        <v>0.8</v>
      </c>
      <c r="DA6" s="713"/>
      <c r="DB6" s="713"/>
      <c r="DC6" s="745"/>
      <c r="DD6" s="648" t="s">
        <v>129</v>
      </c>
      <c r="DE6" s="643"/>
      <c r="DF6" s="643"/>
      <c r="DG6" s="643"/>
      <c r="DH6" s="643"/>
      <c r="DI6" s="643"/>
      <c r="DJ6" s="643"/>
      <c r="DK6" s="643"/>
      <c r="DL6" s="643"/>
      <c r="DM6" s="643"/>
      <c r="DN6" s="643"/>
      <c r="DO6" s="643"/>
      <c r="DP6" s="644"/>
      <c r="DQ6" s="648">
        <v>169399</v>
      </c>
      <c r="DR6" s="643"/>
      <c r="DS6" s="643"/>
      <c r="DT6" s="643"/>
      <c r="DU6" s="643"/>
      <c r="DV6" s="643"/>
      <c r="DW6" s="643"/>
      <c r="DX6" s="643"/>
      <c r="DY6" s="643"/>
      <c r="DZ6" s="643"/>
      <c r="EA6" s="643"/>
      <c r="EB6" s="643"/>
      <c r="EC6" s="689"/>
    </row>
    <row r="7" spans="2:143" ht="11.25" customHeight="1" x14ac:dyDescent="0.15">
      <c r="B7" s="639" t="s">
        <v>230</v>
      </c>
      <c r="C7" s="640"/>
      <c r="D7" s="640"/>
      <c r="E7" s="640"/>
      <c r="F7" s="640"/>
      <c r="G7" s="640"/>
      <c r="H7" s="640"/>
      <c r="I7" s="640"/>
      <c r="J7" s="640"/>
      <c r="K7" s="640"/>
      <c r="L7" s="640"/>
      <c r="M7" s="640"/>
      <c r="N7" s="640"/>
      <c r="O7" s="640"/>
      <c r="P7" s="640"/>
      <c r="Q7" s="641"/>
      <c r="R7" s="642">
        <v>4979</v>
      </c>
      <c r="S7" s="643"/>
      <c r="T7" s="643"/>
      <c r="U7" s="643"/>
      <c r="V7" s="643"/>
      <c r="W7" s="643"/>
      <c r="X7" s="643"/>
      <c r="Y7" s="644"/>
      <c r="Z7" s="675">
        <v>0</v>
      </c>
      <c r="AA7" s="675"/>
      <c r="AB7" s="675"/>
      <c r="AC7" s="675"/>
      <c r="AD7" s="676">
        <v>4979</v>
      </c>
      <c r="AE7" s="676"/>
      <c r="AF7" s="676"/>
      <c r="AG7" s="676"/>
      <c r="AH7" s="676"/>
      <c r="AI7" s="676"/>
      <c r="AJ7" s="676"/>
      <c r="AK7" s="676"/>
      <c r="AL7" s="645">
        <v>0.1</v>
      </c>
      <c r="AM7" s="646"/>
      <c r="AN7" s="646"/>
      <c r="AO7" s="677"/>
      <c r="AP7" s="639" t="s">
        <v>231</v>
      </c>
      <c r="AQ7" s="640"/>
      <c r="AR7" s="640"/>
      <c r="AS7" s="640"/>
      <c r="AT7" s="640"/>
      <c r="AU7" s="640"/>
      <c r="AV7" s="640"/>
      <c r="AW7" s="640"/>
      <c r="AX7" s="640"/>
      <c r="AY7" s="640"/>
      <c r="AZ7" s="640"/>
      <c r="BA7" s="640"/>
      <c r="BB7" s="640"/>
      <c r="BC7" s="640"/>
      <c r="BD7" s="640"/>
      <c r="BE7" s="640"/>
      <c r="BF7" s="641"/>
      <c r="BG7" s="642">
        <v>2977703</v>
      </c>
      <c r="BH7" s="643"/>
      <c r="BI7" s="643"/>
      <c r="BJ7" s="643"/>
      <c r="BK7" s="643"/>
      <c r="BL7" s="643"/>
      <c r="BM7" s="643"/>
      <c r="BN7" s="644"/>
      <c r="BO7" s="675">
        <v>45.7</v>
      </c>
      <c r="BP7" s="675"/>
      <c r="BQ7" s="675"/>
      <c r="BR7" s="675"/>
      <c r="BS7" s="676">
        <v>26423</v>
      </c>
      <c r="BT7" s="676"/>
      <c r="BU7" s="676"/>
      <c r="BV7" s="676"/>
      <c r="BW7" s="676"/>
      <c r="BX7" s="676"/>
      <c r="BY7" s="676"/>
      <c r="BZ7" s="676"/>
      <c r="CA7" s="676"/>
      <c r="CB7" s="739"/>
      <c r="CD7" s="681" t="s">
        <v>232</v>
      </c>
      <c r="CE7" s="682"/>
      <c r="CF7" s="682"/>
      <c r="CG7" s="682"/>
      <c r="CH7" s="682"/>
      <c r="CI7" s="682"/>
      <c r="CJ7" s="682"/>
      <c r="CK7" s="682"/>
      <c r="CL7" s="682"/>
      <c r="CM7" s="682"/>
      <c r="CN7" s="682"/>
      <c r="CO7" s="682"/>
      <c r="CP7" s="682"/>
      <c r="CQ7" s="683"/>
      <c r="CR7" s="642">
        <v>7493603</v>
      </c>
      <c r="CS7" s="643"/>
      <c r="CT7" s="643"/>
      <c r="CU7" s="643"/>
      <c r="CV7" s="643"/>
      <c r="CW7" s="643"/>
      <c r="CX7" s="643"/>
      <c r="CY7" s="644"/>
      <c r="CZ7" s="675">
        <v>34.5</v>
      </c>
      <c r="DA7" s="675"/>
      <c r="DB7" s="675"/>
      <c r="DC7" s="675"/>
      <c r="DD7" s="648">
        <v>10703</v>
      </c>
      <c r="DE7" s="643"/>
      <c r="DF7" s="643"/>
      <c r="DG7" s="643"/>
      <c r="DH7" s="643"/>
      <c r="DI7" s="643"/>
      <c r="DJ7" s="643"/>
      <c r="DK7" s="643"/>
      <c r="DL7" s="643"/>
      <c r="DM7" s="643"/>
      <c r="DN7" s="643"/>
      <c r="DO7" s="643"/>
      <c r="DP7" s="644"/>
      <c r="DQ7" s="648">
        <v>2235406</v>
      </c>
      <c r="DR7" s="643"/>
      <c r="DS7" s="643"/>
      <c r="DT7" s="643"/>
      <c r="DU7" s="643"/>
      <c r="DV7" s="643"/>
      <c r="DW7" s="643"/>
      <c r="DX7" s="643"/>
      <c r="DY7" s="643"/>
      <c r="DZ7" s="643"/>
      <c r="EA7" s="643"/>
      <c r="EB7" s="643"/>
      <c r="EC7" s="689"/>
    </row>
    <row r="8" spans="2:143" ht="11.25" customHeight="1" x14ac:dyDescent="0.15">
      <c r="B8" s="639" t="s">
        <v>233</v>
      </c>
      <c r="C8" s="640"/>
      <c r="D8" s="640"/>
      <c r="E8" s="640"/>
      <c r="F8" s="640"/>
      <c r="G8" s="640"/>
      <c r="H8" s="640"/>
      <c r="I8" s="640"/>
      <c r="J8" s="640"/>
      <c r="K8" s="640"/>
      <c r="L8" s="640"/>
      <c r="M8" s="640"/>
      <c r="N8" s="640"/>
      <c r="O8" s="640"/>
      <c r="P8" s="640"/>
      <c r="Q8" s="641"/>
      <c r="R8" s="642">
        <v>29871</v>
      </c>
      <c r="S8" s="643"/>
      <c r="T8" s="643"/>
      <c r="U8" s="643"/>
      <c r="V8" s="643"/>
      <c r="W8" s="643"/>
      <c r="X8" s="643"/>
      <c r="Y8" s="644"/>
      <c r="Z8" s="675">
        <v>0.1</v>
      </c>
      <c r="AA8" s="675"/>
      <c r="AB8" s="675"/>
      <c r="AC8" s="675"/>
      <c r="AD8" s="676">
        <v>29871</v>
      </c>
      <c r="AE8" s="676"/>
      <c r="AF8" s="676"/>
      <c r="AG8" s="676"/>
      <c r="AH8" s="676"/>
      <c r="AI8" s="676"/>
      <c r="AJ8" s="676"/>
      <c r="AK8" s="676"/>
      <c r="AL8" s="645">
        <v>0.3</v>
      </c>
      <c r="AM8" s="646"/>
      <c r="AN8" s="646"/>
      <c r="AO8" s="677"/>
      <c r="AP8" s="639" t="s">
        <v>234</v>
      </c>
      <c r="AQ8" s="640"/>
      <c r="AR8" s="640"/>
      <c r="AS8" s="640"/>
      <c r="AT8" s="640"/>
      <c r="AU8" s="640"/>
      <c r="AV8" s="640"/>
      <c r="AW8" s="640"/>
      <c r="AX8" s="640"/>
      <c r="AY8" s="640"/>
      <c r="AZ8" s="640"/>
      <c r="BA8" s="640"/>
      <c r="BB8" s="640"/>
      <c r="BC8" s="640"/>
      <c r="BD8" s="640"/>
      <c r="BE8" s="640"/>
      <c r="BF8" s="641"/>
      <c r="BG8" s="642">
        <v>94963</v>
      </c>
      <c r="BH8" s="643"/>
      <c r="BI8" s="643"/>
      <c r="BJ8" s="643"/>
      <c r="BK8" s="643"/>
      <c r="BL8" s="643"/>
      <c r="BM8" s="643"/>
      <c r="BN8" s="644"/>
      <c r="BO8" s="675">
        <v>1.5</v>
      </c>
      <c r="BP8" s="675"/>
      <c r="BQ8" s="675"/>
      <c r="BR8" s="675"/>
      <c r="BS8" s="648" t="s">
        <v>129</v>
      </c>
      <c r="BT8" s="643"/>
      <c r="BU8" s="643"/>
      <c r="BV8" s="643"/>
      <c r="BW8" s="643"/>
      <c r="BX8" s="643"/>
      <c r="BY8" s="643"/>
      <c r="BZ8" s="643"/>
      <c r="CA8" s="643"/>
      <c r="CB8" s="689"/>
      <c r="CD8" s="681" t="s">
        <v>235</v>
      </c>
      <c r="CE8" s="682"/>
      <c r="CF8" s="682"/>
      <c r="CG8" s="682"/>
      <c r="CH8" s="682"/>
      <c r="CI8" s="682"/>
      <c r="CJ8" s="682"/>
      <c r="CK8" s="682"/>
      <c r="CL8" s="682"/>
      <c r="CM8" s="682"/>
      <c r="CN8" s="682"/>
      <c r="CO8" s="682"/>
      <c r="CP8" s="682"/>
      <c r="CQ8" s="683"/>
      <c r="CR8" s="642">
        <v>6403837</v>
      </c>
      <c r="CS8" s="643"/>
      <c r="CT8" s="643"/>
      <c r="CU8" s="643"/>
      <c r="CV8" s="643"/>
      <c r="CW8" s="643"/>
      <c r="CX8" s="643"/>
      <c r="CY8" s="644"/>
      <c r="CZ8" s="675">
        <v>29.5</v>
      </c>
      <c r="DA8" s="675"/>
      <c r="DB8" s="675"/>
      <c r="DC8" s="675"/>
      <c r="DD8" s="648">
        <v>5873</v>
      </c>
      <c r="DE8" s="643"/>
      <c r="DF8" s="643"/>
      <c r="DG8" s="643"/>
      <c r="DH8" s="643"/>
      <c r="DI8" s="643"/>
      <c r="DJ8" s="643"/>
      <c r="DK8" s="643"/>
      <c r="DL8" s="643"/>
      <c r="DM8" s="643"/>
      <c r="DN8" s="643"/>
      <c r="DO8" s="643"/>
      <c r="DP8" s="644"/>
      <c r="DQ8" s="648">
        <v>3042607</v>
      </c>
      <c r="DR8" s="643"/>
      <c r="DS8" s="643"/>
      <c r="DT8" s="643"/>
      <c r="DU8" s="643"/>
      <c r="DV8" s="643"/>
      <c r="DW8" s="643"/>
      <c r="DX8" s="643"/>
      <c r="DY8" s="643"/>
      <c r="DZ8" s="643"/>
      <c r="EA8" s="643"/>
      <c r="EB8" s="643"/>
      <c r="EC8" s="689"/>
    </row>
    <row r="9" spans="2:143" ht="11.25" customHeight="1" x14ac:dyDescent="0.15">
      <c r="B9" s="639" t="s">
        <v>236</v>
      </c>
      <c r="C9" s="640"/>
      <c r="D9" s="640"/>
      <c r="E9" s="640"/>
      <c r="F9" s="640"/>
      <c r="G9" s="640"/>
      <c r="H9" s="640"/>
      <c r="I9" s="640"/>
      <c r="J9" s="640"/>
      <c r="K9" s="640"/>
      <c r="L9" s="640"/>
      <c r="M9" s="640"/>
      <c r="N9" s="640"/>
      <c r="O9" s="640"/>
      <c r="P9" s="640"/>
      <c r="Q9" s="641"/>
      <c r="R9" s="642">
        <v>36483</v>
      </c>
      <c r="S9" s="643"/>
      <c r="T9" s="643"/>
      <c r="U9" s="643"/>
      <c r="V9" s="643"/>
      <c r="W9" s="643"/>
      <c r="X9" s="643"/>
      <c r="Y9" s="644"/>
      <c r="Z9" s="675">
        <v>0.2</v>
      </c>
      <c r="AA9" s="675"/>
      <c r="AB9" s="675"/>
      <c r="AC9" s="675"/>
      <c r="AD9" s="676">
        <v>36483</v>
      </c>
      <c r="AE9" s="676"/>
      <c r="AF9" s="676"/>
      <c r="AG9" s="676"/>
      <c r="AH9" s="676"/>
      <c r="AI9" s="676"/>
      <c r="AJ9" s="676"/>
      <c r="AK9" s="676"/>
      <c r="AL9" s="645">
        <v>0.4</v>
      </c>
      <c r="AM9" s="646"/>
      <c r="AN9" s="646"/>
      <c r="AO9" s="677"/>
      <c r="AP9" s="639" t="s">
        <v>237</v>
      </c>
      <c r="AQ9" s="640"/>
      <c r="AR9" s="640"/>
      <c r="AS9" s="640"/>
      <c r="AT9" s="640"/>
      <c r="AU9" s="640"/>
      <c r="AV9" s="640"/>
      <c r="AW9" s="640"/>
      <c r="AX9" s="640"/>
      <c r="AY9" s="640"/>
      <c r="AZ9" s="640"/>
      <c r="BA9" s="640"/>
      <c r="BB9" s="640"/>
      <c r="BC9" s="640"/>
      <c r="BD9" s="640"/>
      <c r="BE9" s="640"/>
      <c r="BF9" s="641"/>
      <c r="BG9" s="642">
        <v>2541241</v>
      </c>
      <c r="BH9" s="643"/>
      <c r="BI9" s="643"/>
      <c r="BJ9" s="643"/>
      <c r="BK9" s="643"/>
      <c r="BL9" s="643"/>
      <c r="BM9" s="643"/>
      <c r="BN9" s="644"/>
      <c r="BO9" s="675">
        <v>39</v>
      </c>
      <c r="BP9" s="675"/>
      <c r="BQ9" s="675"/>
      <c r="BR9" s="675"/>
      <c r="BS9" s="648" t="s">
        <v>129</v>
      </c>
      <c r="BT9" s="643"/>
      <c r="BU9" s="643"/>
      <c r="BV9" s="643"/>
      <c r="BW9" s="643"/>
      <c r="BX9" s="643"/>
      <c r="BY9" s="643"/>
      <c r="BZ9" s="643"/>
      <c r="CA9" s="643"/>
      <c r="CB9" s="689"/>
      <c r="CD9" s="681" t="s">
        <v>238</v>
      </c>
      <c r="CE9" s="682"/>
      <c r="CF9" s="682"/>
      <c r="CG9" s="682"/>
      <c r="CH9" s="682"/>
      <c r="CI9" s="682"/>
      <c r="CJ9" s="682"/>
      <c r="CK9" s="682"/>
      <c r="CL9" s="682"/>
      <c r="CM9" s="682"/>
      <c r="CN9" s="682"/>
      <c r="CO9" s="682"/>
      <c r="CP9" s="682"/>
      <c r="CQ9" s="683"/>
      <c r="CR9" s="642">
        <v>1241248</v>
      </c>
      <c r="CS9" s="643"/>
      <c r="CT9" s="643"/>
      <c r="CU9" s="643"/>
      <c r="CV9" s="643"/>
      <c r="CW9" s="643"/>
      <c r="CX9" s="643"/>
      <c r="CY9" s="644"/>
      <c r="CZ9" s="675">
        <v>5.7</v>
      </c>
      <c r="DA9" s="675"/>
      <c r="DB9" s="675"/>
      <c r="DC9" s="675"/>
      <c r="DD9" s="648">
        <v>115583</v>
      </c>
      <c r="DE9" s="643"/>
      <c r="DF9" s="643"/>
      <c r="DG9" s="643"/>
      <c r="DH9" s="643"/>
      <c r="DI9" s="643"/>
      <c r="DJ9" s="643"/>
      <c r="DK9" s="643"/>
      <c r="DL9" s="643"/>
      <c r="DM9" s="643"/>
      <c r="DN9" s="643"/>
      <c r="DO9" s="643"/>
      <c r="DP9" s="644"/>
      <c r="DQ9" s="648">
        <v>1045219</v>
      </c>
      <c r="DR9" s="643"/>
      <c r="DS9" s="643"/>
      <c r="DT9" s="643"/>
      <c r="DU9" s="643"/>
      <c r="DV9" s="643"/>
      <c r="DW9" s="643"/>
      <c r="DX9" s="643"/>
      <c r="DY9" s="643"/>
      <c r="DZ9" s="643"/>
      <c r="EA9" s="643"/>
      <c r="EB9" s="643"/>
      <c r="EC9" s="689"/>
    </row>
    <row r="10" spans="2:143" ht="11.25" customHeight="1" x14ac:dyDescent="0.15">
      <c r="B10" s="639" t="s">
        <v>239</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129</v>
      </c>
      <c r="AE10" s="676"/>
      <c r="AF10" s="676"/>
      <c r="AG10" s="676"/>
      <c r="AH10" s="676"/>
      <c r="AI10" s="676"/>
      <c r="AJ10" s="676"/>
      <c r="AK10" s="676"/>
      <c r="AL10" s="645" t="s">
        <v>129</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136166</v>
      </c>
      <c r="BH10" s="643"/>
      <c r="BI10" s="643"/>
      <c r="BJ10" s="643"/>
      <c r="BK10" s="643"/>
      <c r="BL10" s="643"/>
      <c r="BM10" s="643"/>
      <c r="BN10" s="644"/>
      <c r="BO10" s="675">
        <v>2.1</v>
      </c>
      <c r="BP10" s="675"/>
      <c r="BQ10" s="675"/>
      <c r="BR10" s="675"/>
      <c r="BS10" s="648" t="s">
        <v>129</v>
      </c>
      <c r="BT10" s="643"/>
      <c r="BU10" s="643"/>
      <c r="BV10" s="643"/>
      <c r="BW10" s="643"/>
      <c r="BX10" s="643"/>
      <c r="BY10" s="643"/>
      <c r="BZ10" s="643"/>
      <c r="CA10" s="643"/>
      <c r="CB10" s="689"/>
      <c r="CD10" s="681" t="s">
        <v>241</v>
      </c>
      <c r="CE10" s="682"/>
      <c r="CF10" s="682"/>
      <c r="CG10" s="682"/>
      <c r="CH10" s="682"/>
      <c r="CI10" s="682"/>
      <c r="CJ10" s="682"/>
      <c r="CK10" s="682"/>
      <c r="CL10" s="682"/>
      <c r="CM10" s="682"/>
      <c r="CN10" s="682"/>
      <c r="CO10" s="682"/>
      <c r="CP10" s="682"/>
      <c r="CQ10" s="683"/>
      <c r="CR10" s="642" t="s">
        <v>129</v>
      </c>
      <c r="CS10" s="643"/>
      <c r="CT10" s="643"/>
      <c r="CU10" s="643"/>
      <c r="CV10" s="643"/>
      <c r="CW10" s="643"/>
      <c r="CX10" s="643"/>
      <c r="CY10" s="644"/>
      <c r="CZ10" s="675" t="s">
        <v>129</v>
      </c>
      <c r="DA10" s="675"/>
      <c r="DB10" s="675"/>
      <c r="DC10" s="675"/>
      <c r="DD10" s="648" t="s">
        <v>129</v>
      </c>
      <c r="DE10" s="643"/>
      <c r="DF10" s="643"/>
      <c r="DG10" s="643"/>
      <c r="DH10" s="643"/>
      <c r="DI10" s="643"/>
      <c r="DJ10" s="643"/>
      <c r="DK10" s="643"/>
      <c r="DL10" s="643"/>
      <c r="DM10" s="643"/>
      <c r="DN10" s="643"/>
      <c r="DO10" s="643"/>
      <c r="DP10" s="644"/>
      <c r="DQ10" s="648" t="s">
        <v>129</v>
      </c>
      <c r="DR10" s="643"/>
      <c r="DS10" s="643"/>
      <c r="DT10" s="643"/>
      <c r="DU10" s="643"/>
      <c r="DV10" s="643"/>
      <c r="DW10" s="643"/>
      <c r="DX10" s="643"/>
      <c r="DY10" s="643"/>
      <c r="DZ10" s="643"/>
      <c r="EA10" s="643"/>
      <c r="EB10" s="643"/>
      <c r="EC10" s="689"/>
    </row>
    <row r="11" spans="2:143" ht="11.25" customHeight="1" x14ac:dyDescent="0.15">
      <c r="B11" s="639" t="s">
        <v>242</v>
      </c>
      <c r="C11" s="640"/>
      <c r="D11" s="640"/>
      <c r="E11" s="640"/>
      <c r="F11" s="640"/>
      <c r="G11" s="640"/>
      <c r="H11" s="640"/>
      <c r="I11" s="640"/>
      <c r="J11" s="640"/>
      <c r="K11" s="640"/>
      <c r="L11" s="640"/>
      <c r="M11" s="640"/>
      <c r="N11" s="640"/>
      <c r="O11" s="640"/>
      <c r="P11" s="640"/>
      <c r="Q11" s="641"/>
      <c r="R11" s="642">
        <v>1037043</v>
      </c>
      <c r="S11" s="643"/>
      <c r="T11" s="643"/>
      <c r="U11" s="643"/>
      <c r="V11" s="643"/>
      <c r="W11" s="643"/>
      <c r="X11" s="643"/>
      <c r="Y11" s="644"/>
      <c r="Z11" s="645">
        <v>4.5</v>
      </c>
      <c r="AA11" s="646"/>
      <c r="AB11" s="646"/>
      <c r="AC11" s="647"/>
      <c r="AD11" s="648">
        <v>1037043</v>
      </c>
      <c r="AE11" s="643"/>
      <c r="AF11" s="643"/>
      <c r="AG11" s="643"/>
      <c r="AH11" s="643"/>
      <c r="AI11" s="643"/>
      <c r="AJ11" s="643"/>
      <c r="AK11" s="644"/>
      <c r="AL11" s="645">
        <v>11.2</v>
      </c>
      <c r="AM11" s="646"/>
      <c r="AN11" s="646"/>
      <c r="AO11" s="677"/>
      <c r="AP11" s="639" t="s">
        <v>243</v>
      </c>
      <c r="AQ11" s="640"/>
      <c r="AR11" s="640"/>
      <c r="AS11" s="640"/>
      <c r="AT11" s="640"/>
      <c r="AU11" s="640"/>
      <c r="AV11" s="640"/>
      <c r="AW11" s="640"/>
      <c r="AX11" s="640"/>
      <c r="AY11" s="640"/>
      <c r="AZ11" s="640"/>
      <c r="BA11" s="640"/>
      <c r="BB11" s="640"/>
      <c r="BC11" s="640"/>
      <c r="BD11" s="640"/>
      <c r="BE11" s="640"/>
      <c r="BF11" s="641"/>
      <c r="BG11" s="642">
        <v>205333</v>
      </c>
      <c r="BH11" s="643"/>
      <c r="BI11" s="643"/>
      <c r="BJ11" s="643"/>
      <c r="BK11" s="643"/>
      <c r="BL11" s="643"/>
      <c r="BM11" s="643"/>
      <c r="BN11" s="644"/>
      <c r="BO11" s="675">
        <v>3.2</v>
      </c>
      <c r="BP11" s="675"/>
      <c r="BQ11" s="675"/>
      <c r="BR11" s="675"/>
      <c r="BS11" s="648">
        <v>26423</v>
      </c>
      <c r="BT11" s="643"/>
      <c r="BU11" s="643"/>
      <c r="BV11" s="643"/>
      <c r="BW11" s="643"/>
      <c r="BX11" s="643"/>
      <c r="BY11" s="643"/>
      <c r="BZ11" s="643"/>
      <c r="CA11" s="643"/>
      <c r="CB11" s="689"/>
      <c r="CD11" s="681" t="s">
        <v>244</v>
      </c>
      <c r="CE11" s="682"/>
      <c r="CF11" s="682"/>
      <c r="CG11" s="682"/>
      <c r="CH11" s="682"/>
      <c r="CI11" s="682"/>
      <c r="CJ11" s="682"/>
      <c r="CK11" s="682"/>
      <c r="CL11" s="682"/>
      <c r="CM11" s="682"/>
      <c r="CN11" s="682"/>
      <c r="CO11" s="682"/>
      <c r="CP11" s="682"/>
      <c r="CQ11" s="683"/>
      <c r="CR11" s="642">
        <v>1080519</v>
      </c>
      <c r="CS11" s="643"/>
      <c r="CT11" s="643"/>
      <c r="CU11" s="643"/>
      <c r="CV11" s="643"/>
      <c r="CW11" s="643"/>
      <c r="CX11" s="643"/>
      <c r="CY11" s="644"/>
      <c r="CZ11" s="675">
        <v>5</v>
      </c>
      <c r="DA11" s="675"/>
      <c r="DB11" s="675"/>
      <c r="DC11" s="675"/>
      <c r="DD11" s="648">
        <v>909592</v>
      </c>
      <c r="DE11" s="643"/>
      <c r="DF11" s="643"/>
      <c r="DG11" s="643"/>
      <c r="DH11" s="643"/>
      <c r="DI11" s="643"/>
      <c r="DJ11" s="643"/>
      <c r="DK11" s="643"/>
      <c r="DL11" s="643"/>
      <c r="DM11" s="643"/>
      <c r="DN11" s="643"/>
      <c r="DO11" s="643"/>
      <c r="DP11" s="644"/>
      <c r="DQ11" s="648">
        <v>353132</v>
      </c>
      <c r="DR11" s="643"/>
      <c r="DS11" s="643"/>
      <c r="DT11" s="643"/>
      <c r="DU11" s="643"/>
      <c r="DV11" s="643"/>
      <c r="DW11" s="643"/>
      <c r="DX11" s="643"/>
      <c r="DY11" s="643"/>
      <c r="DZ11" s="643"/>
      <c r="EA11" s="643"/>
      <c r="EB11" s="643"/>
      <c r="EC11" s="689"/>
    </row>
    <row r="12" spans="2:143" ht="11.25" customHeight="1" x14ac:dyDescent="0.15">
      <c r="B12" s="639" t="s">
        <v>245</v>
      </c>
      <c r="C12" s="640"/>
      <c r="D12" s="640"/>
      <c r="E12" s="640"/>
      <c r="F12" s="640"/>
      <c r="G12" s="640"/>
      <c r="H12" s="640"/>
      <c r="I12" s="640"/>
      <c r="J12" s="640"/>
      <c r="K12" s="640"/>
      <c r="L12" s="640"/>
      <c r="M12" s="640"/>
      <c r="N12" s="640"/>
      <c r="O12" s="640"/>
      <c r="P12" s="640"/>
      <c r="Q12" s="641"/>
      <c r="R12" s="642">
        <v>8473</v>
      </c>
      <c r="S12" s="643"/>
      <c r="T12" s="643"/>
      <c r="U12" s="643"/>
      <c r="V12" s="643"/>
      <c r="W12" s="643"/>
      <c r="X12" s="643"/>
      <c r="Y12" s="644"/>
      <c r="Z12" s="675">
        <v>0</v>
      </c>
      <c r="AA12" s="675"/>
      <c r="AB12" s="675"/>
      <c r="AC12" s="675"/>
      <c r="AD12" s="676">
        <v>8473</v>
      </c>
      <c r="AE12" s="676"/>
      <c r="AF12" s="676"/>
      <c r="AG12" s="676"/>
      <c r="AH12" s="676"/>
      <c r="AI12" s="676"/>
      <c r="AJ12" s="676"/>
      <c r="AK12" s="676"/>
      <c r="AL12" s="645">
        <v>0.1</v>
      </c>
      <c r="AM12" s="646"/>
      <c r="AN12" s="646"/>
      <c r="AO12" s="677"/>
      <c r="AP12" s="639" t="s">
        <v>246</v>
      </c>
      <c r="AQ12" s="640"/>
      <c r="AR12" s="640"/>
      <c r="AS12" s="640"/>
      <c r="AT12" s="640"/>
      <c r="AU12" s="640"/>
      <c r="AV12" s="640"/>
      <c r="AW12" s="640"/>
      <c r="AX12" s="640"/>
      <c r="AY12" s="640"/>
      <c r="AZ12" s="640"/>
      <c r="BA12" s="640"/>
      <c r="BB12" s="640"/>
      <c r="BC12" s="640"/>
      <c r="BD12" s="640"/>
      <c r="BE12" s="640"/>
      <c r="BF12" s="641"/>
      <c r="BG12" s="642">
        <v>2606647</v>
      </c>
      <c r="BH12" s="643"/>
      <c r="BI12" s="643"/>
      <c r="BJ12" s="643"/>
      <c r="BK12" s="643"/>
      <c r="BL12" s="643"/>
      <c r="BM12" s="643"/>
      <c r="BN12" s="644"/>
      <c r="BO12" s="675">
        <v>40</v>
      </c>
      <c r="BP12" s="675"/>
      <c r="BQ12" s="675"/>
      <c r="BR12" s="675"/>
      <c r="BS12" s="648" t="s">
        <v>129</v>
      </c>
      <c r="BT12" s="643"/>
      <c r="BU12" s="643"/>
      <c r="BV12" s="643"/>
      <c r="BW12" s="643"/>
      <c r="BX12" s="643"/>
      <c r="BY12" s="643"/>
      <c r="BZ12" s="643"/>
      <c r="CA12" s="643"/>
      <c r="CB12" s="689"/>
      <c r="CD12" s="681" t="s">
        <v>247</v>
      </c>
      <c r="CE12" s="682"/>
      <c r="CF12" s="682"/>
      <c r="CG12" s="682"/>
      <c r="CH12" s="682"/>
      <c r="CI12" s="682"/>
      <c r="CJ12" s="682"/>
      <c r="CK12" s="682"/>
      <c r="CL12" s="682"/>
      <c r="CM12" s="682"/>
      <c r="CN12" s="682"/>
      <c r="CO12" s="682"/>
      <c r="CP12" s="682"/>
      <c r="CQ12" s="683"/>
      <c r="CR12" s="642">
        <v>276945</v>
      </c>
      <c r="CS12" s="643"/>
      <c r="CT12" s="643"/>
      <c r="CU12" s="643"/>
      <c r="CV12" s="643"/>
      <c r="CW12" s="643"/>
      <c r="CX12" s="643"/>
      <c r="CY12" s="644"/>
      <c r="CZ12" s="675">
        <v>1.3</v>
      </c>
      <c r="DA12" s="675"/>
      <c r="DB12" s="675"/>
      <c r="DC12" s="675"/>
      <c r="DD12" s="648" t="s">
        <v>129</v>
      </c>
      <c r="DE12" s="643"/>
      <c r="DF12" s="643"/>
      <c r="DG12" s="643"/>
      <c r="DH12" s="643"/>
      <c r="DI12" s="643"/>
      <c r="DJ12" s="643"/>
      <c r="DK12" s="643"/>
      <c r="DL12" s="643"/>
      <c r="DM12" s="643"/>
      <c r="DN12" s="643"/>
      <c r="DO12" s="643"/>
      <c r="DP12" s="644"/>
      <c r="DQ12" s="648">
        <v>230594</v>
      </c>
      <c r="DR12" s="643"/>
      <c r="DS12" s="643"/>
      <c r="DT12" s="643"/>
      <c r="DU12" s="643"/>
      <c r="DV12" s="643"/>
      <c r="DW12" s="643"/>
      <c r="DX12" s="643"/>
      <c r="DY12" s="643"/>
      <c r="DZ12" s="643"/>
      <c r="EA12" s="643"/>
      <c r="EB12" s="643"/>
      <c r="EC12" s="689"/>
    </row>
    <row r="13" spans="2:143" ht="11.25" customHeight="1" x14ac:dyDescent="0.15">
      <c r="B13" s="639" t="s">
        <v>248</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129</v>
      </c>
      <c r="AA13" s="675"/>
      <c r="AB13" s="675"/>
      <c r="AC13" s="675"/>
      <c r="AD13" s="676" t="s">
        <v>129</v>
      </c>
      <c r="AE13" s="676"/>
      <c r="AF13" s="676"/>
      <c r="AG13" s="676"/>
      <c r="AH13" s="676"/>
      <c r="AI13" s="676"/>
      <c r="AJ13" s="676"/>
      <c r="AK13" s="676"/>
      <c r="AL13" s="645" t="s">
        <v>129</v>
      </c>
      <c r="AM13" s="646"/>
      <c r="AN13" s="646"/>
      <c r="AO13" s="677"/>
      <c r="AP13" s="639" t="s">
        <v>249</v>
      </c>
      <c r="AQ13" s="640"/>
      <c r="AR13" s="640"/>
      <c r="AS13" s="640"/>
      <c r="AT13" s="640"/>
      <c r="AU13" s="640"/>
      <c r="AV13" s="640"/>
      <c r="AW13" s="640"/>
      <c r="AX13" s="640"/>
      <c r="AY13" s="640"/>
      <c r="AZ13" s="640"/>
      <c r="BA13" s="640"/>
      <c r="BB13" s="640"/>
      <c r="BC13" s="640"/>
      <c r="BD13" s="640"/>
      <c r="BE13" s="640"/>
      <c r="BF13" s="641"/>
      <c r="BG13" s="642">
        <v>2606629</v>
      </c>
      <c r="BH13" s="643"/>
      <c r="BI13" s="643"/>
      <c r="BJ13" s="643"/>
      <c r="BK13" s="643"/>
      <c r="BL13" s="643"/>
      <c r="BM13" s="643"/>
      <c r="BN13" s="644"/>
      <c r="BO13" s="675">
        <v>40</v>
      </c>
      <c r="BP13" s="675"/>
      <c r="BQ13" s="675"/>
      <c r="BR13" s="675"/>
      <c r="BS13" s="648" t="s">
        <v>129</v>
      </c>
      <c r="BT13" s="643"/>
      <c r="BU13" s="643"/>
      <c r="BV13" s="643"/>
      <c r="BW13" s="643"/>
      <c r="BX13" s="643"/>
      <c r="BY13" s="643"/>
      <c r="BZ13" s="643"/>
      <c r="CA13" s="643"/>
      <c r="CB13" s="689"/>
      <c r="CD13" s="681" t="s">
        <v>250</v>
      </c>
      <c r="CE13" s="682"/>
      <c r="CF13" s="682"/>
      <c r="CG13" s="682"/>
      <c r="CH13" s="682"/>
      <c r="CI13" s="682"/>
      <c r="CJ13" s="682"/>
      <c r="CK13" s="682"/>
      <c r="CL13" s="682"/>
      <c r="CM13" s="682"/>
      <c r="CN13" s="682"/>
      <c r="CO13" s="682"/>
      <c r="CP13" s="682"/>
      <c r="CQ13" s="683"/>
      <c r="CR13" s="642">
        <v>978592</v>
      </c>
      <c r="CS13" s="643"/>
      <c r="CT13" s="643"/>
      <c r="CU13" s="643"/>
      <c r="CV13" s="643"/>
      <c r="CW13" s="643"/>
      <c r="CX13" s="643"/>
      <c r="CY13" s="644"/>
      <c r="CZ13" s="675">
        <v>4.5</v>
      </c>
      <c r="DA13" s="675"/>
      <c r="DB13" s="675"/>
      <c r="DC13" s="675"/>
      <c r="DD13" s="648">
        <v>336710</v>
      </c>
      <c r="DE13" s="643"/>
      <c r="DF13" s="643"/>
      <c r="DG13" s="643"/>
      <c r="DH13" s="643"/>
      <c r="DI13" s="643"/>
      <c r="DJ13" s="643"/>
      <c r="DK13" s="643"/>
      <c r="DL13" s="643"/>
      <c r="DM13" s="643"/>
      <c r="DN13" s="643"/>
      <c r="DO13" s="643"/>
      <c r="DP13" s="644"/>
      <c r="DQ13" s="648">
        <v>779289</v>
      </c>
      <c r="DR13" s="643"/>
      <c r="DS13" s="643"/>
      <c r="DT13" s="643"/>
      <c r="DU13" s="643"/>
      <c r="DV13" s="643"/>
      <c r="DW13" s="643"/>
      <c r="DX13" s="643"/>
      <c r="DY13" s="643"/>
      <c r="DZ13" s="643"/>
      <c r="EA13" s="643"/>
      <c r="EB13" s="643"/>
      <c r="EC13" s="689"/>
    </row>
    <row r="14" spans="2:143" ht="11.25" customHeight="1" x14ac:dyDescent="0.15">
      <c r="B14" s="639" t="s">
        <v>251</v>
      </c>
      <c r="C14" s="640"/>
      <c r="D14" s="640"/>
      <c r="E14" s="640"/>
      <c r="F14" s="640"/>
      <c r="G14" s="640"/>
      <c r="H14" s="640"/>
      <c r="I14" s="640"/>
      <c r="J14" s="640"/>
      <c r="K14" s="640"/>
      <c r="L14" s="640"/>
      <c r="M14" s="640"/>
      <c r="N14" s="640"/>
      <c r="O14" s="640"/>
      <c r="P14" s="640"/>
      <c r="Q14" s="641"/>
      <c r="R14" s="642">
        <v>4</v>
      </c>
      <c r="S14" s="643"/>
      <c r="T14" s="643"/>
      <c r="U14" s="643"/>
      <c r="V14" s="643"/>
      <c r="W14" s="643"/>
      <c r="X14" s="643"/>
      <c r="Y14" s="644"/>
      <c r="Z14" s="675">
        <v>0</v>
      </c>
      <c r="AA14" s="675"/>
      <c r="AB14" s="675"/>
      <c r="AC14" s="675"/>
      <c r="AD14" s="676">
        <v>4</v>
      </c>
      <c r="AE14" s="676"/>
      <c r="AF14" s="676"/>
      <c r="AG14" s="676"/>
      <c r="AH14" s="676"/>
      <c r="AI14" s="676"/>
      <c r="AJ14" s="676"/>
      <c r="AK14" s="676"/>
      <c r="AL14" s="645">
        <v>0</v>
      </c>
      <c r="AM14" s="646"/>
      <c r="AN14" s="646"/>
      <c r="AO14" s="677"/>
      <c r="AP14" s="639" t="s">
        <v>252</v>
      </c>
      <c r="AQ14" s="640"/>
      <c r="AR14" s="640"/>
      <c r="AS14" s="640"/>
      <c r="AT14" s="640"/>
      <c r="AU14" s="640"/>
      <c r="AV14" s="640"/>
      <c r="AW14" s="640"/>
      <c r="AX14" s="640"/>
      <c r="AY14" s="640"/>
      <c r="AZ14" s="640"/>
      <c r="BA14" s="640"/>
      <c r="BB14" s="640"/>
      <c r="BC14" s="640"/>
      <c r="BD14" s="640"/>
      <c r="BE14" s="640"/>
      <c r="BF14" s="641"/>
      <c r="BG14" s="642">
        <v>153779</v>
      </c>
      <c r="BH14" s="643"/>
      <c r="BI14" s="643"/>
      <c r="BJ14" s="643"/>
      <c r="BK14" s="643"/>
      <c r="BL14" s="643"/>
      <c r="BM14" s="643"/>
      <c r="BN14" s="644"/>
      <c r="BO14" s="675">
        <v>2.4</v>
      </c>
      <c r="BP14" s="675"/>
      <c r="BQ14" s="675"/>
      <c r="BR14" s="675"/>
      <c r="BS14" s="648" t="s">
        <v>129</v>
      </c>
      <c r="BT14" s="643"/>
      <c r="BU14" s="643"/>
      <c r="BV14" s="643"/>
      <c r="BW14" s="643"/>
      <c r="BX14" s="643"/>
      <c r="BY14" s="643"/>
      <c r="BZ14" s="643"/>
      <c r="CA14" s="643"/>
      <c r="CB14" s="689"/>
      <c r="CD14" s="681" t="s">
        <v>253</v>
      </c>
      <c r="CE14" s="682"/>
      <c r="CF14" s="682"/>
      <c r="CG14" s="682"/>
      <c r="CH14" s="682"/>
      <c r="CI14" s="682"/>
      <c r="CJ14" s="682"/>
      <c r="CK14" s="682"/>
      <c r="CL14" s="682"/>
      <c r="CM14" s="682"/>
      <c r="CN14" s="682"/>
      <c r="CO14" s="682"/>
      <c r="CP14" s="682"/>
      <c r="CQ14" s="683"/>
      <c r="CR14" s="642">
        <v>663242</v>
      </c>
      <c r="CS14" s="643"/>
      <c r="CT14" s="643"/>
      <c r="CU14" s="643"/>
      <c r="CV14" s="643"/>
      <c r="CW14" s="643"/>
      <c r="CX14" s="643"/>
      <c r="CY14" s="644"/>
      <c r="CZ14" s="675">
        <v>3.1</v>
      </c>
      <c r="DA14" s="675"/>
      <c r="DB14" s="675"/>
      <c r="DC14" s="675"/>
      <c r="DD14" s="648">
        <v>4388</v>
      </c>
      <c r="DE14" s="643"/>
      <c r="DF14" s="643"/>
      <c r="DG14" s="643"/>
      <c r="DH14" s="643"/>
      <c r="DI14" s="643"/>
      <c r="DJ14" s="643"/>
      <c r="DK14" s="643"/>
      <c r="DL14" s="643"/>
      <c r="DM14" s="643"/>
      <c r="DN14" s="643"/>
      <c r="DO14" s="643"/>
      <c r="DP14" s="644"/>
      <c r="DQ14" s="648">
        <v>657135</v>
      </c>
      <c r="DR14" s="643"/>
      <c r="DS14" s="643"/>
      <c r="DT14" s="643"/>
      <c r="DU14" s="643"/>
      <c r="DV14" s="643"/>
      <c r="DW14" s="643"/>
      <c r="DX14" s="643"/>
      <c r="DY14" s="643"/>
      <c r="DZ14" s="643"/>
      <c r="EA14" s="643"/>
      <c r="EB14" s="643"/>
      <c r="EC14" s="689"/>
    </row>
    <row r="15" spans="2:143" ht="11.25" customHeight="1" x14ac:dyDescent="0.15">
      <c r="B15" s="639" t="s">
        <v>254</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129</v>
      </c>
      <c r="AM15" s="646"/>
      <c r="AN15" s="646"/>
      <c r="AO15" s="677"/>
      <c r="AP15" s="639" t="s">
        <v>255</v>
      </c>
      <c r="AQ15" s="640"/>
      <c r="AR15" s="640"/>
      <c r="AS15" s="640"/>
      <c r="AT15" s="640"/>
      <c r="AU15" s="640"/>
      <c r="AV15" s="640"/>
      <c r="AW15" s="640"/>
      <c r="AX15" s="640"/>
      <c r="AY15" s="640"/>
      <c r="AZ15" s="640"/>
      <c r="BA15" s="640"/>
      <c r="BB15" s="640"/>
      <c r="BC15" s="640"/>
      <c r="BD15" s="640"/>
      <c r="BE15" s="640"/>
      <c r="BF15" s="641"/>
      <c r="BG15" s="642">
        <v>466137</v>
      </c>
      <c r="BH15" s="643"/>
      <c r="BI15" s="643"/>
      <c r="BJ15" s="643"/>
      <c r="BK15" s="643"/>
      <c r="BL15" s="643"/>
      <c r="BM15" s="643"/>
      <c r="BN15" s="644"/>
      <c r="BO15" s="675">
        <v>7.2</v>
      </c>
      <c r="BP15" s="675"/>
      <c r="BQ15" s="675"/>
      <c r="BR15" s="675"/>
      <c r="BS15" s="648" t="s">
        <v>129</v>
      </c>
      <c r="BT15" s="643"/>
      <c r="BU15" s="643"/>
      <c r="BV15" s="643"/>
      <c r="BW15" s="643"/>
      <c r="BX15" s="643"/>
      <c r="BY15" s="643"/>
      <c r="BZ15" s="643"/>
      <c r="CA15" s="643"/>
      <c r="CB15" s="689"/>
      <c r="CD15" s="681" t="s">
        <v>256</v>
      </c>
      <c r="CE15" s="682"/>
      <c r="CF15" s="682"/>
      <c r="CG15" s="682"/>
      <c r="CH15" s="682"/>
      <c r="CI15" s="682"/>
      <c r="CJ15" s="682"/>
      <c r="CK15" s="682"/>
      <c r="CL15" s="682"/>
      <c r="CM15" s="682"/>
      <c r="CN15" s="682"/>
      <c r="CO15" s="682"/>
      <c r="CP15" s="682"/>
      <c r="CQ15" s="683"/>
      <c r="CR15" s="642">
        <v>1617217</v>
      </c>
      <c r="CS15" s="643"/>
      <c r="CT15" s="643"/>
      <c r="CU15" s="643"/>
      <c r="CV15" s="643"/>
      <c r="CW15" s="643"/>
      <c r="CX15" s="643"/>
      <c r="CY15" s="644"/>
      <c r="CZ15" s="675">
        <v>7.4</v>
      </c>
      <c r="DA15" s="675"/>
      <c r="DB15" s="675"/>
      <c r="DC15" s="675"/>
      <c r="DD15" s="648">
        <v>118685</v>
      </c>
      <c r="DE15" s="643"/>
      <c r="DF15" s="643"/>
      <c r="DG15" s="643"/>
      <c r="DH15" s="643"/>
      <c r="DI15" s="643"/>
      <c r="DJ15" s="643"/>
      <c r="DK15" s="643"/>
      <c r="DL15" s="643"/>
      <c r="DM15" s="643"/>
      <c r="DN15" s="643"/>
      <c r="DO15" s="643"/>
      <c r="DP15" s="644"/>
      <c r="DQ15" s="648">
        <v>1199357</v>
      </c>
      <c r="DR15" s="643"/>
      <c r="DS15" s="643"/>
      <c r="DT15" s="643"/>
      <c r="DU15" s="643"/>
      <c r="DV15" s="643"/>
      <c r="DW15" s="643"/>
      <c r="DX15" s="643"/>
      <c r="DY15" s="643"/>
      <c r="DZ15" s="643"/>
      <c r="EA15" s="643"/>
      <c r="EB15" s="643"/>
      <c r="EC15" s="689"/>
    </row>
    <row r="16" spans="2:143" ht="11.25" customHeight="1" x14ac:dyDescent="0.15">
      <c r="B16" s="639" t="s">
        <v>257</v>
      </c>
      <c r="C16" s="640"/>
      <c r="D16" s="640"/>
      <c r="E16" s="640"/>
      <c r="F16" s="640"/>
      <c r="G16" s="640"/>
      <c r="H16" s="640"/>
      <c r="I16" s="640"/>
      <c r="J16" s="640"/>
      <c r="K16" s="640"/>
      <c r="L16" s="640"/>
      <c r="M16" s="640"/>
      <c r="N16" s="640"/>
      <c r="O16" s="640"/>
      <c r="P16" s="640"/>
      <c r="Q16" s="641"/>
      <c r="R16" s="642">
        <v>17821</v>
      </c>
      <c r="S16" s="643"/>
      <c r="T16" s="643"/>
      <c r="U16" s="643"/>
      <c r="V16" s="643"/>
      <c r="W16" s="643"/>
      <c r="X16" s="643"/>
      <c r="Y16" s="644"/>
      <c r="Z16" s="675">
        <v>0.1</v>
      </c>
      <c r="AA16" s="675"/>
      <c r="AB16" s="675"/>
      <c r="AC16" s="675"/>
      <c r="AD16" s="676">
        <v>17821</v>
      </c>
      <c r="AE16" s="676"/>
      <c r="AF16" s="676"/>
      <c r="AG16" s="676"/>
      <c r="AH16" s="676"/>
      <c r="AI16" s="676"/>
      <c r="AJ16" s="676"/>
      <c r="AK16" s="676"/>
      <c r="AL16" s="645">
        <v>0.2</v>
      </c>
      <c r="AM16" s="646"/>
      <c r="AN16" s="646"/>
      <c r="AO16" s="677"/>
      <c r="AP16" s="639" t="s">
        <v>258</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129</v>
      </c>
      <c r="BP16" s="675"/>
      <c r="BQ16" s="675"/>
      <c r="BR16" s="675"/>
      <c r="BS16" s="648" t="s">
        <v>129</v>
      </c>
      <c r="BT16" s="643"/>
      <c r="BU16" s="643"/>
      <c r="BV16" s="643"/>
      <c r="BW16" s="643"/>
      <c r="BX16" s="643"/>
      <c r="BY16" s="643"/>
      <c r="BZ16" s="643"/>
      <c r="CA16" s="643"/>
      <c r="CB16" s="689"/>
      <c r="CD16" s="681" t="s">
        <v>259</v>
      </c>
      <c r="CE16" s="682"/>
      <c r="CF16" s="682"/>
      <c r="CG16" s="682"/>
      <c r="CH16" s="682"/>
      <c r="CI16" s="682"/>
      <c r="CJ16" s="682"/>
      <c r="CK16" s="682"/>
      <c r="CL16" s="682"/>
      <c r="CM16" s="682"/>
      <c r="CN16" s="682"/>
      <c r="CO16" s="682"/>
      <c r="CP16" s="682"/>
      <c r="CQ16" s="683"/>
      <c r="CR16" s="642">
        <v>99656</v>
      </c>
      <c r="CS16" s="643"/>
      <c r="CT16" s="643"/>
      <c r="CU16" s="643"/>
      <c r="CV16" s="643"/>
      <c r="CW16" s="643"/>
      <c r="CX16" s="643"/>
      <c r="CY16" s="644"/>
      <c r="CZ16" s="675">
        <v>0.5</v>
      </c>
      <c r="DA16" s="675"/>
      <c r="DB16" s="675"/>
      <c r="DC16" s="675"/>
      <c r="DD16" s="648" t="s">
        <v>129</v>
      </c>
      <c r="DE16" s="643"/>
      <c r="DF16" s="643"/>
      <c r="DG16" s="643"/>
      <c r="DH16" s="643"/>
      <c r="DI16" s="643"/>
      <c r="DJ16" s="643"/>
      <c r="DK16" s="643"/>
      <c r="DL16" s="643"/>
      <c r="DM16" s="643"/>
      <c r="DN16" s="643"/>
      <c r="DO16" s="643"/>
      <c r="DP16" s="644"/>
      <c r="DQ16" s="648">
        <v>85960</v>
      </c>
      <c r="DR16" s="643"/>
      <c r="DS16" s="643"/>
      <c r="DT16" s="643"/>
      <c r="DU16" s="643"/>
      <c r="DV16" s="643"/>
      <c r="DW16" s="643"/>
      <c r="DX16" s="643"/>
      <c r="DY16" s="643"/>
      <c r="DZ16" s="643"/>
      <c r="EA16" s="643"/>
      <c r="EB16" s="643"/>
      <c r="EC16" s="689"/>
    </row>
    <row r="17" spans="2:133" ht="11.25" customHeight="1" x14ac:dyDescent="0.15">
      <c r="B17" s="639" t="s">
        <v>260</v>
      </c>
      <c r="C17" s="640"/>
      <c r="D17" s="640"/>
      <c r="E17" s="640"/>
      <c r="F17" s="640"/>
      <c r="G17" s="640"/>
      <c r="H17" s="640"/>
      <c r="I17" s="640"/>
      <c r="J17" s="640"/>
      <c r="K17" s="640"/>
      <c r="L17" s="640"/>
      <c r="M17" s="640"/>
      <c r="N17" s="640"/>
      <c r="O17" s="640"/>
      <c r="P17" s="640"/>
      <c r="Q17" s="641"/>
      <c r="R17" s="642">
        <v>29134</v>
      </c>
      <c r="S17" s="643"/>
      <c r="T17" s="643"/>
      <c r="U17" s="643"/>
      <c r="V17" s="643"/>
      <c r="W17" s="643"/>
      <c r="X17" s="643"/>
      <c r="Y17" s="644"/>
      <c r="Z17" s="675">
        <v>0.1</v>
      </c>
      <c r="AA17" s="675"/>
      <c r="AB17" s="675"/>
      <c r="AC17" s="675"/>
      <c r="AD17" s="676">
        <v>29134</v>
      </c>
      <c r="AE17" s="676"/>
      <c r="AF17" s="676"/>
      <c r="AG17" s="676"/>
      <c r="AH17" s="676"/>
      <c r="AI17" s="676"/>
      <c r="AJ17" s="676"/>
      <c r="AK17" s="676"/>
      <c r="AL17" s="645">
        <v>0.3</v>
      </c>
      <c r="AM17" s="646"/>
      <c r="AN17" s="646"/>
      <c r="AO17" s="677"/>
      <c r="AP17" s="639" t="s">
        <v>261</v>
      </c>
      <c r="AQ17" s="640"/>
      <c r="AR17" s="640"/>
      <c r="AS17" s="640"/>
      <c r="AT17" s="640"/>
      <c r="AU17" s="640"/>
      <c r="AV17" s="640"/>
      <c r="AW17" s="640"/>
      <c r="AX17" s="640"/>
      <c r="AY17" s="640"/>
      <c r="AZ17" s="640"/>
      <c r="BA17" s="640"/>
      <c r="BB17" s="640"/>
      <c r="BC17" s="640"/>
      <c r="BD17" s="640"/>
      <c r="BE17" s="640"/>
      <c r="BF17" s="641"/>
      <c r="BG17" s="642" t="s">
        <v>129</v>
      </c>
      <c r="BH17" s="643"/>
      <c r="BI17" s="643"/>
      <c r="BJ17" s="643"/>
      <c r="BK17" s="643"/>
      <c r="BL17" s="643"/>
      <c r="BM17" s="643"/>
      <c r="BN17" s="644"/>
      <c r="BO17" s="675" t="s">
        <v>129</v>
      </c>
      <c r="BP17" s="675"/>
      <c r="BQ17" s="675"/>
      <c r="BR17" s="675"/>
      <c r="BS17" s="648" t="s">
        <v>129</v>
      </c>
      <c r="BT17" s="643"/>
      <c r="BU17" s="643"/>
      <c r="BV17" s="643"/>
      <c r="BW17" s="643"/>
      <c r="BX17" s="643"/>
      <c r="BY17" s="643"/>
      <c r="BZ17" s="643"/>
      <c r="CA17" s="643"/>
      <c r="CB17" s="689"/>
      <c r="CD17" s="681" t="s">
        <v>262</v>
      </c>
      <c r="CE17" s="682"/>
      <c r="CF17" s="682"/>
      <c r="CG17" s="682"/>
      <c r="CH17" s="682"/>
      <c r="CI17" s="682"/>
      <c r="CJ17" s="682"/>
      <c r="CK17" s="682"/>
      <c r="CL17" s="682"/>
      <c r="CM17" s="682"/>
      <c r="CN17" s="682"/>
      <c r="CO17" s="682"/>
      <c r="CP17" s="682"/>
      <c r="CQ17" s="683"/>
      <c r="CR17" s="642">
        <v>1714517</v>
      </c>
      <c r="CS17" s="643"/>
      <c r="CT17" s="643"/>
      <c r="CU17" s="643"/>
      <c r="CV17" s="643"/>
      <c r="CW17" s="643"/>
      <c r="CX17" s="643"/>
      <c r="CY17" s="644"/>
      <c r="CZ17" s="675">
        <v>7.9</v>
      </c>
      <c r="DA17" s="675"/>
      <c r="DB17" s="675"/>
      <c r="DC17" s="675"/>
      <c r="DD17" s="648" t="s">
        <v>129</v>
      </c>
      <c r="DE17" s="643"/>
      <c r="DF17" s="643"/>
      <c r="DG17" s="643"/>
      <c r="DH17" s="643"/>
      <c r="DI17" s="643"/>
      <c r="DJ17" s="643"/>
      <c r="DK17" s="643"/>
      <c r="DL17" s="643"/>
      <c r="DM17" s="643"/>
      <c r="DN17" s="643"/>
      <c r="DO17" s="643"/>
      <c r="DP17" s="644"/>
      <c r="DQ17" s="648">
        <v>1714517</v>
      </c>
      <c r="DR17" s="643"/>
      <c r="DS17" s="643"/>
      <c r="DT17" s="643"/>
      <c r="DU17" s="643"/>
      <c r="DV17" s="643"/>
      <c r="DW17" s="643"/>
      <c r="DX17" s="643"/>
      <c r="DY17" s="643"/>
      <c r="DZ17" s="643"/>
      <c r="EA17" s="643"/>
      <c r="EB17" s="643"/>
      <c r="EC17" s="689"/>
    </row>
    <row r="18" spans="2:133" ht="11.25" customHeight="1" x14ac:dyDescent="0.15">
      <c r="B18" s="639" t="s">
        <v>263</v>
      </c>
      <c r="C18" s="640"/>
      <c r="D18" s="640"/>
      <c r="E18" s="640"/>
      <c r="F18" s="640"/>
      <c r="G18" s="640"/>
      <c r="H18" s="640"/>
      <c r="I18" s="640"/>
      <c r="J18" s="640"/>
      <c r="K18" s="640"/>
      <c r="L18" s="640"/>
      <c r="M18" s="640"/>
      <c r="N18" s="640"/>
      <c r="O18" s="640"/>
      <c r="P18" s="640"/>
      <c r="Q18" s="641"/>
      <c r="R18" s="642">
        <v>50329</v>
      </c>
      <c r="S18" s="643"/>
      <c r="T18" s="643"/>
      <c r="U18" s="643"/>
      <c r="V18" s="643"/>
      <c r="W18" s="643"/>
      <c r="X18" s="643"/>
      <c r="Y18" s="644"/>
      <c r="Z18" s="675">
        <v>0.2</v>
      </c>
      <c r="AA18" s="675"/>
      <c r="AB18" s="675"/>
      <c r="AC18" s="675"/>
      <c r="AD18" s="676">
        <v>50329</v>
      </c>
      <c r="AE18" s="676"/>
      <c r="AF18" s="676"/>
      <c r="AG18" s="676"/>
      <c r="AH18" s="676"/>
      <c r="AI18" s="676"/>
      <c r="AJ18" s="676"/>
      <c r="AK18" s="676"/>
      <c r="AL18" s="645">
        <v>0.5</v>
      </c>
      <c r="AM18" s="646"/>
      <c r="AN18" s="646"/>
      <c r="AO18" s="677"/>
      <c r="AP18" s="639" t="s">
        <v>264</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129</v>
      </c>
      <c r="BT18" s="643"/>
      <c r="BU18" s="643"/>
      <c r="BV18" s="643"/>
      <c r="BW18" s="643"/>
      <c r="BX18" s="643"/>
      <c r="BY18" s="643"/>
      <c r="BZ18" s="643"/>
      <c r="CA18" s="643"/>
      <c r="CB18" s="689"/>
      <c r="CD18" s="681" t="s">
        <v>265</v>
      </c>
      <c r="CE18" s="682"/>
      <c r="CF18" s="682"/>
      <c r="CG18" s="682"/>
      <c r="CH18" s="682"/>
      <c r="CI18" s="682"/>
      <c r="CJ18" s="682"/>
      <c r="CK18" s="682"/>
      <c r="CL18" s="682"/>
      <c r="CM18" s="682"/>
      <c r="CN18" s="682"/>
      <c r="CO18" s="682"/>
      <c r="CP18" s="682"/>
      <c r="CQ18" s="683"/>
      <c r="CR18" s="642" t="s">
        <v>129</v>
      </c>
      <c r="CS18" s="643"/>
      <c r="CT18" s="643"/>
      <c r="CU18" s="643"/>
      <c r="CV18" s="643"/>
      <c r="CW18" s="643"/>
      <c r="CX18" s="643"/>
      <c r="CY18" s="644"/>
      <c r="CZ18" s="675" t="s">
        <v>129</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266</v>
      </c>
      <c r="C19" s="640"/>
      <c r="D19" s="640"/>
      <c r="E19" s="640"/>
      <c r="F19" s="640"/>
      <c r="G19" s="640"/>
      <c r="H19" s="640"/>
      <c r="I19" s="640"/>
      <c r="J19" s="640"/>
      <c r="K19" s="640"/>
      <c r="L19" s="640"/>
      <c r="M19" s="640"/>
      <c r="N19" s="640"/>
      <c r="O19" s="640"/>
      <c r="P19" s="640"/>
      <c r="Q19" s="641"/>
      <c r="R19" s="642">
        <v>37789</v>
      </c>
      <c r="S19" s="643"/>
      <c r="T19" s="643"/>
      <c r="U19" s="643"/>
      <c r="V19" s="643"/>
      <c r="W19" s="643"/>
      <c r="X19" s="643"/>
      <c r="Y19" s="644"/>
      <c r="Z19" s="675">
        <v>0.2</v>
      </c>
      <c r="AA19" s="675"/>
      <c r="AB19" s="675"/>
      <c r="AC19" s="675"/>
      <c r="AD19" s="676">
        <v>37789</v>
      </c>
      <c r="AE19" s="676"/>
      <c r="AF19" s="676"/>
      <c r="AG19" s="676"/>
      <c r="AH19" s="676"/>
      <c r="AI19" s="676"/>
      <c r="AJ19" s="676"/>
      <c r="AK19" s="676"/>
      <c r="AL19" s="645">
        <v>0.4</v>
      </c>
      <c r="AM19" s="646"/>
      <c r="AN19" s="646"/>
      <c r="AO19" s="677"/>
      <c r="AP19" s="639" t="s">
        <v>267</v>
      </c>
      <c r="AQ19" s="640"/>
      <c r="AR19" s="640"/>
      <c r="AS19" s="640"/>
      <c r="AT19" s="640"/>
      <c r="AU19" s="640"/>
      <c r="AV19" s="640"/>
      <c r="AW19" s="640"/>
      <c r="AX19" s="640"/>
      <c r="AY19" s="640"/>
      <c r="AZ19" s="640"/>
      <c r="BA19" s="640"/>
      <c r="BB19" s="640"/>
      <c r="BC19" s="640"/>
      <c r="BD19" s="640"/>
      <c r="BE19" s="640"/>
      <c r="BF19" s="641"/>
      <c r="BG19" s="642">
        <v>305292</v>
      </c>
      <c r="BH19" s="643"/>
      <c r="BI19" s="643"/>
      <c r="BJ19" s="643"/>
      <c r="BK19" s="643"/>
      <c r="BL19" s="643"/>
      <c r="BM19" s="643"/>
      <c r="BN19" s="644"/>
      <c r="BO19" s="675">
        <v>4.7</v>
      </c>
      <c r="BP19" s="675"/>
      <c r="BQ19" s="675"/>
      <c r="BR19" s="675"/>
      <c r="BS19" s="648" t="s">
        <v>129</v>
      </c>
      <c r="BT19" s="643"/>
      <c r="BU19" s="643"/>
      <c r="BV19" s="643"/>
      <c r="BW19" s="643"/>
      <c r="BX19" s="643"/>
      <c r="BY19" s="643"/>
      <c r="BZ19" s="643"/>
      <c r="CA19" s="643"/>
      <c r="CB19" s="689"/>
      <c r="CD19" s="681" t="s">
        <v>268</v>
      </c>
      <c r="CE19" s="682"/>
      <c r="CF19" s="682"/>
      <c r="CG19" s="682"/>
      <c r="CH19" s="682"/>
      <c r="CI19" s="682"/>
      <c r="CJ19" s="682"/>
      <c r="CK19" s="682"/>
      <c r="CL19" s="682"/>
      <c r="CM19" s="682"/>
      <c r="CN19" s="682"/>
      <c r="CO19" s="682"/>
      <c r="CP19" s="682"/>
      <c r="CQ19" s="683"/>
      <c r="CR19" s="642" t="s">
        <v>129</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9"/>
    </row>
    <row r="20" spans="2:133" ht="11.25" customHeight="1" x14ac:dyDescent="0.15">
      <c r="B20" s="639" t="s">
        <v>269</v>
      </c>
      <c r="C20" s="640"/>
      <c r="D20" s="640"/>
      <c r="E20" s="640"/>
      <c r="F20" s="640"/>
      <c r="G20" s="640"/>
      <c r="H20" s="640"/>
      <c r="I20" s="640"/>
      <c r="J20" s="640"/>
      <c r="K20" s="640"/>
      <c r="L20" s="640"/>
      <c r="M20" s="640"/>
      <c r="N20" s="640"/>
      <c r="O20" s="640"/>
      <c r="P20" s="640"/>
      <c r="Q20" s="641"/>
      <c r="R20" s="642">
        <v>8446</v>
      </c>
      <c r="S20" s="643"/>
      <c r="T20" s="643"/>
      <c r="U20" s="643"/>
      <c r="V20" s="643"/>
      <c r="W20" s="643"/>
      <c r="X20" s="643"/>
      <c r="Y20" s="644"/>
      <c r="Z20" s="675">
        <v>0</v>
      </c>
      <c r="AA20" s="675"/>
      <c r="AB20" s="675"/>
      <c r="AC20" s="675"/>
      <c r="AD20" s="676">
        <v>8446</v>
      </c>
      <c r="AE20" s="676"/>
      <c r="AF20" s="676"/>
      <c r="AG20" s="676"/>
      <c r="AH20" s="676"/>
      <c r="AI20" s="676"/>
      <c r="AJ20" s="676"/>
      <c r="AK20" s="676"/>
      <c r="AL20" s="645">
        <v>0.1</v>
      </c>
      <c r="AM20" s="646"/>
      <c r="AN20" s="646"/>
      <c r="AO20" s="677"/>
      <c r="AP20" s="639" t="s">
        <v>270</v>
      </c>
      <c r="AQ20" s="640"/>
      <c r="AR20" s="640"/>
      <c r="AS20" s="640"/>
      <c r="AT20" s="640"/>
      <c r="AU20" s="640"/>
      <c r="AV20" s="640"/>
      <c r="AW20" s="640"/>
      <c r="AX20" s="640"/>
      <c r="AY20" s="640"/>
      <c r="AZ20" s="640"/>
      <c r="BA20" s="640"/>
      <c r="BB20" s="640"/>
      <c r="BC20" s="640"/>
      <c r="BD20" s="640"/>
      <c r="BE20" s="640"/>
      <c r="BF20" s="641"/>
      <c r="BG20" s="642">
        <v>305292</v>
      </c>
      <c r="BH20" s="643"/>
      <c r="BI20" s="643"/>
      <c r="BJ20" s="643"/>
      <c r="BK20" s="643"/>
      <c r="BL20" s="643"/>
      <c r="BM20" s="643"/>
      <c r="BN20" s="644"/>
      <c r="BO20" s="675">
        <v>4.7</v>
      </c>
      <c r="BP20" s="675"/>
      <c r="BQ20" s="675"/>
      <c r="BR20" s="675"/>
      <c r="BS20" s="648" t="s">
        <v>129</v>
      </c>
      <c r="BT20" s="643"/>
      <c r="BU20" s="643"/>
      <c r="BV20" s="643"/>
      <c r="BW20" s="643"/>
      <c r="BX20" s="643"/>
      <c r="BY20" s="643"/>
      <c r="BZ20" s="643"/>
      <c r="CA20" s="643"/>
      <c r="CB20" s="689"/>
      <c r="CD20" s="681" t="s">
        <v>271</v>
      </c>
      <c r="CE20" s="682"/>
      <c r="CF20" s="682"/>
      <c r="CG20" s="682"/>
      <c r="CH20" s="682"/>
      <c r="CI20" s="682"/>
      <c r="CJ20" s="682"/>
      <c r="CK20" s="682"/>
      <c r="CL20" s="682"/>
      <c r="CM20" s="682"/>
      <c r="CN20" s="682"/>
      <c r="CO20" s="682"/>
      <c r="CP20" s="682"/>
      <c r="CQ20" s="683"/>
      <c r="CR20" s="642">
        <v>21738778</v>
      </c>
      <c r="CS20" s="643"/>
      <c r="CT20" s="643"/>
      <c r="CU20" s="643"/>
      <c r="CV20" s="643"/>
      <c r="CW20" s="643"/>
      <c r="CX20" s="643"/>
      <c r="CY20" s="644"/>
      <c r="CZ20" s="675">
        <v>100</v>
      </c>
      <c r="DA20" s="675"/>
      <c r="DB20" s="675"/>
      <c r="DC20" s="675"/>
      <c r="DD20" s="648">
        <v>1501534</v>
      </c>
      <c r="DE20" s="643"/>
      <c r="DF20" s="643"/>
      <c r="DG20" s="643"/>
      <c r="DH20" s="643"/>
      <c r="DI20" s="643"/>
      <c r="DJ20" s="643"/>
      <c r="DK20" s="643"/>
      <c r="DL20" s="643"/>
      <c r="DM20" s="643"/>
      <c r="DN20" s="643"/>
      <c r="DO20" s="643"/>
      <c r="DP20" s="644"/>
      <c r="DQ20" s="648">
        <v>11512615</v>
      </c>
      <c r="DR20" s="643"/>
      <c r="DS20" s="643"/>
      <c r="DT20" s="643"/>
      <c r="DU20" s="643"/>
      <c r="DV20" s="643"/>
      <c r="DW20" s="643"/>
      <c r="DX20" s="643"/>
      <c r="DY20" s="643"/>
      <c r="DZ20" s="643"/>
      <c r="EA20" s="643"/>
      <c r="EB20" s="643"/>
      <c r="EC20" s="689"/>
    </row>
    <row r="21" spans="2:133" ht="11.25" customHeight="1" x14ac:dyDescent="0.15">
      <c r="B21" s="639" t="s">
        <v>272</v>
      </c>
      <c r="C21" s="640"/>
      <c r="D21" s="640"/>
      <c r="E21" s="640"/>
      <c r="F21" s="640"/>
      <c r="G21" s="640"/>
      <c r="H21" s="640"/>
      <c r="I21" s="640"/>
      <c r="J21" s="640"/>
      <c r="K21" s="640"/>
      <c r="L21" s="640"/>
      <c r="M21" s="640"/>
      <c r="N21" s="640"/>
      <c r="O21" s="640"/>
      <c r="P21" s="640"/>
      <c r="Q21" s="641"/>
      <c r="R21" s="642">
        <v>4094</v>
      </c>
      <c r="S21" s="643"/>
      <c r="T21" s="643"/>
      <c r="U21" s="643"/>
      <c r="V21" s="643"/>
      <c r="W21" s="643"/>
      <c r="X21" s="643"/>
      <c r="Y21" s="644"/>
      <c r="Z21" s="675">
        <v>0</v>
      </c>
      <c r="AA21" s="675"/>
      <c r="AB21" s="675"/>
      <c r="AC21" s="675"/>
      <c r="AD21" s="676">
        <v>4094</v>
      </c>
      <c r="AE21" s="676"/>
      <c r="AF21" s="676"/>
      <c r="AG21" s="676"/>
      <c r="AH21" s="676"/>
      <c r="AI21" s="676"/>
      <c r="AJ21" s="676"/>
      <c r="AK21" s="676"/>
      <c r="AL21" s="645">
        <v>0</v>
      </c>
      <c r="AM21" s="646"/>
      <c r="AN21" s="646"/>
      <c r="AO21" s="677"/>
      <c r="AP21" s="736" t="s">
        <v>273</v>
      </c>
      <c r="AQ21" s="744"/>
      <c r="AR21" s="744"/>
      <c r="AS21" s="744"/>
      <c r="AT21" s="744"/>
      <c r="AU21" s="744"/>
      <c r="AV21" s="744"/>
      <c r="AW21" s="744"/>
      <c r="AX21" s="744"/>
      <c r="AY21" s="744"/>
      <c r="AZ21" s="744"/>
      <c r="BA21" s="744"/>
      <c r="BB21" s="744"/>
      <c r="BC21" s="744"/>
      <c r="BD21" s="744"/>
      <c r="BE21" s="744"/>
      <c r="BF21" s="738"/>
      <c r="BG21" s="642" t="s">
        <v>129</v>
      </c>
      <c r="BH21" s="643"/>
      <c r="BI21" s="643"/>
      <c r="BJ21" s="643"/>
      <c r="BK21" s="643"/>
      <c r="BL21" s="643"/>
      <c r="BM21" s="643"/>
      <c r="BN21" s="644"/>
      <c r="BO21" s="675" t="s">
        <v>129</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274</v>
      </c>
      <c r="C22" s="640"/>
      <c r="D22" s="640"/>
      <c r="E22" s="640"/>
      <c r="F22" s="640"/>
      <c r="G22" s="640"/>
      <c r="H22" s="640"/>
      <c r="I22" s="640"/>
      <c r="J22" s="640"/>
      <c r="K22" s="640"/>
      <c r="L22" s="640"/>
      <c r="M22" s="640"/>
      <c r="N22" s="640"/>
      <c r="O22" s="640"/>
      <c r="P22" s="640"/>
      <c r="Q22" s="641"/>
      <c r="R22" s="642">
        <v>1589006</v>
      </c>
      <c r="S22" s="643"/>
      <c r="T22" s="643"/>
      <c r="U22" s="643"/>
      <c r="V22" s="643"/>
      <c r="W22" s="643"/>
      <c r="X22" s="643"/>
      <c r="Y22" s="644"/>
      <c r="Z22" s="675">
        <v>6.9</v>
      </c>
      <c r="AA22" s="675"/>
      <c r="AB22" s="675"/>
      <c r="AC22" s="675"/>
      <c r="AD22" s="676">
        <v>1465737</v>
      </c>
      <c r="AE22" s="676"/>
      <c r="AF22" s="676"/>
      <c r="AG22" s="676"/>
      <c r="AH22" s="676"/>
      <c r="AI22" s="676"/>
      <c r="AJ22" s="676"/>
      <c r="AK22" s="676"/>
      <c r="AL22" s="645">
        <v>15.9</v>
      </c>
      <c r="AM22" s="646"/>
      <c r="AN22" s="646"/>
      <c r="AO22" s="677"/>
      <c r="AP22" s="736" t="s">
        <v>275</v>
      </c>
      <c r="AQ22" s="744"/>
      <c r="AR22" s="744"/>
      <c r="AS22" s="744"/>
      <c r="AT22" s="744"/>
      <c r="AU22" s="744"/>
      <c r="AV22" s="744"/>
      <c r="AW22" s="744"/>
      <c r="AX22" s="744"/>
      <c r="AY22" s="744"/>
      <c r="AZ22" s="744"/>
      <c r="BA22" s="744"/>
      <c r="BB22" s="744"/>
      <c r="BC22" s="744"/>
      <c r="BD22" s="744"/>
      <c r="BE22" s="744"/>
      <c r="BF22" s="738"/>
      <c r="BG22" s="642" t="s">
        <v>129</v>
      </c>
      <c r="BH22" s="643"/>
      <c r="BI22" s="643"/>
      <c r="BJ22" s="643"/>
      <c r="BK22" s="643"/>
      <c r="BL22" s="643"/>
      <c r="BM22" s="643"/>
      <c r="BN22" s="644"/>
      <c r="BO22" s="675" t="s">
        <v>129</v>
      </c>
      <c r="BP22" s="675"/>
      <c r="BQ22" s="675"/>
      <c r="BR22" s="675"/>
      <c r="BS22" s="648" t="s">
        <v>129</v>
      </c>
      <c r="BT22" s="643"/>
      <c r="BU22" s="643"/>
      <c r="BV22" s="643"/>
      <c r="BW22" s="643"/>
      <c r="BX22" s="643"/>
      <c r="BY22" s="643"/>
      <c r="BZ22" s="643"/>
      <c r="CA22" s="643"/>
      <c r="CB22" s="689"/>
      <c r="CD22" s="746" t="s">
        <v>276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277</v>
      </c>
      <c r="C23" s="640"/>
      <c r="D23" s="640"/>
      <c r="E23" s="640"/>
      <c r="F23" s="640"/>
      <c r="G23" s="640"/>
      <c r="H23" s="640"/>
      <c r="I23" s="640"/>
      <c r="J23" s="640"/>
      <c r="K23" s="640"/>
      <c r="L23" s="640"/>
      <c r="M23" s="640"/>
      <c r="N23" s="640"/>
      <c r="O23" s="640"/>
      <c r="P23" s="640"/>
      <c r="Q23" s="641"/>
      <c r="R23" s="642">
        <v>1465737</v>
      </c>
      <c r="S23" s="643"/>
      <c r="T23" s="643"/>
      <c r="U23" s="643"/>
      <c r="V23" s="643"/>
      <c r="W23" s="643"/>
      <c r="X23" s="643"/>
      <c r="Y23" s="644"/>
      <c r="Z23" s="675">
        <v>6.4</v>
      </c>
      <c r="AA23" s="675"/>
      <c r="AB23" s="675"/>
      <c r="AC23" s="675"/>
      <c r="AD23" s="676">
        <v>1465737</v>
      </c>
      <c r="AE23" s="676"/>
      <c r="AF23" s="676"/>
      <c r="AG23" s="676"/>
      <c r="AH23" s="676"/>
      <c r="AI23" s="676"/>
      <c r="AJ23" s="676"/>
      <c r="AK23" s="676"/>
      <c r="AL23" s="645">
        <v>15.9</v>
      </c>
      <c r="AM23" s="646"/>
      <c r="AN23" s="646"/>
      <c r="AO23" s="677"/>
      <c r="AP23" s="736" t="s">
        <v>278</v>
      </c>
      <c r="AQ23" s="744"/>
      <c r="AR23" s="744"/>
      <c r="AS23" s="744"/>
      <c r="AT23" s="744"/>
      <c r="AU23" s="744"/>
      <c r="AV23" s="744"/>
      <c r="AW23" s="744"/>
      <c r="AX23" s="744"/>
      <c r="AY23" s="744"/>
      <c r="AZ23" s="744"/>
      <c r="BA23" s="744"/>
      <c r="BB23" s="744"/>
      <c r="BC23" s="744"/>
      <c r="BD23" s="744"/>
      <c r="BE23" s="744"/>
      <c r="BF23" s="738"/>
      <c r="BG23" s="642">
        <v>305292</v>
      </c>
      <c r="BH23" s="643"/>
      <c r="BI23" s="643"/>
      <c r="BJ23" s="643"/>
      <c r="BK23" s="643"/>
      <c r="BL23" s="643"/>
      <c r="BM23" s="643"/>
      <c r="BN23" s="644"/>
      <c r="BO23" s="675">
        <v>4.7</v>
      </c>
      <c r="BP23" s="675"/>
      <c r="BQ23" s="675"/>
      <c r="BR23" s="675"/>
      <c r="BS23" s="648" t="s">
        <v>129</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279</v>
      </c>
      <c r="CS23" s="747"/>
      <c r="CT23" s="747"/>
      <c r="CU23" s="747"/>
      <c r="CV23" s="747"/>
      <c r="CW23" s="747"/>
      <c r="CX23" s="747"/>
      <c r="CY23" s="748"/>
      <c r="CZ23" s="746" t="s">
        <v>280</v>
      </c>
      <c r="DA23" s="747"/>
      <c r="DB23" s="747"/>
      <c r="DC23" s="748"/>
      <c r="DD23" s="746" t="s">
        <v>281</v>
      </c>
      <c r="DE23" s="747"/>
      <c r="DF23" s="747"/>
      <c r="DG23" s="747"/>
      <c r="DH23" s="747"/>
      <c r="DI23" s="747"/>
      <c r="DJ23" s="747"/>
      <c r="DK23" s="748"/>
      <c r="DL23" s="755" t="s">
        <v>282</v>
      </c>
      <c r="DM23" s="756"/>
      <c r="DN23" s="756"/>
      <c r="DO23" s="756"/>
      <c r="DP23" s="756"/>
      <c r="DQ23" s="756"/>
      <c r="DR23" s="756"/>
      <c r="DS23" s="756"/>
      <c r="DT23" s="756"/>
      <c r="DU23" s="756"/>
      <c r="DV23" s="757"/>
      <c r="DW23" s="746" t="s">
        <v>283</v>
      </c>
      <c r="DX23" s="747"/>
      <c r="DY23" s="747"/>
      <c r="DZ23" s="747"/>
      <c r="EA23" s="747"/>
      <c r="EB23" s="747"/>
      <c r="EC23" s="748"/>
    </row>
    <row r="24" spans="2:133" ht="11.25" customHeight="1" x14ac:dyDescent="0.15">
      <c r="B24" s="639" t="s">
        <v>284</v>
      </c>
      <c r="C24" s="640"/>
      <c r="D24" s="640"/>
      <c r="E24" s="640"/>
      <c r="F24" s="640"/>
      <c r="G24" s="640"/>
      <c r="H24" s="640"/>
      <c r="I24" s="640"/>
      <c r="J24" s="640"/>
      <c r="K24" s="640"/>
      <c r="L24" s="640"/>
      <c r="M24" s="640"/>
      <c r="N24" s="640"/>
      <c r="O24" s="640"/>
      <c r="P24" s="640"/>
      <c r="Q24" s="641"/>
      <c r="R24" s="642">
        <v>121909</v>
      </c>
      <c r="S24" s="643"/>
      <c r="T24" s="643"/>
      <c r="U24" s="643"/>
      <c r="V24" s="643"/>
      <c r="W24" s="643"/>
      <c r="X24" s="643"/>
      <c r="Y24" s="644"/>
      <c r="Z24" s="675">
        <v>0.5</v>
      </c>
      <c r="AA24" s="675"/>
      <c r="AB24" s="675"/>
      <c r="AC24" s="675"/>
      <c r="AD24" s="676" t="s">
        <v>129</v>
      </c>
      <c r="AE24" s="676"/>
      <c r="AF24" s="676"/>
      <c r="AG24" s="676"/>
      <c r="AH24" s="676"/>
      <c r="AI24" s="676"/>
      <c r="AJ24" s="676"/>
      <c r="AK24" s="676"/>
      <c r="AL24" s="645" t="s">
        <v>129</v>
      </c>
      <c r="AM24" s="646"/>
      <c r="AN24" s="646"/>
      <c r="AO24" s="677"/>
      <c r="AP24" s="736" t="s">
        <v>285</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286</v>
      </c>
      <c r="BP24" s="675"/>
      <c r="BQ24" s="675"/>
      <c r="BR24" s="675"/>
      <c r="BS24" s="648" t="s">
        <v>129</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9112899</v>
      </c>
      <c r="CS24" s="698"/>
      <c r="CT24" s="698"/>
      <c r="CU24" s="698"/>
      <c r="CV24" s="698"/>
      <c r="CW24" s="698"/>
      <c r="CX24" s="698"/>
      <c r="CY24" s="741"/>
      <c r="CZ24" s="742">
        <v>41.9</v>
      </c>
      <c r="DA24" s="713"/>
      <c r="DB24" s="713"/>
      <c r="DC24" s="745"/>
      <c r="DD24" s="740">
        <v>6083881</v>
      </c>
      <c r="DE24" s="698"/>
      <c r="DF24" s="698"/>
      <c r="DG24" s="698"/>
      <c r="DH24" s="698"/>
      <c r="DI24" s="698"/>
      <c r="DJ24" s="698"/>
      <c r="DK24" s="741"/>
      <c r="DL24" s="740">
        <v>5896499</v>
      </c>
      <c r="DM24" s="698"/>
      <c r="DN24" s="698"/>
      <c r="DO24" s="698"/>
      <c r="DP24" s="698"/>
      <c r="DQ24" s="698"/>
      <c r="DR24" s="698"/>
      <c r="DS24" s="698"/>
      <c r="DT24" s="698"/>
      <c r="DU24" s="698"/>
      <c r="DV24" s="741"/>
      <c r="DW24" s="742">
        <v>60</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v>1360</v>
      </c>
      <c r="S25" s="643"/>
      <c r="T25" s="643"/>
      <c r="U25" s="643"/>
      <c r="V25" s="643"/>
      <c r="W25" s="643"/>
      <c r="X25" s="643"/>
      <c r="Y25" s="644"/>
      <c r="Z25" s="675">
        <v>0</v>
      </c>
      <c r="AA25" s="675"/>
      <c r="AB25" s="675"/>
      <c r="AC25" s="675"/>
      <c r="AD25" s="676" t="s">
        <v>129</v>
      </c>
      <c r="AE25" s="676"/>
      <c r="AF25" s="676"/>
      <c r="AG25" s="676"/>
      <c r="AH25" s="676"/>
      <c r="AI25" s="676"/>
      <c r="AJ25" s="676"/>
      <c r="AK25" s="676"/>
      <c r="AL25" s="645" t="s">
        <v>286</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3369663</v>
      </c>
      <c r="CS25" s="661"/>
      <c r="CT25" s="661"/>
      <c r="CU25" s="661"/>
      <c r="CV25" s="661"/>
      <c r="CW25" s="661"/>
      <c r="CX25" s="661"/>
      <c r="CY25" s="662"/>
      <c r="CZ25" s="645">
        <v>15.5</v>
      </c>
      <c r="DA25" s="663"/>
      <c r="DB25" s="663"/>
      <c r="DC25" s="664"/>
      <c r="DD25" s="648">
        <v>3197981</v>
      </c>
      <c r="DE25" s="661"/>
      <c r="DF25" s="661"/>
      <c r="DG25" s="661"/>
      <c r="DH25" s="661"/>
      <c r="DI25" s="661"/>
      <c r="DJ25" s="661"/>
      <c r="DK25" s="662"/>
      <c r="DL25" s="648">
        <v>3020418</v>
      </c>
      <c r="DM25" s="661"/>
      <c r="DN25" s="661"/>
      <c r="DO25" s="661"/>
      <c r="DP25" s="661"/>
      <c r="DQ25" s="661"/>
      <c r="DR25" s="661"/>
      <c r="DS25" s="661"/>
      <c r="DT25" s="661"/>
      <c r="DU25" s="661"/>
      <c r="DV25" s="662"/>
      <c r="DW25" s="645">
        <v>30.7</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9458417</v>
      </c>
      <c r="S26" s="643"/>
      <c r="T26" s="643"/>
      <c r="U26" s="643"/>
      <c r="V26" s="643"/>
      <c r="W26" s="643"/>
      <c r="X26" s="643"/>
      <c r="Y26" s="644"/>
      <c r="Z26" s="675">
        <v>41.1</v>
      </c>
      <c r="AA26" s="675"/>
      <c r="AB26" s="675"/>
      <c r="AC26" s="675"/>
      <c r="AD26" s="676">
        <v>9029856</v>
      </c>
      <c r="AE26" s="676"/>
      <c r="AF26" s="676"/>
      <c r="AG26" s="676"/>
      <c r="AH26" s="676"/>
      <c r="AI26" s="676"/>
      <c r="AJ26" s="676"/>
      <c r="AK26" s="676"/>
      <c r="AL26" s="645">
        <v>97.7</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2314359</v>
      </c>
      <c r="CS26" s="643"/>
      <c r="CT26" s="643"/>
      <c r="CU26" s="643"/>
      <c r="CV26" s="643"/>
      <c r="CW26" s="643"/>
      <c r="CX26" s="643"/>
      <c r="CY26" s="644"/>
      <c r="CZ26" s="645">
        <v>10.6</v>
      </c>
      <c r="DA26" s="663"/>
      <c r="DB26" s="663"/>
      <c r="DC26" s="664"/>
      <c r="DD26" s="648">
        <v>2163800</v>
      </c>
      <c r="DE26" s="643"/>
      <c r="DF26" s="643"/>
      <c r="DG26" s="643"/>
      <c r="DH26" s="643"/>
      <c r="DI26" s="643"/>
      <c r="DJ26" s="643"/>
      <c r="DK26" s="644"/>
      <c r="DL26" s="648" t="s">
        <v>129</v>
      </c>
      <c r="DM26" s="643"/>
      <c r="DN26" s="643"/>
      <c r="DO26" s="643"/>
      <c r="DP26" s="643"/>
      <c r="DQ26" s="643"/>
      <c r="DR26" s="643"/>
      <c r="DS26" s="643"/>
      <c r="DT26" s="643"/>
      <c r="DU26" s="643"/>
      <c r="DV26" s="644"/>
      <c r="DW26" s="645" t="s">
        <v>129</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v>6732</v>
      </c>
      <c r="S27" s="643"/>
      <c r="T27" s="643"/>
      <c r="U27" s="643"/>
      <c r="V27" s="643"/>
      <c r="W27" s="643"/>
      <c r="X27" s="643"/>
      <c r="Y27" s="644"/>
      <c r="Z27" s="675">
        <v>0</v>
      </c>
      <c r="AA27" s="675"/>
      <c r="AB27" s="675"/>
      <c r="AC27" s="675"/>
      <c r="AD27" s="676">
        <v>6732</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6509558</v>
      </c>
      <c r="BH27" s="643"/>
      <c r="BI27" s="643"/>
      <c r="BJ27" s="643"/>
      <c r="BK27" s="643"/>
      <c r="BL27" s="643"/>
      <c r="BM27" s="643"/>
      <c r="BN27" s="644"/>
      <c r="BO27" s="675">
        <v>100</v>
      </c>
      <c r="BP27" s="675"/>
      <c r="BQ27" s="675"/>
      <c r="BR27" s="675"/>
      <c r="BS27" s="648">
        <v>26423</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4028719</v>
      </c>
      <c r="CS27" s="661"/>
      <c r="CT27" s="661"/>
      <c r="CU27" s="661"/>
      <c r="CV27" s="661"/>
      <c r="CW27" s="661"/>
      <c r="CX27" s="661"/>
      <c r="CY27" s="662"/>
      <c r="CZ27" s="645">
        <v>18.5</v>
      </c>
      <c r="DA27" s="663"/>
      <c r="DB27" s="663"/>
      <c r="DC27" s="664"/>
      <c r="DD27" s="648">
        <v>1171383</v>
      </c>
      <c r="DE27" s="661"/>
      <c r="DF27" s="661"/>
      <c r="DG27" s="661"/>
      <c r="DH27" s="661"/>
      <c r="DI27" s="661"/>
      <c r="DJ27" s="661"/>
      <c r="DK27" s="662"/>
      <c r="DL27" s="648">
        <v>1161564</v>
      </c>
      <c r="DM27" s="661"/>
      <c r="DN27" s="661"/>
      <c r="DO27" s="661"/>
      <c r="DP27" s="661"/>
      <c r="DQ27" s="661"/>
      <c r="DR27" s="661"/>
      <c r="DS27" s="661"/>
      <c r="DT27" s="661"/>
      <c r="DU27" s="661"/>
      <c r="DV27" s="662"/>
      <c r="DW27" s="645">
        <v>11.8</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42214</v>
      </c>
      <c r="S28" s="643"/>
      <c r="T28" s="643"/>
      <c r="U28" s="643"/>
      <c r="V28" s="643"/>
      <c r="W28" s="643"/>
      <c r="X28" s="643"/>
      <c r="Y28" s="644"/>
      <c r="Z28" s="675">
        <v>0.2</v>
      </c>
      <c r="AA28" s="675"/>
      <c r="AB28" s="675"/>
      <c r="AC28" s="675"/>
      <c r="AD28" s="676">
        <v>1503</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1714517</v>
      </c>
      <c r="CS28" s="643"/>
      <c r="CT28" s="643"/>
      <c r="CU28" s="643"/>
      <c r="CV28" s="643"/>
      <c r="CW28" s="643"/>
      <c r="CX28" s="643"/>
      <c r="CY28" s="644"/>
      <c r="CZ28" s="645">
        <v>7.9</v>
      </c>
      <c r="DA28" s="663"/>
      <c r="DB28" s="663"/>
      <c r="DC28" s="664"/>
      <c r="DD28" s="648">
        <v>1714517</v>
      </c>
      <c r="DE28" s="643"/>
      <c r="DF28" s="643"/>
      <c r="DG28" s="643"/>
      <c r="DH28" s="643"/>
      <c r="DI28" s="643"/>
      <c r="DJ28" s="643"/>
      <c r="DK28" s="644"/>
      <c r="DL28" s="648">
        <v>1714517</v>
      </c>
      <c r="DM28" s="643"/>
      <c r="DN28" s="643"/>
      <c r="DO28" s="643"/>
      <c r="DP28" s="643"/>
      <c r="DQ28" s="643"/>
      <c r="DR28" s="643"/>
      <c r="DS28" s="643"/>
      <c r="DT28" s="643"/>
      <c r="DU28" s="643"/>
      <c r="DV28" s="644"/>
      <c r="DW28" s="645">
        <v>17.399999999999999</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43010</v>
      </c>
      <c r="S29" s="643"/>
      <c r="T29" s="643"/>
      <c r="U29" s="643"/>
      <c r="V29" s="643"/>
      <c r="W29" s="643"/>
      <c r="X29" s="643"/>
      <c r="Y29" s="644"/>
      <c r="Z29" s="675">
        <v>0.2</v>
      </c>
      <c r="AA29" s="675"/>
      <c r="AB29" s="675"/>
      <c r="AC29" s="675"/>
      <c r="AD29" s="676">
        <v>21451</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300</v>
      </c>
      <c r="CE29" s="731"/>
      <c r="CF29" s="681" t="s">
        <v>301</v>
      </c>
      <c r="CG29" s="682"/>
      <c r="CH29" s="682"/>
      <c r="CI29" s="682"/>
      <c r="CJ29" s="682"/>
      <c r="CK29" s="682"/>
      <c r="CL29" s="682"/>
      <c r="CM29" s="682"/>
      <c r="CN29" s="682"/>
      <c r="CO29" s="682"/>
      <c r="CP29" s="682"/>
      <c r="CQ29" s="683"/>
      <c r="CR29" s="642">
        <v>1714517</v>
      </c>
      <c r="CS29" s="661"/>
      <c r="CT29" s="661"/>
      <c r="CU29" s="661"/>
      <c r="CV29" s="661"/>
      <c r="CW29" s="661"/>
      <c r="CX29" s="661"/>
      <c r="CY29" s="662"/>
      <c r="CZ29" s="645">
        <v>7.9</v>
      </c>
      <c r="DA29" s="663"/>
      <c r="DB29" s="663"/>
      <c r="DC29" s="664"/>
      <c r="DD29" s="648">
        <v>1714517</v>
      </c>
      <c r="DE29" s="661"/>
      <c r="DF29" s="661"/>
      <c r="DG29" s="661"/>
      <c r="DH29" s="661"/>
      <c r="DI29" s="661"/>
      <c r="DJ29" s="661"/>
      <c r="DK29" s="662"/>
      <c r="DL29" s="648">
        <v>1714517</v>
      </c>
      <c r="DM29" s="661"/>
      <c r="DN29" s="661"/>
      <c r="DO29" s="661"/>
      <c r="DP29" s="661"/>
      <c r="DQ29" s="661"/>
      <c r="DR29" s="661"/>
      <c r="DS29" s="661"/>
      <c r="DT29" s="661"/>
      <c r="DU29" s="661"/>
      <c r="DV29" s="662"/>
      <c r="DW29" s="645">
        <v>17.399999999999999</v>
      </c>
      <c r="DX29" s="663"/>
      <c r="DY29" s="663"/>
      <c r="DZ29" s="663"/>
      <c r="EA29" s="663"/>
      <c r="EB29" s="663"/>
      <c r="EC29" s="684"/>
    </row>
    <row r="30" spans="2:133" ht="11.25" customHeight="1" x14ac:dyDescent="0.15">
      <c r="B30" s="639" t="s">
        <v>302</v>
      </c>
      <c r="C30" s="640"/>
      <c r="D30" s="640"/>
      <c r="E30" s="640"/>
      <c r="F30" s="640"/>
      <c r="G30" s="640"/>
      <c r="H30" s="640"/>
      <c r="I30" s="640"/>
      <c r="J30" s="640"/>
      <c r="K30" s="640"/>
      <c r="L30" s="640"/>
      <c r="M30" s="640"/>
      <c r="N30" s="640"/>
      <c r="O30" s="640"/>
      <c r="P30" s="640"/>
      <c r="Q30" s="641"/>
      <c r="R30" s="642">
        <v>131424</v>
      </c>
      <c r="S30" s="643"/>
      <c r="T30" s="643"/>
      <c r="U30" s="643"/>
      <c r="V30" s="643"/>
      <c r="W30" s="643"/>
      <c r="X30" s="643"/>
      <c r="Y30" s="644"/>
      <c r="Z30" s="675">
        <v>0.6</v>
      </c>
      <c r="AA30" s="675"/>
      <c r="AB30" s="675"/>
      <c r="AC30" s="675"/>
      <c r="AD30" s="676" t="s">
        <v>129</v>
      </c>
      <c r="AE30" s="676"/>
      <c r="AF30" s="676"/>
      <c r="AG30" s="676"/>
      <c r="AH30" s="676"/>
      <c r="AI30" s="676"/>
      <c r="AJ30" s="676"/>
      <c r="AK30" s="676"/>
      <c r="AL30" s="645" t="s">
        <v>129</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303</v>
      </c>
      <c r="BH30" s="728"/>
      <c r="BI30" s="728"/>
      <c r="BJ30" s="728"/>
      <c r="BK30" s="728"/>
      <c r="BL30" s="728"/>
      <c r="BM30" s="728"/>
      <c r="BN30" s="728"/>
      <c r="BO30" s="728"/>
      <c r="BP30" s="728"/>
      <c r="BQ30" s="729"/>
      <c r="BR30" s="703" t="s">
        <v>304</v>
      </c>
      <c r="BS30" s="728"/>
      <c r="BT30" s="728"/>
      <c r="BU30" s="728"/>
      <c r="BV30" s="728"/>
      <c r="BW30" s="728"/>
      <c r="BX30" s="728"/>
      <c r="BY30" s="728"/>
      <c r="BZ30" s="728"/>
      <c r="CA30" s="728"/>
      <c r="CB30" s="729"/>
      <c r="CD30" s="732"/>
      <c r="CE30" s="733"/>
      <c r="CF30" s="681" t="s">
        <v>305</v>
      </c>
      <c r="CG30" s="682"/>
      <c r="CH30" s="682"/>
      <c r="CI30" s="682"/>
      <c r="CJ30" s="682"/>
      <c r="CK30" s="682"/>
      <c r="CL30" s="682"/>
      <c r="CM30" s="682"/>
      <c r="CN30" s="682"/>
      <c r="CO30" s="682"/>
      <c r="CP30" s="682"/>
      <c r="CQ30" s="683"/>
      <c r="CR30" s="642">
        <v>1627383</v>
      </c>
      <c r="CS30" s="643"/>
      <c r="CT30" s="643"/>
      <c r="CU30" s="643"/>
      <c r="CV30" s="643"/>
      <c r="CW30" s="643"/>
      <c r="CX30" s="643"/>
      <c r="CY30" s="644"/>
      <c r="CZ30" s="645">
        <v>7.5</v>
      </c>
      <c r="DA30" s="663"/>
      <c r="DB30" s="663"/>
      <c r="DC30" s="664"/>
      <c r="DD30" s="648">
        <v>1627383</v>
      </c>
      <c r="DE30" s="643"/>
      <c r="DF30" s="643"/>
      <c r="DG30" s="643"/>
      <c r="DH30" s="643"/>
      <c r="DI30" s="643"/>
      <c r="DJ30" s="643"/>
      <c r="DK30" s="644"/>
      <c r="DL30" s="648">
        <v>1627383</v>
      </c>
      <c r="DM30" s="643"/>
      <c r="DN30" s="643"/>
      <c r="DO30" s="643"/>
      <c r="DP30" s="643"/>
      <c r="DQ30" s="643"/>
      <c r="DR30" s="643"/>
      <c r="DS30" s="643"/>
      <c r="DT30" s="643"/>
      <c r="DU30" s="643"/>
      <c r="DV30" s="644"/>
      <c r="DW30" s="645">
        <v>16.600000000000001</v>
      </c>
      <c r="DX30" s="663"/>
      <c r="DY30" s="663"/>
      <c r="DZ30" s="663"/>
      <c r="EA30" s="663"/>
      <c r="EB30" s="663"/>
      <c r="EC30" s="684"/>
    </row>
    <row r="31" spans="2:133" ht="11.25" customHeight="1" x14ac:dyDescent="0.15">
      <c r="B31" s="639" t="s">
        <v>306</v>
      </c>
      <c r="C31" s="640"/>
      <c r="D31" s="640"/>
      <c r="E31" s="640"/>
      <c r="F31" s="640"/>
      <c r="G31" s="640"/>
      <c r="H31" s="640"/>
      <c r="I31" s="640"/>
      <c r="J31" s="640"/>
      <c r="K31" s="640"/>
      <c r="L31" s="640"/>
      <c r="M31" s="640"/>
      <c r="N31" s="640"/>
      <c r="O31" s="640"/>
      <c r="P31" s="640"/>
      <c r="Q31" s="641"/>
      <c r="R31" s="642">
        <v>8512177</v>
      </c>
      <c r="S31" s="643"/>
      <c r="T31" s="643"/>
      <c r="U31" s="643"/>
      <c r="V31" s="643"/>
      <c r="W31" s="643"/>
      <c r="X31" s="643"/>
      <c r="Y31" s="644"/>
      <c r="Z31" s="675">
        <v>37</v>
      </c>
      <c r="AA31" s="675"/>
      <c r="AB31" s="675"/>
      <c r="AC31" s="675"/>
      <c r="AD31" s="676" t="s">
        <v>129</v>
      </c>
      <c r="AE31" s="676"/>
      <c r="AF31" s="676"/>
      <c r="AG31" s="676"/>
      <c r="AH31" s="676"/>
      <c r="AI31" s="676"/>
      <c r="AJ31" s="676"/>
      <c r="AK31" s="676"/>
      <c r="AL31" s="645" t="s">
        <v>129</v>
      </c>
      <c r="AM31" s="646"/>
      <c r="AN31" s="646"/>
      <c r="AO31" s="677"/>
      <c r="AP31" s="716" t="s">
        <v>307</v>
      </c>
      <c r="AQ31" s="717"/>
      <c r="AR31" s="717"/>
      <c r="AS31" s="717"/>
      <c r="AT31" s="722" t="s">
        <v>308</v>
      </c>
      <c r="AU31" s="231"/>
      <c r="AV31" s="231"/>
      <c r="AW31" s="231"/>
      <c r="AX31" s="708" t="s">
        <v>183</v>
      </c>
      <c r="AY31" s="709"/>
      <c r="AZ31" s="709"/>
      <c r="BA31" s="709"/>
      <c r="BB31" s="709"/>
      <c r="BC31" s="709"/>
      <c r="BD31" s="709"/>
      <c r="BE31" s="709"/>
      <c r="BF31" s="710"/>
      <c r="BG31" s="711">
        <v>97.2</v>
      </c>
      <c r="BH31" s="712"/>
      <c r="BI31" s="712"/>
      <c r="BJ31" s="712"/>
      <c r="BK31" s="712"/>
      <c r="BL31" s="712"/>
      <c r="BM31" s="713">
        <v>91.9</v>
      </c>
      <c r="BN31" s="712"/>
      <c r="BO31" s="712"/>
      <c r="BP31" s="712"/>
      <c r="BQ31" s="714"/>
      <c r="BR31" s="711">
        <v>98.3</v>
      </c>
      <c r="BS31" s="712"/>
      <c r="BT31" s="712"/>
      <c r="BU31" s="712"/>
      <c r="BV31" s="712"/>
      <c r="BW31" s="712"/>
      <c r="BX31" s="713">
        <v>92.4</v>
      </c>
      <c r="BY31" s="712"/>
      <c r="BZ31" s="712"/>
      <c r="CA31" s="712"/>
      <c r="CB31" s="714"/>
      <c r="CD31" s="732"/>
      <c r="CE31" s="733"/>
      <c r="CF31" s="681" t="s">
        <v>309</v>
      </c>
      <c r="CG31" s="682"/>
      <c r="CH31" s="682"/>
      <c r="CI31" s="682"/>
      <c r="CJ31" s="682"/>
      <c r="CK31" s="682"/>
      <c r="CL31" s="682"/>
      <c r="CM31" s="682"/>
      <c r="CN31" s="682"/>
      <c r="CO31" s="682"/>
      <c r="CP31" s="682"/>
      <c r="CQ31" s="683"/>
      <c r="CR31" s="642">
        <v>87134</v>
      </c>
      <c r="CS31" s="661"/>
      <c r="CT31" s="661"/>
      <c r="CU31" s="661"/>
      <c r="CV31" s="661"/>
      <c r="CW31" s="661"/>
      <c r="CX31" s="661"/>
      <c r="CY31" s="662"/>
      <c r="CZ31" s="645">
        <v>0.4</v>
      </c>
      <c r="DA31" s="663"/>
      <c r="DB31" s="663"/>
      <c r="DC31" s="664"/>
      <c r="DD31" s="648">
        <v>87134</v>
      </c>
      <c r="DE31" s="661"/>
      <c r="DF31" s="661"/>
      <c r="DG31" s="661"/>
      <c r="DH31" s="661"/>
      <c r="DI31" s="661"/>
      <c r="DJ31" s="661"/>
      <c r="DK31" s="662"/>
      <c r="DL31" s="648">
        <v>87134</v>
      </c>
      <c r="DM31" s="661"/>
      <c r="DN31" s="661"/>
      <c r="DO31" s="661"/>
      <c r="DP31" s="661"/>
      <c r="DQ31" s="661"/>
      <c r="DR31" s="661"/>
      <c r="DS31" s="661"/>
      <c r="DT31" s="661"/>
      <c r="DU31" s="661"/>
      <c r="DV31" s="662"/>
      <c r="DW31" s="645">
        <v>0.9</v>
      </c>
      <c r="DX31" s="663"/>
      <c r="DY31" s="663"/>
      <c r="DZ31" s="663"/>
      <c r="EA31" s="663"/>
      <c r="EB31" s="663"/>
      <c r="EC31" s="684"/>
    </row>
    <row r="32" spans="2:133" ht="11.25" customHeight="1" x14ac:dyDescent="0.15">
      <c r="B32" s="725" t="s">
        <v>310</v>
      </c>
      <c r="C32" s="726"/>
      <c r="D32" s="726"/>
      <c r="E32" s="726"/>
      <c r="F32" s="726"/>
      <c r="G32" s="726"/>
      <c r="H32" s="726"/>
      <c r="I32" s="726"/>
      <c r="J32" s="726"/>
      <c r="K32" s="726"/>
      <c r="L32" s="726"/>
      <c r="M32" s="726"/>
      <c r="N32" s="726"/>
      <c r="O32" s="726"/>
      <c r="P32" s="726"/>
      <c r="Q32" s="727"/>
      <c r="R32" s="642" t="s">
        <v>129</v>
      </c>
      <c r="S32" s="643"/>
      <c r="T32" s="643"/>
      <c r="U32" s="643"/>
      <c r="V32" s="643"/>
      <c r="W32" s="643"/>
      <c r="X32" s="643"/>
      <c r="Y32" s="644"/>
      <c r="Z32" s="675" t="s">
        <v>129</v>
      </c>
      <c r="AA32" s="675"/>
      <c r="AB32" s="675"/>
      <c r="AC32" s="675"/>
      <c r="AD32" s="676" t="s">
        <v>129</v>
      </c>
      <c r="AE32" s="676"/>
      <c r="AF32" s="676"/>
      <c r="AG32" s="676"/>
      <c r="AH32" s="676"/>
      <c r="AI32" s="676"/>
      <c r="AJ32" s="676"/>
      <c r="AK32" s="676"/>
      <c r="AL32" s="645" t="s">
        <v>129</v>
      </c>
      <c r="AM32" s="646"/>
      <c r="AN32" s="646"/>
      <c r="AO32" s="677"/>
      <c r="AP32" s="718"/>
      <c r="AQ32" s="719"/>
      <c r="AR32" s="719"/>
      <c r="AS32" s="719"/>
      <c r="AT32" s="723"/>
      <c r="AU32" s="230" t="s">
        <v>311</v>
      </c>
      <c r="AV32" s="230"/>
      <c r="AW32" s="230"/>
      <c r="AX32" s="639" t="s">
        <v>312</v>
      </c>
      <c r="AY32" s="640"/>
      <c r="AZ32" s="640"/>
      <c r="BA32" s="640"/>
      <c r="BB32" s="640"/>
      <c r="BC32" s="640"/>
      <c r="BD32" s="640"/>
      <c r="BE32" s="640"/>
      <c r="BF32" s="641"/>
      <c r="BG32" s="715">
        <v>97.1</v>
      </c>
      <c r="BH32" s="661"/>
      <c r="BI32" s="661"/>
      <c r="BJ32" s="661"/>
      <c r="BK32" s="661"/>
      <c r="BL32" s="661"/>
      <c r="BM32" s="646">
        <v>91.5</v>
      </c>
      <c r="BN32" s="707"/>
      <c r="BO32" s="707"/>
      <c r="BP32" s="707"/>
      <c r="BQ32" s="688"/>
      <c r="BR32" s="715">
        <v>97.9</v>
      </c>
      <c r="BS32" s="661"/>
      <c r="BT32" s="661"/>
      <c r="BU32" s="661"/>
      <c r="BV32" s="661"/>
      <c r="BW32" s="661"/>
      <c r="BX32" s="646">
        <v>91.6</v>
      </c>
      <c r="BY32" s="707"/>
      <c r="BZ32" s="707"/>
      <c r="CA32" s="707"/>
      <c r="CB32" s="688"/>
      <c r="CD32" s="734"/>
      <c r="CE32" s="735"/>
      <c r="CF32" s="681" t="s">
        <v>313</v>
      </c>
      <c r="CG32" s="682"/>
      <c r="CH32" s="682"/>
      <c r="CI32" s="682"/>
      <c r="CJ32" s="682"/>
      <c r="CK32" s="682"/>
      <c r="CL32" s="682"/>
      <c r="CM32" s="682"/>
      <c r="CN32" s="682"/>
      <c r="CO32" s="682"/>
      <c r="CP32" s="682"/>
      <c r="CQ32" s="683"/>
      <c r="CR32" s="642" t="s">
        <v>129</v>
      </c>
      <c r="CS32" s="643"/>
      <c r="CT32" s="643"/>
      <c r="CU32" s="643"/>
      <c r="CV32" s="643"/>
      <c r="CW32" s="643"/>
      <c r="CX32" s="643"/>
      <c r="CY32" s="644"/>
      <c r="CZ32" s="645" t="s">
        <v>129</v>
      </c>
      <c r="DA32" s="663"/>
      <c r="DB32" s="663"/>
      <c r="DC32" s="664"/>
      <c r="DD32" s="648" t="s">
        <v>129</v>
      </c>
      <c r="DE32" s="643"/>
      <c r="DF32" s="643"/>
      <c r="DG32" s="643"/>
      <c r="DH32" s="643"/>
      <c r="DI32" s="643"/>
      <c r="DJ32" s="643"/>
      <c r="DK32" s="644"/>
      <c r="DL32" s="648" t="s">
        <v>129</v>
      </c>
      <c r="DM32" s="643"/>
      <c r="DN32" s="643"/>
      <c r="DO32" s="643"/>
      <c r="DP32" s="643"/>
      <c r="DQ32" s="643"/>
      <c r="DR32" s="643"/>
      <c r="DS32" s="643"/>
      <c r="DT32" s="643"/>
      <c r="DU32" s="643"/>
      <c r="DV32" s="644"/>
      <c r="DW32" s="645" t="s">
        <v>129</v>
      </c>
      <c r="DX32" s="663"/>
      <c r="DY32" s="663"/>
      <c r="DZ32" s="663"/>
      <c r="EA32" s="663"/>
      <c r="EB32" s="663"/>
      <c r="EC32" s="684"/>
    </row>
    <row r="33" spans="2:133" ht="11.25" customHeight="1" x14ac:dyDescent="0.15">
      <c r="B33" s="639" t="s">
        <v>314</v>
      </c>
      <c r="C33" s="640"/>
      <c r="D33" s="640"/>
      <c r="E33" s="640"/>
      <c r="F33" s="640"/>
      <c r="G33" s="640"/>
      <c r="H33" s="640"/>
      <c r="I33" s="640"/>
      <c r="J33" s="640"/>
      <c r="K33" s="640"/>
      <c r="L33" s="640"/>
      <c r="M33" s="640"/>
      <c r="N33" s="640"/>
      <c r="O33" s="640"/>
      <c r="P33" s="640"/>
      <c r="Q33" s="641"/>
      <c r="R33" s="642">
        <v>1797596</v>
      </c>
      <c r="S33" s="643"/>
      <c r="T33" s="643"/>
      <c r="U33" s="643"/>
      <c r="V33" s="643"/>
      <c r="W33" s="643"/>
      <c r="X33" s="643"/>
      <c r="Y33" s="644"/>
      <c r="Z33" s="675">
        <v>7.8</v>
      </c>
      <c r="AA33" s="675"/>
      <c r="AB33" s="675"/>
      <c r="AC33" s="675"/>
      <c r="AD33" s="676" t="s">
        <v>129</v>
      </c>
      <c r="AE33" s="676"/>
      <c r="AF33" s="676"/>
      <c r="AG33" s="676"/>
      <c r="AH33" s="676"/>
      <c r="AI33" s="676"/>
      <c r="AJ33" s="676"/>
      <c r="AK33" s="676"/>
      <c r="AL33" s="645" t="s">
        <v>129</v>
      </c>
      <c r="AM33" s="646"/>
      <c r="AN33" s="646"/>
      <c r="AO33" s="677"/>
      <c r="AP33" s="720"/>
      <c r="AQ33" s="721"/>
      <c r="AR33" s="721"/>
      <c r="AS33" s="721"/>
      <c r="AT33" s="724"/>
      <c r="AU33" s="232"/>
      <c r="AV33" s="232"/>
      <c r="AW33" s="232"/>
      <c r="AX33" s="623" t="s">
        <v>315</v>
      </c>
      <c r="AY33" s="624"/>
      <c r="AZ33" s="624"/>
      <c r="BA33" s="624"/>
      <c r="BB33" s="624"/>
      <c r="BC33" s="624"/>
      <c r="BD33" s="624"/>
      <c r="BE33" s="624"/>
      <c r="BF33" s="625"/>
      <c r="BG33" s="706">
        <v>96.9</v>
      </c>
      <c r="BH33" s="627"/>
      <c r="BI33" s="627"/>
      <c r="BJ33" s="627"/>
      <c r="BK33" s="627"/>
      <c r="BL33" s="627"/>
      <c r="BM33" s="669">
        <v>91.3</v>
      </c>
      <c r="BN33" s="627"/>
      <c r="BO33" s="627"/>
      <c r="BP33" s="627"/>
      <c r="BQ33" s="671"/>
      <c r="BR33" s="706">
        <v>98.6</v>
      </c>
      <c r="BS33" s="627"/>
      <c r="BT33" s="627"/>
      <c r="BU33" s="627"/>
      <c r="BV33" s="627"/>
      <c r="BW33" s="627"/>
      <c r="BX33" s="669">
        <v>92.3</v>
      </c>
      <c r="BY33" s="627"/>
      <c r="BZ33" s="627"/>
      <c r="CA33" s="627"/>
      <c r="CB33" s="671"/>
      <c r="CD33" s="681" t="s">
        <v>316</v>
      </c>
      <c r="CE33" s="682"/>
      <c r="CF33" s="682"/>
      <c r="CG33" s="682"/>
      <c r="CH33" s="682"/>
      <c r="CI33" s="682"/>
      <c r="CJ33" s="682"/>
      <c r="CK33" s="682"/>
      <c r="CL33" s="682"/>
      <c r="CM33" s="682"/>
      <c r="CN33" s="682"/>
      <c r="CO33" s="682"/>
      <c r="CP33" s="682"/>
      <c r="CQ33" s="683"/>
      <c r="CR33" s="642">
        <v>11024689</v>
      </c>
      <c r="CS33" s="661"/>
      <c r="CT33" s="661"/>
      <c r="CU33" s="661"/>
      <c r="CV33" s="661"/>
      <c r="CW33" s="661"/>
      <c r="CX33" s="661"/>
      <c r="CY33" s="662"/>
      <c r="CZ33" s="645">
        <v>50.7</v>
      </c>
      <c r="DA33" s="663"/>
      <c r="DB33" s="663"/>
      <c r="DC33" s="664"/>
      <c r="DD33" s="648">
        <v>4866917</v>
      </c>
      <c r="DE33" s="661"/>
      <c r="DF33" s="661"/>
      <c r="DG33" s="661"/>
      <c r="DH33" s="661"/>
      <c r="DI33" s="661"/>
      <c r="DJ33" s="661"/>
      <c r="DK33" s="662"/>
      <c r="DL33" s="648">
        <v>3272038</v>
      </c>
      <c r="DM33" s="661"/>
      <c r="DN33" s="661"/>
      <c r="DO33" s="661"/>
      <c r="DP33" s="661"/>
      <c r="DQ33" s="661"/>
      <c r="DR33" s="661"/>
      <c r="DS33" s="661"/>
      <c r="DT33" s="661"/>
      <c r="DU33" s="661"/>
      <c r="DV33" s="662"/>
      <c r="DW33" s="645">
        <v>33.299999999999997</v>
      </c>
      <c r="DX33" s="663"/>
      <c r="DY33" s="663"/>
      <c r="DZ33" s="663"/>
      <c r="EA33" s="663"/>
      <c r="EB33" s="663"/>
      <c r="EC33" s="684"/>
    </row>
    <row r="34" spans="2:133" ht="11.25" customHeight="1" x14ac:dyDescent="0.15">
      <c r="B34" s="639" t="s">
        <v>317</v>
      </c>
      <c r="C34" s="640"/>
      <c r="D34" s="640"/>
      <c r="E34" s="640"/>
      <c r="F34" s="640"/>
      <c r="G34" s="640"/>
      <c r="H34" s="640"/>
      <c r="I34" s="640"/>
      <c r="J34" s="640"/>
      <c r="K34" s="640"/>
      <c r="L34" s="640"/>
      <c r="M34" s="640"/>
      <c r="N34" s="640"/>
      <c r="O34" s="640"/>
      <c r="P34" s="640"/>
      <c r="Q34" s="641"/>
      <c r="R34" s="642">
        <v>12315</v>
      </c>
      <c r="S34" s="643"/>
      <c r="T34" s="643"/>
      <c r="U34" s="643"/>
      <c r="V34" s="643"/>
      <c r="W34" s="643"/>
      <c r="X34" s="643"/>
      <c r="Y34" s="644"/>
      <c r="Z34" s="675">
        <v>0.1</v>
      </c>
      <c r="AA34" s="675"/>
      <c r="AB34" s="675"/>
      <c r="AC34" s="675"/>
      <c r="AD34" s="676">
        <v>6332</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318</v>
      </c>
      <c r="CE34" s="682"/>
      <c r="CF34" s="682"/>
      <c r="CG34" s="682"/>
      <c r="CH34" s="682"/>
      <c r="CI34" s="682"/>
      <c r="CJ34" s="682"/>
      <c r="CK34" s="682"/>
      <c r="CL34" s="682"/>
      <c r="CM34" s="682"/>
      <c r="CN34" s="682"/>
      <c r="CO34" s="682"/>
      <c r="CP34" s="682"/>
      <c r="CQ34" s="683"/>
      <c r="CR34" s="642">
        <v>2415999</v>
      </c>
      <c r="CS34" s="643"/>
      <c r="CT34" s="643"/>
      <c r="CU34" s="643"/>
      <c r="CV34" s="643"/>
      <c r="CW34" s="643"/>
      <c r="CX34" s="643"/>
      <c r="CY34" s="644"/>
      <c r="CZ34" s="645">
        <v>11.1</v>
      </c>
      <c r="DA34" s="663"/>
      <c r="DB34" s="663"/>
      <c r="DC34" s="664"/>
      <c r="DD34" s="648">
        <v>1759277</v>
      </c>
      <c r="DE34" s="643"/>
      <c r="DF34" s="643"/>
      <c r="DG34" s="643"/>
      <c r="DH34" s="643"/>
      <c r="DI34" s="643"/>
      <c r="DJ34" s="643"/>
      <c r="DK34" s="644"/>
      <c r="DL34" s="648">
        <v>1466108</v>
      </c>
      <c r="DM34" s="643"/>
      <c r="DN34" s="643"/>
      <c r="DO34" s="643"/>
      <c r="DP34" s="643"/>
      <c r="DQ34" s="643"/>
      <c r="DR34" s="643"/>
      <c r="DS34" s="643"/>
      <c r="DT34" s="643"/>
      <c r="DU34" s="643"/>
      <c r="DV34" s="644"/>
      <c r="DW34" s="645">
        <v>14.9</v>
      </c>
      <c r="DX34" s="663"/>
      <c r="DY34" s="663"/>
      <c r="DZ34" s="663"/>
      <c r="EA34" s="663"/>
      <c r="EB34" s="663"/>
      <c r="EC34" s="684"/>
    </row>
    <row r="35" spans="2:133" ht="11.25" customHeight="1" x14ac:dyDescent="0.15">
      <c r="B35" s="639" t="s">
        <v>319</v>
      </c>
      <c r="C35" s="640"/>
      <c r="D35" s="640"/>
      <c r="E35" s="640"/>
      <c r="F35" s="640"/>
      <c r="G35" s="640"/>
      <c r="H35" s="640"/>
      <c r="I35" s="640"/>
      <c r="J35" s="640"/>
      <c r="K35" s="640"/>
      <c r="L35" s="640"/>
      <c r="M35" s="640"/>
      <c r="N35" s="640"/>
      <c r="O35" s="640"/>
      <c r="P35" s="640"/>
      <c r="Q35" s="641"/>
      <c r="R35" s="642">
        <v>16125</v>
      </c>
      <c r="S35" s="643"/>
      <c r="T35" s="643"/>
      <c r="U35" s="643"/>
      <c r="V35" s="643"/>
      <c r="W35" s="643"/>
      <c r="X35" s="643"/>
      <c r="Y35" s="644"/>
      <c r="Z35" s="675">
        <v>0.1</v>
      </c>
      <c r="AA35" s="675"/>
      <c r="AB35" s="675"/>
      <c r="AC35" s="675"/>
      <c r="AD35" s="676" t="s">
        <v>129</v>
      </c>
      <c r="AE35" s="676"/>
      <c r="AF35" s="676"/>
      <c r="AG35" s="676"/>
      <c r="AH35" s="676"/>
      <c r="AI35" s="676"/>
      <c r="AJ35" s="676"/>
      <c r="AK35" s="676"/>
      <c r="AL35" s="645" t="s">
        <v>129</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322</v>
      </c>
      <c r="CE35" s="682"/>
      <c r="CF35" s="682"/>
      <c r="CG35" s="682"/>
      <c r="CH35" s="682"/>
      <c r="CI35" s="682"/>
      <c r="CJ35" s="682"/>
      <c r="CK35" s="682"/>
      <c r="CL35" s="682"/>
      <c r="CM35" s="682"/>
      <c r="CN35" s="682"/>
      <c r="CO35" s="682"/>
      <c r="CP35" s="682"/>
      <c r="CQ35" s="683"/>
      <c r="CR35" s="642">
        <v>46219</v>
      </c>
      <c r="CS35" s="661"/>
      <c r="CT35" s="661"/>
      <c r="CU35" s="661"/>
      <c r="CV35" s="661"/>
      <c r="CW35" s="661"/>
      <c r="CX35" s="661"/>
      <c r="CY35" s="662"/>
      <c r="CZ35" s="645">
        <v>0.2</v>
      </c>
      <c r="DA35" s="663"/>
      <c r="DB35" s="663"/>
      <c r="DC35" s="664"/>
      <c r="DD35" s="648">
        <v>44236</v>
      </c>
      <c r="DE35" s="661"/>
      <c r="DF35" s="661"/>
      <c r="DG35" s="661"/>
      <c r="DH35" s="661"/>
      <c r="DI35" s="661"/>
      <c r="DJ35" s="661"/>
      <c r="DK35" s="662"/>
      <c r="DL35" s="648">
        <v>41862</v>
      </c>
      <c r="DM35" s="661"/>
      <c r="DN35" s="661"/>
      <c r="DO35" s="661"/>
      <c r="DP35" s="661"/>
      <c r="DQ35" s="661"/>
      <c r="DR35" s="661"/>
      <c r="DS35" s="661"/>
      <c r="DT35" s="661"/>
      <c r="DU35" s="661"/>
      <c r="DV35" s="662"/>
      <c r="DW35" s="645">
        <v>0.4</v>
      </c>
      <c r="DX35" s="663"/>
      <c r="DY35" s="663"/>
      <c r="DZ35" s="663"/>
      <c r="EA35" s="663"/>
      <c r="EB35" s="663"/>
      <c r="EC35" s="684"/>
    </row>
    <row r="36" spans="2:133" ht="11.25" customHeight="1" x14ac:dyDescent="0.15">
      <c r="B36" s="639" t="s">
        <v>323</v>
      </c>
      <c r="C36" s="640"/>
      <c r="D36" s="640"/>
      <c r="E36" s="640"/>
      <c r="F36" s="640"/>
      <c r="G36" s="640"/>
      <c r="H36" s="640"/>
      <c r="I36" s="640"/>
      <c r="J36" s="640"/>
      <c r="K36" s="640"/>
      <c r="L36" s="640"/>
      <c r="M36" s="640"/>
      <c r="N36" s="640"/>
      <c r="O36" s="640"/>
      <c r="P36" s="640"/>
      <c r="Q36" s="641"/>
      <c r="R36" s="642">
        <v>167523</v>
      </c>
      <c r="S36" s="643"/>
      <c r="T36" s="643"/>
      <c r="U36" s="643"/>
      <c r="V36" s="643"/>
      <c r="W36" s="643"/>
      <c r="X36" s="643"/>
      <c r="Y36" s="644"/>
      <c r="Z36" s="675">
        <v>0.7</v>
      </c>
      <c r="AA36" s="675"/>
      <c r="AB36" s="675"/>
      <c r="AC36" s="675"/>
      <c r="AD36" s="676" t="s">
        <v>129</v>
      </c>
      <c r="AE36" s="676"/>
      <c r="AF36" s="676"/>
      <c r="AG36" s="676"/>
      <c r="AH36" s="676"/>
      <c r="AI36" s="676"/>
      <c r="AJ36" s="676"/>
      <c r="AK36" s="676"/>
      <c r="AL36" s="645" t="s">
        <v>129</v>
      </c>
      <c r="AM36" s="646"/>
      <c r="AN36" s="646"/>
      <c r="AO36" s="677"/>
      <c r="AP36" s="235"/>
      <c r="AQ36" s="694" t="s">
        <v>324</v>
      </c>
      <c r="AR36" s="695"/>
      <c r="AS36" s="695"/>
      <c r="AT36" s="695"/>
      <c r="AU36" s="695"/>
      <c r="AV36" s="695"/>
      <c r="AW36" s="695"/>
      <c r="AX36" s="695"/>
      <c r="AY36" s="696"/>
      <c r="AZ36" s="697">
        <v>1660354</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168595</v>
      </c>
      <c r="BW36" s="698"/>
      <c r="BX36" s="698"/>
      <c r="BY36" s="698"/>
      <c r="BZ36" s="698"/>
      <c r="CA36" s="698"/>
      <c r="CB36" s="699"/>
      <c r="CD36" s="681" t="s">
        <v>326</v>
      </c>
      <c r="CE36" s="682"/>
      <c r="CF36" s="682"/>
      <c r="CG36" s="682"/>
      <c r="CH36" s="682"/>
      <c r="CI36" s="682"/>
      <c r="CJ36" s="682"/>
      <c r="CK36" s="682"/>
      <c r="CL36" s="682"/>
      <c r="CM36" s="682"/>
      <c r="CN36" s="682"/>
      <c r="CO36" s="682"/>
      <c r="CP36" s="682"/>
      <c r="CQ36" s="683"/>
      <c r="CR36" s="642">
        <v>6223593</v>
      </c>
      <c r="CS36" s="643"/>
      <c r="CT36" s="643"/>
      <c r="CU36" s="643"/>
      <c r="CV36" s="643"/>
      <c r="CW36" s="643"/>
      <c r="CX36" s="643"/>
      <c r="CY36" s="644"/>
      <c r="CZ36" s="645">
        <v>28.6</v>
      </c>
      <c r="DA36" s="663"/>
      <c r="DB36" s="663"/>
      <c r="DC36" s="664"/>
      <c r="DD36" s="648">
        <v>1099346</v>
      </c>
      <c r="DE36" s="643"/>
      <c r="DF36" s="643"/>
      <c r="DG36" s="643"/>
      <c r="DH36" s="643"/>
      <c r="DI36" s="643"/>
      <c r="DJ36" s="643"/>
      <c r="DK36" s="644"/>
      <c r="DL36" s="648">
        <v>699411</v>
      </c>
      <c r="DM36" s="643"/>
      <c r="DN36" s="643"/>
      <c r="DO36" s="643"/>
      <c r="DP36" s="643"/>
      <c r="DQ36" s="643"/>
      <c r="DR36" s="643"/>
      <c r="DS36" s="643"/>
      <c r="DT36" s="643"/>
      <c r="DU36" s="643"/>
      <c r="DV36" s="644"/>
      <c r="DW36" s="645">
        <v>7.1</v>
      </c>
      <c r="DX36" s="663"/>
      <c r="DY36" s="663"/>
      <c r="DZ36" s="663"/>
      <c r="EA36" s="663"/>
      <c r="EB36" s="663"/>
      <c r="EC36" s="684"/>
    </row>
    <row r="37" spans="2:133" ht="11.25" customHeight="1" x14ac:dyDescent="0.15">
      <c r="B37" s="639" t="s">
        <v>327</v>
      </c>
      <c r="C37" s="640"/>
      <c r="D37" s="640"/>
      <c r="E37" s="640"/>
      <c r="F37" s="640"/>
      <c r="G37" s="640"/>
      <c r="H37" s="640"/>
      <c r="I37" s="640"/>
      <c r="J37" s="640"/>
      <c r="K37" s="640"/>
      <c r="L37" s="640"/>
      <c r="M37" s="640"/>
      <c r="N37" s="640"/>
      <c r="O37" s="640"/>
      <c r="P37" s="640"/>
      <c r="Q37" s="641"/>
      <c r="R37" s="642">
        <v>1581795</v>
      </c>
      <c r="S37" s="643"/>
      <c r="T37" s="643"/>
      <c r="U37" s="643"/>
      <c r="V37" s="643"/>
      <c r="W37" s="643"/>
      <c r="X37" s="643"/>
      <c r="Y37" s="644"/>
      <c r="Z37" s="675">
        <v>6.9</v>
      </c>
      <c r="AA37" s="675"/>
      <c r="AB37" s="675"/>
      <c r="AC37" s="675"/>
      <c r="AD37" s="676" t="s">
        <v>129</v>
      </c>
      <c r="AE37" s="676"/>
      <c r="AF37" s="676"/>
      <c r="AG37" s="676"/>
      <c r="AH37" s="676"/>
      <c r="AI37" s="676"/>
      <c r="AJ37" s="676"/>
      <c r="AK37" s="676"/>
      <c r="AL37" s="645" t="s">
        <v>129</v>
      </c>
      <c r="AM37" s="646"/>
      <c r="AN37" s="646"/>
      <c r="AO37" s="677"/>
      <c r="AQ37" s="685" t="s">
        <v>328</v>
      </c>
      <c r="AR37" s="686"/>
      <c r="AS37" s="686"/>
      <c r="AT37" s="686"/>
      <c r="AU37" s="686"/>
      <c r="AV37" s="686"/>
      <c r="AW37" s="686"/>
      <c r="AX37" s="686"/>
      <c r="AY37" s="687"/>
      <c r="AZ37" s="642">
        <v>264273</v>
      </c>
      <c r="BA37" s="643"/>
      <c r="BB37" s="643"/>
      <c r="BC37" s="643"/>
      <c r="BD37" s="661"/>
      <c r="BE37" s="661"/>
      <c r="BF37" s="688"/>
      <c r="BG37" s="681" t="s">
        <v>329</v>
      </c>
      <c r="BH37" s="682"/>
      <c r="BI37" s="682"/>
      <c r="BJ37" s="682"/>
      <c r="BK37" s="682"/>
      <c r="BL37" s="682"/>
      <c r="BM37" s="682"/>
      <c r="BN37" s="682"/>
      <c r="BO37" s="682"/>
      <c r="BP37" s="682"/>
      <c r="BQ37" s="682"/>
      <c r="BR37" s="682"/>
      <c r="BS37" s="682"/>
      <c r="BT37" s="682"/>
      <c r="BU37" s="683"/>
      <c r="BV37" s="642">
        <v>157339</v>
      </c>
      <c r="BW37" s="643"/>
      <c r="BX37" s="643"/>
      <c r="BY37" s="643"/>
      <c r="BZ37" s="643"/>
      <c r="CA37" s="643"/>
      <c r="CB37" s="689"/>
      <c r="CD37" s="681" t="s">
        <v>330</v>
      </c>
      <c r="CE37" s="682"/>
      <c r="CF37" s="682"/>
      <c r="CG37" s="682"/>
      <c r="CH37" s="682"/>
      <c r="CI37" s="682"/>
      <c r="CJ37" s="682"/>
      <c r="CK37" s="682"/>
      <c r="CL37" s="682"/>
      <c r="CM37" s="682"/>
      <c r="CN37" s="682"/>
      <c r="CO37" s="682"/>
      <c r="CP37" s="682"/>
      <c r="CQ37" s="683"/>
      <c r="CR37" s="642">
        <v>93255</v>
      </c>
      <c r="CS37" s="661"/>
      <c r="CT37" s="661"/>
      <c r="CU37" s="661"/>
      <c r="CV37" s="661"/>
      <c r="CW37" s="661"/>
      <c r="CX37" s="661"/>
      <c r="CY37" s="662"/>
      <c r="CZ37" s="645">
        <v>0.4</v>
      </c>
      <c r="DA37" s="663"/>
      <c r="DB37" s="663"/>
      <c r="DC37" s="664"/>
      <c r="DD37" s="648">
        <v>93255</v>
      </c>
      <c r="DE37" s="661"/>
      <c r="DF37" s="661"/>
      <c r="DG37" s="661"/>
      <c r="DH37" s="661"/>
      <c r="DI37" s="661"/>
      <c r="DJ37" s="661"/>
      <c r="DK37" s="662"/>
      <c r="DL37" s="648">
        <v>93255</v>
      </c>
      <c r="DM37" s="661"/>
      <c r="DN37" s="661"/>
      <c r="DO37" s="661"/>
      <c r="DP37" s="661"/>
      <c r="DQ37" s="661"/>
      <c r="DR37" s="661"/>
      <c r="DS37" s="661"/>
      <c r="DT37" s="661"/>
      <c r="DU37" s="661"/>
      <c r="DV37" s="662"/>
      <c r="DW37" s="645">
        <v>0.9</v>
      </c>
      <c r="DX37" s="663"/>
      <c r="DY37" s="663"/>
      <c r="DZ37" s="663"/>
      <c r="EA37" s="663"/>
      <c r="EB37" s="663"/>
      <c r="EC37" s="684"/>
    </row>
    <row r="38" spans="2:133" ht="11.25" customHeight="1" x14ac:dyDescent="0.15">
      <c r="B38" s="639" t="s">
        <v>331</v>
      </c>
      <c r="C38" s="640"/>
      <c r="D38" s="640"/>
      <c r="E38" s="640"/>
      <c r="F38" s="640"/>
      <c r="G38" s="640"/>
      <c r="H38" s="640"/>
      <c r="I38" s="640"/>
      <c r="J38" s="640"/>
      <c r="K38" s="640"/>
      <c r="L38" s="640"/>
      <c r="M38" s="640"/>
      <c r="N38" s="640"/>
      <c r="O38" s="640"/>
      <c r="P38" s="640"/>
      <c r="Q38" s="641"/>
      <c r="R38" s="642">
        <v>516478</v>
      </c>
      <c r="S38" s="643"/>
      <c r="T38" s="643"/>
      <c r="U38" s="643"/>
      <c r="V38" s="643"/>
      <c r="W38" s="643"/>
      <c r="X38" s="643"/>
      <c r="Y38" s="644"/>
      <c r="Z38" s="675">
        <v>2.2000000000000002</v>
      </c>
      <c r="AA38" s="675"/>
      <c r="AB38" s="675"/>
      <c r="AC38" s="675"/>
      <c r="AD38" s="676">
        <v>176490</v>
      </c>
      <c r="AE38" s="676"/>
      <c r="AF38" s="676"/>
      <c r="AG38" s="676"/>
      <c r="AH38" s="676"/>
      <c r="AI38" s="676"/>
      <c r="AJ38" s="676"/>
      <c r="AK38" s="676"/>
      <c r="AL38" s="645">
        <v>1.9</v>
      </c>
      <c r="AM38" s="646"/>
      <c r="AN38" s="646"/>
      <c r="AO38" s="677"/>
      <c r="AQ38" s="685" t="s">
        <v>332</v>
      </c>
      <c r="AR38" s="686"/>
      <c r="AS38" s="686"/>
      <c r="AT38" s="686"/>
      <c r="AU38" s="686"/>
      <c r="AV38" s="686"/>
      <c r="AW38" s="686"/>
      <c r="AX38" s="686"/>
      <c r="AY38" s="687"/>
      <c r="AZ38" s="642">
        <v>9658</v>
      </c>
      <c r="BA38" s="643"/>
      <c r="BB38" s="643"/>
      <c r="BC38" s="643"/>
      <c r="BD38" s="661"/>
      <c r="BE38" s="661"/>
      <c r="BF38" s="688"/>
      <c r="BG38" s="681" t="s">
        <v>333</v>
      </c>
      <c r="BH38" s="682"/>
      <c r="BI38" s="682"/>
      <c r="BJ38" s="682"/>
      <c r="BK38" s="682"/>
      <c r="BL38" s="682"/>
      <c r="BM38" s="682"/>
      <c r="BN38" s="682"/>
      <c r="BO38" s="682"/>
      <c r="BP38" s="682"/>
      <c r="BQ38" s="682"/>
      <c r="BR38" s="682"/>
      <c r="BS38" s="682"/>
      <c r="BT38" s="682"/>
      <c r="BU38" s="683"/>
      <c r="BV38" s="642">
        <v>8743</v>
      </c>
      <c r="BW38" s="643"/>
      <c r="BX38" s="643"/>
      <c r="BY38" s="643"/>
      <c r="BZ38" s="643"/>
      <c r="CA38" s="643"/>
      <c r="CB38" s="689"/>
      <c r="CD38" s="681" t="s">
        <v>334</v>
      </c>
      <c r="CE38" s="682"/>
      <c r="CF38" s="682"/>
      <c r="CG38" s="682"/>
      <c r="CH38" s="682"/>
      <c r="CI38" s="682"/>
      <c r="CJ38" s="682"/>
      <c r="CK38" s="682"/>
      <c r="CL38" s="682"/>
      <c r="CM38" s="682"/>
      <c r="CN38" s="682"/>
      <c r="CO38" s="682"/>
      <c r="CP38" s="682"/>
      <c r="CQ38" s="683"/>
      <c r="CR38" s="642">
        <v>1386423</v>
      </c>
      <c r="CS38" s="643"/>
      <c r="CT38" s="643"/>
      <c r="CU38" s="643"/>
      <c r="CV38" s="643"/>
      <c r="CW38" s="643"/>
      <c r="CX38" s="643"/>
      <c r="CY38" s="644"/>
      <c r="CZ38" s="645">
        <v>6.4</v>
      </c>
      <c r="DA38" s="663"/>
      <c r="DB38" s="663"/>
      <c r="DC38" s="664"/>
      <c r="DD38" s="648">
        <v>1090523</v>
      </c>
      <c r="DE38" s="643"/>
      <c r="DF38" s="643"/>
      <c r="DG38" s="643"/>
      <c r="DH38" s="643"/>
      <c r="DI38" s="643"/>
      <c r="DJ38" s="643"/>
      <c r="DK38" s="644"/>
      <c r="DL38" s="648">
        <v>1064657</v>
      </c>
      <c r="DM38" s="643"/>
      <c r="DN38" s="643"/>
      <c r="DO38" s="643"/>
      <c r="DP38" s="643"/>
      <c r="DQ38" s="643"/>
      <c r="DR38" s="643"/>
      <c r="DS38" s="643"/>
      <c r="DT38" s="643"/>
      <c r="DU38" s="643"/>
      <c r="DV38" s="644"/>
      <c r="DW38" s="645">
        <v>10.8</v>
      </c>
      <c r="DX38" s="663"/>
      <c r="DY38" s="663"/>
      <c r="DZ38" s="663"/>
      <c r="EA38" s="663"/>
      <c r="EB38" s="663"/>
      <c r="EC38" s="684"/>
    </row>
    <row r="39" spans="2:133" ht="11.25" customHeight="1" x14ac:dyDescent="0.15">
      <c r="B39" s="639" t="s">
        <v>335</v>
      </c>
      <c r="C39" s="640"/>
      <c r="D39" s="640"/>
      <c r="E39" s="640"/>
      <c r="F39" s="640"/>
      <c r="G39" s="640"/>
      <c r="H39" s="640"/>
      <c r="I39" s="640"/>
      <c r="J39" s="640"/>
      <c r="K39" s="640"/>
      <c r="L39" s="640"/>
      <c r="M39" s="640"/>
      <c r="N39" s="640"/>
      <c r="O39" s="640"/>
      <c r="P39" s="640"/>
      <c r="Q39" s="641"/>
      <c r="R39" s="642">
        <v>735300</v>
      </c>
      <c r="S39" s="643"/>
      <c r="T39" s="643"/>
      <c r="U39" s="643"/>
      <c r="V39" s="643"/>
      <c r="W39" s="643"/>
      <c r="X39" s="643"/>
      <c r="Y39" s="644"/>
      <c r="Z39" s="675">
        <v>3.2</v>
      </c>
      <c r="AA39" s="675"/>
      <c r="AB39" s="675"/>
      <c r="AC39" s="675"/>
      <c r="AD39" s="676" t="s">
        <v>129</v>
      </c>
      <c r="AE39" s="676"/>
      <c r="AF39" s="676"/>
      <c r="AG39" s="676"/>
      <c r="AH39" s="676"/>
      <c r="AI39" s="676"/>
      <c r="AJ39" s="676"/>
      <c r="AK39" s="676"/>
      <c r="AL39" s="645" t="s">
        <v>129</v>
      </c>
      <c r="AM39" s="646"/>
      <c r="AN39" s="646"/>
      <c r="AO39" s="677"/>
      <c r="AQ39" s="685" t="s">
        <v>336</v>
      </c>
      <c r="AR39" s="686"/>
      <c r="AS39" s="686"/>
      <c r="AT39" s="686"/>
      <c r="AU39" s="686"/>
      <c r="AV39" s="686"/>
      <c r="AW39" s="686"/>
      <c r="AX39" s="686"/>
      <c r="AY39" s="687"/>
      <c r="AZ39" s="642" t="s">
        <v>129</v>
      </c>
      <c r="BA39" s="643"/>
      <c r="BB39" s="643"/>
      <c r="BC39" s="643"/>
      <c r="BD39" s="661"/>
      <c r="BE39" s="661"/>
      <c r="BF39" s="688"/>
      <c r="BG39" s="681" t="s">
        <v>337</v>
      </c>
      <c r="BH39" s="682"/>
      <c r="BI39" s="682"/>
      <c r="BJ39" s="682"/>
      <c r="BK39" s="682"/>
      <c r="BL39" s="682"/>
      <c r="BM39" s="682"/>
      <c r="BN39" s="682"/>
      <c r="BO39" s="682"/>
      <c r="BP39" s="682"/>
      <c r="BQ39" s="682"/>
      <c r="BR39" s="682"/>
      <c r="BS39" s="682"/>
      <c r="BT39" s="682"/>
      <c r="BU39" s="683"/>
      <c r="BV39" s="642">
        <v>13961</v>
      </c>
      <c r="BW39" s="643"/>
      <c r="BX39" s="643"/>
      <c r="BY39" s="643"/>
      <c r="BZ39" s="643"/>
      <c r="CA39" s="643"/>
      <c r="CB39" s="689"/>
      <c r="CD39" s="681" t="s">
        <v>338</v>
      </c>
      <c r="CE39" s="682"/>
      <c r="CF39" s="682"/>
      <c r="CG39" s="682"/>
      <c r="CH39" s="682"/>
      <c r="CI39" s="682"/>
      <c r="CJ39" s="682"/>
      <c r="CK39" s="682"/>
      <c r="CL39" s="682"/>
      <c r="CM39" s="682"/>
      <c r="CN39" s="682"/>
      <c r="CO39" s="682"/>
      <c r="CP39" s="682"/>
      <c r="CQ39" s="683"/>
      <c r="CR39" s="642">
        <v>905972</v>
      </c>
      <c r="CS39" s="661"/>
      <c r="CT39" s="661"/>
      <c r="CU39" s="661"/>
      <c r="CV39" s="661"/>
      <c r="CW39" s="661"/>
      <c r="CX39" s="661"/>
      <c r="CY39" s="662"/>
      <c r="CZ39" s="645">
        <v>4.2</v>
      </c>
      <c r="DA39" s="663"/>
      <c r="DB39" s="663"/>
      <c r="DC39" s="664"/>
      <c r="DD39" s="648">
        <v>872052</v>
      </c>
      <c r="DE39" s="661"/>
      <c r="DF39" s="661"/>
      <c r="DG39" s="661"/>
      <c r="DH39" s="661"/>
      <c r="DI39" s="661"/>
      <c r="DJ39" s="661"/>
      <c r="DK39" s="662"/>
      <c r="DL39" s="648" t="s">
        <v>129</v>
      </c>
      <c r="DM39" s="661"/>
      <c r="DN39" s="661"/>
      <c r="DO39" s="661"/>
      <c r="DP39" s="661"/>
      <c r="DQ39" s="661"/>
      <c r="DR39" s="661"/>
      <c r="DS39" s="661"/>
      <c r="DT39" s="661"/>
      <c r="DU39" s="661"/>
      <c r="DV39" s="662"/>
      <c r="DW39" s="645" t="s">
        <v>129</v>
      </c>
      <c r="DX39" s="663"/>
      <c r="DY39" s="663"/>
      <c r="DZ39" s="663"/>
      <c r="EA39" s="663"/>
      <c r="EB39" s="663"/>
      <c r="EC39" s="684"/>
    </row>
    <row r="40" spans="2:133" ht="11.25" customHeight="1" x14ac:dyDescent="0.15">
      <c r="B40" s="639" t="s">
        <v>339</v>
      </c>
      <c r="C40" s="640"/>
      <c r="D40" s="640"/>
      <c r="E40" s="640"/>
      <c r="F40" s="640"/>
      <c r="G40" s="640"/>
      <c r="H40" s="640"/>
      <c r="I40" s="640"/>
      <c r="J40" s="640"/>
      <c r="K40" s="640"/>
      <c r="L40" s="640"/>
      <c r="M40" s="640"/>
      <c r="N40" s="640"/>
      <c r="O40" s="640"/>
      <c r="P40" s="640"/>
      <c r="Q40" s="641"/>
      <c r="R40" s="642">
        <v>6500</v>
      </c>
      <c r="S40" s="643"/>
      <c r="T40" s="643"/>
      <c r="U40" s="643"/>
      <c r="V40" s="643"/>
      <c r="W40" s="643"/>
      <c r="X40" s="643"/>
      <c r="Y40" s="644"/>
      <c r="Z40" s="675">
        <v>0</v>
      </c>
      <c r="AA40" s="675"/>
      <c r="AB40" s="675"/>
      <c r="AC40" s="675"/>
      <c r="AD40" s="676" t="s">
        <v>129</v>
      </c>
      <c r="AE40" s="676"/>
      <c r="AF40" s="676"/>
      <c r="AG40" s="676"/>
      <c r="AH40" s="676"/>
      <c r="AI40" s="676"/>
      <c r="AJ40" s="676"/>
      <c r="AK40" s="676"/>
      <c r="AL40" s="645" t="s">
        <v>129</v>
      </c>
      <c r="AM40" s="646"/>
      <c r="AN40" s="646"/>
      <c r="AO40" s="677"/>
      <c r="AQ40" s="685" t="s">
        <v>340</v>
      </c>
      <c r="AR40" s="686"/>
      <c r="AS40" s="686"/>
      <c r="AT40" s="686"/>
      <c r="AU40" s="686"/>
      <c r="AV40" s="686"/>
      <c r="AW40" s="686"/>
      <c r="AX40" s="686"/>
      <c r="AY40" s="687"/>
      <c r="AZ40" s="642" t="s">
        <v>129</v>
      </c>
      <c r="BA40" s="643"/>
      <c r="BB40" s="643"/>
      <c r="BC40" s="643"/>
      <c r="BD40" s="661"/>
      <c r="BE40" s="661"/>
      <c r="BF40" s="688"/>
      <c r="BG40" s="690" t="s">
        <v>341</v>
      </c>
      <c r="BH40" s="691"/>
      <c r="BI40" s="691"/>
      <c r="BJ40" s="691"/>
      <c r="BK40" s="691"/>
      <c r="BL40" s="236"/>
      <c r="BM40" s="682" t="s">
        <v>342</v>
      </c>
      <c r="BN40" s="682"/>
      <c r="BO40" s="682"/>
      <c r="BP40" s="682"/>
      <c r="BQ40" s="682"/>
      <c r="BR40" s="682"/>
      <c r="BS40" s="682"/>
      <c r="BT40" s="682"/>
      <c r="BU40" s="683"/>
      <c r="BV40" s="642">
        <v>92</v>
      </c>
      <c r="BW40" s="643"/>
      <c r="BX40" s="643"/>
      <c r="BY40" s="643"/>
      <c r="BZ40" s="643"/>
      <c r="CA40" s="643"/>
      <c r="CB40" s="689"/>
      <c r="CD40" s="681" t="s">
        <v>343</v>
      </c>
      <c r="CE40" s="682"/>
      <c r="CF40" s="682"/>
      <c r="CG40" s="682"/>
      <c r="CH40" s="682"/>
      <c r="CI40" s="682"/>
      <c r="CJ40" s="682"/>
      <c r="CK40" s="682"/>
      <c r="CL40" s="682"/>
      <c r="CM40" s="682"/>
      <c r="CN40" s="682"/>
      <c r="CO40" s="682"/>
      <c r="CP40" s="682"/>
      <c r="CQ40" s="683"/>
      <c r="CR40" s="642">
        <v>46483</v>
      </c>
      <c r="CS40" s="643"/>
      <c r="CT40" s="643"/>
      <c r="CU40" s="643"/>
      <c r="CV40" s="643"/>
      <c r="CW40" s="643"/>
      <c r="CX40" s="643"/>
      <c r="CY40" s="644"/>
      <c r="CZ40" s="645">
        <v>0.2</v>
      </c>
      <c r="DA40" s="663"/>
      <c r="DB40" s="663"/>
      <c r="DC40" s="664"/>
      <c r="DD40" s="648">
        <v>1483</v>
      </c>
      <c r="DE40" s="643"/>
      <c r="DF40" s="643"/>
      <c r="DG40" s="643"/>
      <c r="DH40" s="643"/>
      <c r="DI40" s="643"/>
      <c r="DJ40" s="643"/>
      <c r="DK40" s="644"/>
      <c r="DL40" s="648" t="s">
        <v>129</v>
      </c>
      <c r="DM40" s="643"/>
      <c r="DN40" s="643"/>
      <c r="DO40" s="643"/>
      <c r="DP40" s="643"/>
      <c r="DQ40" s="643"/>
      <c r="DR40" s="643"/>
      <c r="DS40" s="643"/>
      <c r="DT40" s="643"/>
      <c r="DU40" s="643"/>
      <c r="DV40" s="644"/>
      <c r="DW40" s="645" t="s">
        <v>129</v>
      </c>
      <c r="DX40" s="663"/>
      <c r="DY40" s="663"/>
      <c r="DZ40" s="663"/>
      <c r="EA40" s="663"/>
      <c r="EB40" s="663"/>
      <c r="EC40" s="684"/>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129</v>
      </c>
      <c r="AE41" s="676"/>
      <c r="AF41" s="676"/>
      <c r="AG41" s="676"/>
      <c r="AH41" s="676"/>
      <c r="AI41" s="676"/>
      <c r="AJ41" s="676"/>
      <c r="AK41" s="676"/>
      <c r="AL41" s="645" t="s">
        <v>129</v>
      </c>
      <c r="AM41" s="646"/>
      <c r="AN41" s="646"/>
      <c r="AO41" s="677"/>
      <c r="AQ41" s="685" t="s">
        <v>345</v>
      </c>
      <c r="AR41" s="686"/>
      <c r="AS41" s="686"/>
      <c r="AT41" s="686"/>
      <c r="AU41" s="686"/>
      <c r="AV41" s="686"/>
      <c r="AW41" s="686"/>
      <c r="AX41" s="686"/>
      <c r="AY41" s="687"/>
      <c r="AZ41" s="642">
        <v>415879</v>
      </c>
      <c r="BA41" s="643"/>
      <c r="BB41" s="643"/>
      <c r="BC41" s="643"/>
      <c r="BD41" s="661"/>
      <c r="BE41" s="661"/>
      <c r="BF41" s="688"/>
      <c r="BG41" s="690"/>
      <c r="BH41" s="691"/>
      <c r="BI41" s="691"/>
      <c r="BJ41" s="691"/>
      <c r="BK41" s="691"/>
      <c r="BL41" s="236"/>
      <c r="BM41" s="682" t="s">
        <v>346</v>
      </c>
      <c r="BN41" s="682"/>
      <c r="BO41" s="682"/>
      <c r="BP41" s="682"/>
      <c r="BQ41" s="682"/>
      <c r="BR41" s="682"/>
      <c r="BS41" s="682"/>
      <c r="BT41" s="682"/>
      <c r="BU41" s="683"/>
      <c r="BV41" s="642">
        <v>1</v>
      </c>
      <c r="BW41" s="643"/>
      <c r="BX41" s="643"/>
      <c r="BY41" s="643"/>
      <c r="BZ41" s="643"/>
      <c r="CA41" s="643"/>
      <c r="CB41" s="689"/>
      <c r="CD41" s="681" t="s">
        <v>347</v>
      </c>
      <c r="CE41" s="682"/>
      <c r="CF41" s="682"/>
      <c r="CG41" s="682"/>
      <c r="CH41" s="682"/>
      <c r="CI41" s="682"/>
      <c r="CJ41" s="682"/>
      <c r="CK41" s="682"/>
      <c r="CL41" s="682"/>
      <c r="CM41" s="682"/>
      <c r="CN41" s="682"/>
      <c r="CO41" s="682"/>
      <c r="CP41" s="682"/>
      <c r="CQ41" s="683"/>
      <c r="CR41" s="642" t="s">
        <v>286</v>
      </c>
      <c r="CS41" s="661"/>
      <c r="CT41" s="661"/>
      <c r="CU41" s="661"/>
      <c r="CV41" s="661"/>
      <c r="CW41" s="661"/>
      <c r="CX41" s="661"/>
      <c r="CY41" s="662"/>
      <c r="CZ41" s="645" t="s">
        <v>129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583900</v>
      </c>
      <c r="S42" s="643"/>
      <c r="T42" s="643"/>
      <c r="U42" s="643"/>
      <c r="V42" s="643"/>
      <c r="W42" s="643"/>
      <c r="X42" s="643"/>
      <c r="Y42" s="644"/>
      <c r="Z42" s="675">
        <v>2.5</v>
      </c>
      <c r="AA42" s="675"/>
      <c r="AB42" s="675"/>
      <c r="AC42" s="675"/>
      <c r="AD42" s="676" t="s">
        <v>349</v>
      </c>
      <c r="AE42" s="676"/>
      <c r="AF42" s="676"/>
      <c r="AG42" s="676"/>
      <c r="AH42" s="676"/>
      <c r="AI42" s="676"/>
      <c r="AJ42" s="676"/>
      <c r="AK42" s="676"/>
      <c r="AL42" s="645" t="s">
        <v>349</v>
      </c>
      <c r="AM42" s="646"/>
      <c r="AN42" s="646"/>
      <c r="AO42" s="677"/>
      <c r="AQ42" s="678" t="s">
        <v>350</v>
      </c>
      <c r="AR42" s="679"/>
      <c r="AS42" s="679"/>
      <c r="AT42" s="679"/>
      <c r="AU42" s="679"/>
      <c r="AV42" s="679"/>
      <c r="AW42" s="679"/>
      <c r="AX42" s="679"/>
      <c r="AY42" s="680"/>
      <c r="AZ42" s="626">
        <v>970544</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273</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1601190</v>
      </c>
      <c r="CS42" s="643"/>
      <c r="CT42" s="643"/>
      <c r="CU42" s="643"/>
      <c r="CV42" s="643"/>
      <c r="CW42" s="643"/>
      <c r="CX42" s="643"/>
      <c r="CY42" s="644"/>
      <c r="CZ42" s="645">
        <v>7.4</v>
      </c>
      <c r="DA42" s="646"/>
      <c r="DB42" s="646"/>
      <c r="DC42" s="647"/>
      <c r="DD42" s="648">
        <v>561817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23021106</v>
      </c>
      <c r="S43" s="665"/>
      <c r="T43" s="665"/>
      <c r="U43" s="665"/>
      <c r="V43" s="665"/>
      <c r="W43" s="665"/>
      <c r="X43" s="665"/>
      <c r="Y43" s="666"/>
      <c r="Z43" s="667">
        <v>100</v>
      </c>
      <c r="AA43" s="667"/>
      <c r="AB43" s="667"/>
      <c r="AC43" s="667"/>
      <c r="AD43" s="668">
        <v>9242364</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73090</v>
      </c>
      <c r="CS43" s="661"/>
      <c r="CT43" s="661"/>
      <c r="CU43" s="661"/>
      <c r="CV43" s="661"/>
      <c r="CW43" s="661"/>
      <c r="CX43" s="661"/>
      <c r="CY43" s="662"/>
      <c r="CZ43" s="645">
        <v>0.3</v>
      </c>
      <c r="DA43" s="663"/>
      <c r="DB43" s="663"/>
      <c r="DC43" s="664"/>
      <c r="DD43" s="648">
        <v>73090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355</v>
      </c>
      <c r="CG44" s="640"/>
      <c r="CH44" s="640"/>
      <c r="CI44" s="640"/>
      <c r="CJ44" s="640"/>
      <c r="CK44" s="640"/>
      <c r="CL44" s="640"/>
      <c r="CM44" s="640"/>
      <c r="CN44" s="640"/>
      <c r="CO44" s="640"/>
      <c r="CP44" s="640"/>
      <c r="CQ44" s="641"/>
      <c r="CR44" s="642">
        <v>1501534</v>
      </c>
      <c r="CS44" s="643"/>
      <c r="CT44" s="643"/>
      <c r="CU44" s="643"/>
      <c r="CV44" s="643"/>
      <c r="CW44" s="643"/>
      <c r="CX44" s="643"/>
      <c r="CY44" s="644"/>
      <c r="CZ44" s="645">
        <v>6.9</v>
      </c>
      <c r="DA44" s="646"/>
      <c r="DB44" s="646"/>
      <c r="DC44" s="647"/>
      <c r="DD44" s="648">
        <v>475857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1156719</v>
      </c>
      <c r="CS45" s="661"/>
      <c r="CT45" s="661"/>
      <c r="CU45" s="661"/>
      <c r="CV45" s="661"/>
      <c r="CW45" s="661"/>
      <c r="CX45" s="661"/>
      <c r="CY45" s="662"/>
      <c r="CZ45" s="645">
        <v>5.3</v>
      </c>
      <c r="DA45" s="663"/>
      <c r="DB45" s="663"/>
      <c r="DC45" s="664"/>
      <c r="DD45" s="648">
        <v>239410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330745</v>
      </c>
      <c r="CS46" s="643"/>
      <c r="CT46" s="643"/>
      <c r="CU46" s="643"/>
      <c r="CV46" s="643"/>
      <c r="CW46" s="643"/>
      <c r="CX46" s="643"/>
      <c r="CY46" s="644"/>
      <c r="CZ46" s="645">
        <v>1.5</v>
      </c>
      <c r="DA46" s="646"/>
      <c r="DB46" s="646"/>
      <c r="DC46" s="647"/>
      <c r="DD46" s="648">
        <v>228977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99656</v>
      </c>
      <c r="CS47" s="661"/>
      <c r="CT47" s="661"/>
      <c r="CU47" s="661"/>
      <c r="CV47" s="661"/>
      <c r="CW47" s="661"/>
      <c r="CX47" s="661"/>
      <c r="CY47" s="662"/>
      <c r="CZ47" s="645">
        <v>0.5</v>
      </c>
      <c r="DA47" s="663"/>
      <c r="DB47" s="663"/>
      <c r="DC47" s="664"/>
      <c r="DD47" s="648">
        <v>85960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129</v>
      </c>
      <c r="CS48" s="643"/>
      <c r="CT48" s="643"/>
      <c r="CU48" s="643"/>
      <c r="CV48" s="643"/>
      <c r="CW48" s="643"/>
      <c r="CX48" s="643"/>
      <c r="CY48" s="644"/>
      <c r="CZ48" s="645" t="s">
        <v>129</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21738778</v>
      </c>
      <c r="CS49" s="627"/>
      <c r="CT49" s="627"/>
      <c r="CU49" s="627"/>
      <c r="CV49" s="627"/>
      <c r="CW49" s="627"/>
      <c r="CX49" s="627"/>
      <c r="CY49" s="628"/>
      <c r="CZ49" s="629">
        <v>100</v>
      </c>
      <c r="DA49" s="630"/>
      <c r="DB49" s="630"/>
      <c r="DC49" s="631"/>
      <c r="DD49" s="632">
        <v>11512615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ACY3PP2vz/WicRMc0BoCEPrOwge4xIBKaZuL7x1z0Pgm76sYq5I7EpmXumd5TIzHy/MG5vUBa+5keFhpBvOAg==" saltValue="HL6cgt/NziCc0LW4RFxlb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23028</v>
      </c>
      <c r="R7" s="1162"/>
      <c r="S7" s="1162"/>
      <c r="T7" s="1162"/>
      <c r="U7" s="1162"/>
      <c r="V7" s="1162">
        <v>21746</v>
      </c>
      <c r="W7" s="1162"/>
      <c r="X7" s="1162"/>
      <c r="Y7" s="1162"/>
      <c r="Z7" s="1162"/>
      <c r="AA7" s="1162">
        <v>1282</v>
      </c>
      <c r="AB7" s="1162"/>
      <c r="AC7" s="1162"/>
      <c r="AD7" s="1162"/>
      <c r="AE7" s="1163"/>
      <c r="AF7" s="1164">
        <v>893</v>
      </c>
      <c r="AG7" s="1165"/>
      <c r="AH7" s="1165"/>
      <c r="AI7" s="1165"/>
      <c r="AJ7" s="1166"/>
      <c r="AK7" s="1148">
        <v>168</v>
      </c>
      <c r="AL7" s="1149"/>
      <c r="AM7" s="1149"/>
      <c r="AN7" s="1149"/>
      <c r="AO7" s="1149"/>
      <c r="AP7" s="1149">
        <v>14542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23021</v>
      </c>
      <c r="R23" s="1126"/>
      <c r="S23" s="1126"/>
      <c r="T23" s="1126"/>
      <c r="U23" s="1126"/>
      <c r="V23" s="1126">
        <v>21739</v>
      </c>
      <c r="W23" s="1126"/>
      <c r="X23" s="1126"/>
      <c r="Y23" s="1126"/>
      <c r="Z23" s="1126"/>
      <c r="AA23" s="1126">
        <v>1282</v>
      </c>
      <c r="AB23" s="1126"/>
      <c r="AC23" s="1126"/>
      <c r="AD23" s="1126"/>
      <c r="AE23" s="1127"/>
      <c r="AF23" s="1128">
        <v>893</v>
      </c>
      <c r="AG23" s="1126"/>
      <c r="AH23" s="1126"/>
      <c r="AI23" s="1126"/>
      <c r="AJ23" s="1129"/>
      <c r="AK23" s="1130"/>
      <c r="AL23" s="1131"/>
      <c r="AM23" s="1131"/>
      <c r="AN23" s="1131"/>
      <c r="AO23" s="1131"/>
      <c r="AP23" s="1126">
        <v>14542</v>
      </c>
      <c r="AQ23" s="1126"/>
      <c r="AR23" s="1126"/>
      <c r="AS23" s="1126"/>
      <c r="AT23" s="1126"/>
      <c r="AU23" s="1132"/>
      <c r="AV23" s="1132"/>
      <c r="AW23" s="1132"/>
      <c r="AX23" s="1132"/>
      <c r="AY23" s="1133"/>
      <c r="AZ23" s="1122" t="s">
        <v>129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400</v>
      </c>
      <c r="C28" s="1108"/>
      <c r="D28" s="1108"/>
      <c r="E28" s="1108"/>
      <c r="F28" s="1108"/>
      <c r="G28" s="1108"/>
      <c r="H28" s="1108"/>
      <c r="I28" s="1108"/>
      <c r="J28" s="1108"/>
      <c r="K28" s="1108"/>
      <c r="L28" s="1108"/>
      <c r="M28" s="1108"/>
      <c r="N28" s="1108"/>
      <c r="O28" s="1108"/>
      <c r="P28" s="1109"/>
      <c r="Q28" s="1110">
        <v>5895</v>
      </c>
      <c r="R28" s="1111"/>
      <c r="S28" s="1111"/>
      <c r="T28" s="1111"/>
      <c r="U28" s="1111"/>
      <c r="V28" s="1111">
        <v>5725</v>
      </c>
      <c r="W28" s="1111"/>
      <c r="X28" s="1111"/>
      <c r="Y28" s="1111"/>
      <c r="Z28" s="1111"/>
      <c r="AA28" s="1111">
        <v>170</v>
      </c>
      <c r="AB28" s="1111"/>
      <c r="AC28" s="1111"/>
      <c r="AD28" s="1111"/>
      <c r="AE28" s="1112"/>
      <c r="AF28" s="1113">
        <v>170</v>
      </c>
      <c r="AG28" s="1111"/>
      <c r="AH28" s="1111"/>
      <c r="AI28" s="1111"/>
      <c r="AJ28" s="1114"/>
      <c r="AK28" s="1115">
        <v>458</v>
      </c>
      <c r="AL28" s="1103"/>
      <c r="AM28" s="1103"/>
      <c r="AN28" s="1103"/>
      <c r="AO28" s="1103"/>
      <c r="AP28" s="1103" t="s">
        <v>577</v>
      </c>
      <c r="AQ28" s="1103"/>
      <c r="AR28" s="1103"/>
      <c r="AS28" s="1103"/>
      <c r="AT28" s="1103"/>
      <c r="AU28" s="1103" t="s">
        <v>577</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401</v>
      </c>
      <c r="C29" s="1095"/>
      <c r="D29" s="1095"/>
      <c r="E29" s="1095"/>
      <c r="F29" s="1095"/>
      <c r="G29" s="1095"/>
      <c r="H29" s="1095"/>
      <c r="I29" s="1095"/>
      <c r="J29" s="1095"/>
      <c r="K29" s="1095"/>
      <c r="L29" s="1095"/>
      <c r="M29" s="1095"/>
      <c r="N29" s="1095"/>
      <c r="O29" s="1095"/>
      <c r="P29" s="1096"/>
      <c r="Q29" s="1100">
        <v>2968</v>
      </c>
      <c r="R29" s="1101"/>
      <c r="S29" s="1101"/>
      <c r="T29" s="1101"/>
      <c r="U29" s="1101"/>
      <c r="V29" s="1101">
        <v>2929</v>
      </c>
      <c r="W29" s="1101"/>
      <c r="X29" s="1101"/>
      <c r="Y29" s="1101"/>
      <c r="Z29" s="1101"/>
      <c r="AA29" s="1101">
        <v>39</v>
      </c>
      <c r="AB29" s="1101"/>
      <c r="AC29" s="1101"/>
      <c r="AD29" s="1101"/>
      <c r="AE29" s="1102"/>
      <c r="AF29" s="1076">
        <v>39</v>
      </c>
      <c r="AG29" s="1077"/>
      <c r="AH29" s="1077"/>
      <c r="AI29" s="1077"/>
      <c r="AJ29" s="1078"/>
      <c r="AK29" s="1037">
        <v>539</v>
      </c>
      <c r="AL29" s="1028"/>
      <c r="AM29" s="1028"/>
      <c r="AN29" s="1028"/>
      <c r="AO29" s="1028"/>
      <c r="AP29" s="1028" t="s">
        <v>577</v>
      </c>
      <c r="AQ29" s="1028"/>
      <c r="AR29" s="1028"/>
      <c r="AS29" s="1028"/>
      <c r="AT29" s="1028"/>
      <c r="AU29" s="1028" t="s">
        <v>577</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402</v>
      </c>
      <c r="C30" s="1095"/>
      <c r="D30" s="1095"/>
      <c r="E30" s="1095"/>
      <c r="F30" s="1095"/>
      <c r="G30" s="1095"/>
      <c r="H30" s="1095"/>
      <c r="I30" s="1095"/>
      <c r="J30" s="1095"/>
      <c r="K30" s="1095"/>
      <c r="L30" s="1095"/>
      <c r="M30" s="1095"/>
      <c r="N30" s="1095"/>
      <c r="O30" s="1095"/>
      <c r="P30" s="1096"/>
      <c r="Q30" s="1100">
        <v>504</v>
      </c>
      <c r="R30" s="1101"/>
      <c r="S30" s="1101"/>
      <c r="T30" s="1101"/>
      <c r="U30" s="1101"/>
      <c r="V30" s="1101">
        <v>504</v>
      </c>
      <c r="W30" s="1101"/>
      <c r="X30" s="1101"/>
      <c r="Y30" s="1101"/>
      <c r="Z30" s="1101"/>
      <c r="AA30" s="1101">
        <v>0</v>
      </c>
      <c r="AB30" s="1101"/>
      <c r="AC30" s="1101"/>
      <c r="AD30" s="1101"/>
      <c r="AE30" s="1102"/>
      <c r="AF30" s="1076">
        <v>0</v>
      </c>
      <c r="AG30" s="1077"/>
      <c r="AH30" s="1077"/>
      <c r="AI30" s="1077"/>
      <c r="AJ30" s="1078"/>
      <c r="AK30" s="1037">
        <v>93</v>
      </c>
      <c r="AL30" s="1028"/>
      <c r="AM30" s="1028"/>
      <c r="AN30" s="1028"/>
      <c r="AO30" s="1028"/>
      <c r="AP30" s="1028" t="s">
        <v>577</v>
      </c>
      <c r="AQ30" s="1028"/>
      <c r="AR30" s="1028"/>
      <c r="AS30" s="1028"/>
      <c r="AT30" s="1028"/>
      <c r="AU30" s="1028" t="s">
        <v>577</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403</v>
      </c>
      <c r="C31" s="1095"/>
      <c r="D31" s="1095"/>
      <c r="E31" s="1095"/>
      <c r="F31" s="1095"/>
      <c r="G31" s="1095"/>
      <c r="H31" s="1095"/>
      <c r="I31" s="1095"/>
      <c r="J31" s="1095"/>
      <c r="K31" s="1095"/>
      <c r="L31" s="1095"/>
      <c r="M31" s="1095"/>
      <c r="N31" s="1095"/>
      <c r="O31" s="1095"/>
      <c r="P31" s="1096"/>
      <c r="Q31" s="1100">
        <v>975</v>
      </c>
      <c r="R31" s="1101"/>
      <c r="S31" s="1101"/>
      <c r="T31" s="1101"/>
      <c r="U31" s="1101"/>
      <c r="V31" s="1101">
        <v>924</v>
      </c>
      <c r="W31" s="1101"/>
      <c r="X31" s="1101"/>
      <c r="Y31" s="1101"/>
      <c r="Z31" s="1101"/>
      <c r="AA31" s="1101">
        <v>52</v>
      </c>
      <c r="AB31" s="1101"/>
      <c r="AC31" s="1101"/>
      <c r="AD31" s="1101"/>
      <c r="AE31" s="1102"/>
      <c r="AF31" s="1076">
        <v>897</v>
      </c>
      <c r="AG31" s="1077"/>
      <c r="AH31" s="1077"/>
      <c r="AI31" s="1077"/>
      <c r="AJ31" s="1078"/>
      <c r="AK31" s="1037">
        <v>3</v>
      </c>
      <c r="AL31" s="1028"/>
      <c r="AM31" s="1028"/>
      <c r="AN31" s="1028"/>
      <c r="AO31" s="1028"/>
      <c r="AP31" s="1028">
        <v>1546</v>
      </c>
      <c r="AQ31" s="1028"/>
      <c r="AR31" s="1028"/>
      <c r="AS31" s="1028"/>
      <c r="AT31" s="1028"/>
      <c r="AU31" s="1028">
        <v>11</v>
      </c>
      <c r="AV31" s="1028"/>
      <c r="AW31" s="1028"/>
      <c r="AX31" s="1028"/>
      <c r="AY31" s="1028"/>
      <c r="AZ31" s="1099" t="s">
        <v>578</v>
      </c>
      <c r="BA31" s="1099"/>
      <c r="BB31" s="1099"/>
      <c r="BC31" s="1099"/>
      <c r="BD31" s="1099"/>
      <c r="BE31" s="1089" t="s">
        <v>404</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979</v>
      </c>
      <c r="R32" s="1101"/>
      <c r="S32" s="1101"/>
      <c r="T32" s="1101"/>
      <c r="U32" s="1101"/>
      <c r="V32" s="1101">
        <v>844</v>
      </c>
      <c r="W32" s="1101"/>
      <c r="X32" s="1101"/>
      <c r="Y32" s="1101"/>
      <c r="Z32" s="1101"/>
      <c r="AA32" s="1101">
        <v>136</v>
      </c>
      <c r="AB32" s="1101"/>
      <c r="AC32" s="1101"/>
      <c r="AD32" s="1101"/>
      <c r="AE32" s="1102"/>
      <c r="AF32" s="1076">
        <v>131</v>
      </c>
      <c r="AG32" s="1077"/>
      <c r="AH32" s="1077"/>
      <c r="AI32" s="1077"/>
      <c r="AJ32" s="1078"/>
      <c r="AK32" s="1037">
        <v>264</v>
      </c>
      <c r="AL32" s="1028"/>
      <c r="AM32" s="1028"/>
      <c r="AN32" s="1028"/>
      <c r="AO32" s="1028"/>
      <c r="AP32" s="1028">
        <v>1908</v>
      </c>
      <c r="AQ32" s="1028"/>
      <c r="AR32" s="1028"/>
      <c r="AS32" s="1028"/>
      <c r="AT32" s="1028"/>
      <c r="AU32" s="1028">
        <v>1469</v>
      </c>
      <c r="AV32" s="1028"/>
      <c r="AW32" s="1028"/>
      <c r="AX32" s="1028"/>
      <c r="AY32" s="1028"/>
      <c r="AZ32" s="1099" t="s">
        <v>578</v>
      </c>
      <c r="BA32" s="1099"/>
      <c r="BB32" s="1099"/>
      <c r="BC32" s="1099"/>
      <c r="BD32" s="1099"/>
      <c r="BE32" s="1089" t="s">
        <v>404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407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1237</v>
      </c>
      <c r="AG63" s="1016"/>
      <c r="AH63" s="1016"/>
      <c r="AI63" s="1016"/>
      <c r="AJ63" s="1087"/>
      <c r="AK63" s="1088"/>
      <c r="AL63" s="1020"/>
      <c r="AM63" s="1020"/>
      <c r="AN63" s="1020"/>
      <c r="AO63" s="1020"/>
      <c r="AP63" s="1016">
        <v>3454</v>
      </c>
      <c r="AQ63" s="1016"/>
      <c r="AR63" s="1016"/>
      <c r="AS63" s="1016"/>
      <c r="AT63" s="1016"/>
      <c r="AU63" s="1016">
        <v>1480</v>
      </c>
      <c r="AV63" s="1016"/>
      <c r="AW63" s="1016"/>
      <c r="AX63" s="1016"/>
      <c r="AY63" s="1016"/>
      <c r="AZ63" s="1082"/>
      <c r="BA63" s="1082"/>
      <c r="BB63" s="1082"/>
      <c r="BC63" s="1082"/>
      <c r="BD63" s="1082"/>
      <c r="BE63" s="1017"/>
      <c r="BF63" s="1017"/>
      <c r="BG63" s="1017"/>
      <c r="BH63" s="1017"/>
      <c r="BI63" s="1018"/>
      <c r="BJ63" s="1083" t="s">
        <v>408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410</v>
      </c>
      <c r="B66" s="1053"/>
      <c r="C66" s="1053"/>
      <c r="D66" s="1053"/>
      <c r="E66" s="1053"/>
      <c r="F66" s="1053"/>
      <c r="G66" s="1053"/>
      <c r="H66" s="1053"/>
      <c r="I66" s="1053"/>
      <c r="J66" s="1053"/>
      <c r="K66" s="1053"/>
      <c r="L66" s="1053"/>
      <c r="M66" s="1053"/>
      <c r="N66" s="1053"/>
      <c r="O66" s="1053"/>
      <c r="P66" s="1054"/>
      <c r="Q66" s="1058" t="s">
        <v>411</v>
      </c>
      <c r="R66" s="1059"/>
      <c r="S66" s="1059"/>
      <c r="T66" s="1059"/>
      <c r="U66" s="1060"/>
      <c r="V66" s="1058" t="s">
        <v>412</v>
      </c>
      <c r="W66" s="1059"/>
      <c r="X66" s="1059"/>
      <c r="Y66" s="1059"/>
      <c r="Z66" s="1060"/>
      <c r="AA66" s="1058" t="s">
        <v>413</v>
      </c>
      <c r="AB66" s="1059"/>
      <c r="AC66" s="1059"/>
      <c r="AD66" s="1059"/>
      <c r="AE66" s="1060"/>
      <c r="AF66" s="1064" t="s">
        <v>395</v>
      </c>
      <c r="AG66" s="1065"/>
      <c r="AH66" s="1065"/>
      <c r="AI66" s="1065"/>
      <c r="AJ66" s="1066"/>
      <c r="AK66" s="1058" t="s">
        <v>414</v>
      </c>
      <c r="AL66" s="1053"/>
      <c r="AM66" s="1053"/>
      <c r="AN66" s="1053"/>
      <c r="AO66" s="1054"/>
      <c r="AP66" s="1058" t="s">
        <v>415</v>
      </c>
      <c r="AQ66" s="1059"/>
      <c r="AR66" s="1059"/>
      <c r="AS66" s="1059"/>
      <c r="AT66" s="1060"/>
      <c r="AU66" s="1058" t="s">
        <v>416</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509</v>
      </c>
      <c r="AQ68" s="1039"/>
      <c r="AR68" s="1039"/>
      <c r="AS68" s="1039"/>
      <c r="AT68" s="1039"/>
      <c r="AU68" s="1039" t="s">
        <v>509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509</v>
      </c>
      <c r="AL69" s="1028"/>
      <c r="AM69" s="1028"/>
      <c r="AN69" s="1028"/>
      <c r="AO69" s="1028"/>
      <c r="AP69" s="1028" t="s">
        <v>509</v>
      </c>
      <c r="AQ69" s="1028"/>
      <c r="AR69" s="1028"/>
      <c r="AS69" s="1028"/>
      <c r="AT69" s="1028"/>
      <c r="AU69" s="1028" t="s">
        <v>509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581</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509</v>
      </c>
      <c r="AQ70" s="1028"/>
      <c r="AR70" s="1028"/>
      <c r="AS70" s="1028"/>
      <c r="AT70" s="1028"/>
      <c r="AU70" s="1028" t="s">
        <v>509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582</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509</v>
      </c>
      <c r="AL71" s="1028"/>
      <c r="AM71" s="1028"/>
      <c r="AN71" s="1028"/>
      <c r="AO71" s="1028"/>
      <c r="AP71" s="1028" t="s">
        <v>509</v>
      </c>
      <c r="AQ71" s="1028"/>
      <c r="AR71" s="1028"/>
      <c r="AS71" s="1028"/>
      <c r="AT71" s="1028"/>
      <c r="AU71" s="1028" t="s">
        <v>509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583</v>
      </c>
      <c r="C72" s="1032"/>
      <c r="D72" s="1032"/>
      <c r="E72" s="1032"/>
      <c r="F72" s="1032"/>
      <c r="G72" s="1032"/>
      <c r="H72" s="1032"/>
      <c r="I72" s="1032"/>
      <c r="J72" s="1032"/>
      <c r="K72" s="1032"/>
      <c r="L72" s="1032"/>
      <c r="M72" s="1032"/>
      <c r="N72" s="1032"/>
      <c r="O72" s="1032"/>
      <c r="P72" s="1033"/>
      <c r="Q72" s="1034">
        <v>361</v>
      </c>
      <c r="R72" s="1028"/>
      <c r="S72" s="1028"/>
      <c r="T72" s="1028"/>
      <c r="U72" s="1028"/>
      <c r="V72" s="1028">
        <v>347</v>
      </c>
      <c r="W72" s="1028"/>
      <c r="X72" s="1028"/>
      <c r="Y72" s="1028"/>
      <c r="Z72" s="1028"/>
      <c r="AA72" s="1028">
        <v>14</v>
      </c>
      <c r="AB72" s="1028"/>
      <c r="AC72" s="1028"/>
      <c r="AD72" s="1028"/>
      <c r="AE72" s="1028"/>
      <c r="AF72" s="1028">
        <v>14</v>
      </c>
      <c r="AG72" s="1028"/>
      <c r="AH72" s="1028"/>
      <c r="AI72" s="1028"/>
      <c r="AJ72" s="1028"/>
      <c r="AK72" s="1028">
        <v>1</v>
      </c>
      <c r="AL72" s="1028"/>
      <c r="AM72" s="1028"/>
      <c r="AN72" s="1028"/>
      <c r="AO72" s="1028"/>
      <c r="AP72" s="1028" t="s">
        <v>509</v>
      </c>
      <c r="AQ72" s="1028"/>
      <c r="AR72" s="1028"/>
      <c r="AS72" s="1028"/>
      <c r="AT72" s="1028"/>
      <c r="AU72" s="1028" t="s">
        <v>509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584</v>
      </c>
      <c r="C73" s="1032"/>
      <c r="D73" s="1032"/>
      <c r="E73" s="1032"/>
      <c r="F73" s="1032"/>
      <c r="G73" s="1032"/>
      <c r="H73" s="1032"/>
      <c r="I73" s="1032"/>
      <c r="J73" s="1032"/>
      <c r="K73" s="1032"/>
      <c r="L73" s="1032"/>
      <c r="M73" s="1032"/>
      <c r="N73" s="1032"/>
      <c r="O73" s="1032"/>
      <c r="P73" s="1033"/>
      <c r="Q73" s="1034">
        <v>180</v>
      </c>
      <c r="R73" s="1028"/>
      <c r="S73" s="1028"/>
      <c r="T73" s="1028"/>
      <c r="U73" s="1028"/>
      <c r="V73" s="1028">
        <v>175</v>
      </c>
      <c r="W73" s="1028"/>
      <c r="X73" s="1028"/>
      <c r="Y73" s="1028"/>
      <c r="Z73" s="1028"/>
      <c r="AA73" s="1028">
        <v>5</v>
      </c>
      <c r="AB73" s="1028"/>
      <c r="AC73" s="1028"/>
      <c r="AD73" s="1028"/>
      <c r="AE73" s="1028"/>
      <c r="AF73" s="1028">
        <v>5</v>
      </c>
      <c r="AG73" s="1028"/>
      <c r="AH73" s="1028"/>
      <c r="AI73" s="1028"/>
      <c r="AJ73" s="1028"/>
      <c r="AK73" s="1028">
        <v>17</v>
      </c>
      <c r="AL73" s="1028"/>
      <c r="AM73" s="1028"/>
      <c r="AN73" s="1028"/>
      <c r="AO73" s="1028"/>
      <c r="AP73" s="1028" t="s">
        <v>509</v>
      </c>
      <c r="AQ73" s="1028"/>
      <c r="AR73" s="1028"/>
      <c r="AS73" s="1028"/>
      <c r="AT73" s="1028"/>
      <c r="AU73" s="1028" t="s">
        <v>509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585</v>
      </c>
      <c r="C74" s="1032"/>
      <c r="D74" s="1032"/>
      <c r="E74" s="1032"/>
      <c r="F74" s="1032"/>
      <c r="G74" s="1032"/>
      <c r="H74" s="1032"/>
      <c r="I74" s="1032"/>
      <c r="J74" s="1032"/>
      <c r="K74" s="1032"/>
      <c r="L74" s="1032"/>
      <c r="M74" s="1032"/>
      <c r="N74" s="1032"/>
      <c r="O74" s="1032"/>
      <c r="P74" s="1033"/>
      <c r="Q74" s="1034">
        <v>3717</v>
      </c>
      <c r="R74" s="1028"/>
      <c r="S74" s="1028"/>
      <c r="T74" s="1028"/>
      <c r="U74" s="1028"/>
      <c r="V74" s="1028">
        <v>3515</v>
      </c>
      <c r="W74" s="1028"/>
      <c r="X74" s="1028"/>
      <c r="Y74" s="1028"/>
      <c r="Z74" s="1028"/>
      <c r="AA74" s="1028">
        <v>202</v>
      </c>
      <c r="AB74" s="1028"/>
      <c r="AC74" s="1028"/>
      <c r="AD74" s="1028"/>
      <c r="AE74" s="1028"/>
      <c r="AF74" s="1028">
        <v>5054</v>
      </c>
      <c r="AG74" s="1028"/>
      <c r="AH74" s="1028"/>
      <c r="AI74" s="1028"/>
      <c r="AJ74" s="1028"/>
      <c r="AK74" s="1028" t="s">
        <v>509</v>
      </c>
      <c r="AL74" s="1028"/>
      <c r="AM74" s="1028"/>
      <c r="AN74" s="1028"/>
      <c r="AO74" s="1028"/>
      <c r="AP74" s="1028">
        <v>3358</v>
      </c>
      <c r="AQ74" s="1028"/>
      <c r="AR74" s="1028"/>
      <c r="AS74" s="1028"/>
      <c r="AT74" s="1028"/>
      <c r="AU74" s="1028" t="s">
        <v>509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586</v>
      </c>
      <c r="C75" s="1032"/>
      <c r="D75" s="1032"/>
      <c r="E75" s="1032"/>
      <c r="F75" s="1032"/>
      <c r="G75" s="1032"/>
      <c r="H75" s="1032"/>
      <c r="I75" s="1032"/>
      <c r="J75" s="1032"/>
      <c r="K75" s="1032"/>
      <c r="L75" s="1032"/>
      <c r="M75" s="1032"/>
      <c r="N75" s="1032"/>
      <c r="O75" s="1032"/>
      <c r="P75" s="1033"/>
      <c r="Q75" s="1035">
        <v>2548</v>
      </c>
      <c r="R75" s="1036"/>
      <c r="S75" s="1036"/>
      <c r="T75" s="1036"/>
      <c r="U75" s="1037"/>
      <c r="V75" s="1038">
        <v>2213</v>
      </c>
      <c r="W75" s="1036"/>
      <c r="X75" s="1036"/>
      <c r="Y75" s="1036"/>
      <c r="Z75" s="1037"/>
      <c r="AA75" s="1038">
        <v>335</v>
      </c>
      <c r="AB75" s="1036"/>
      <c r="AC75" s="1036"/>
      <c r="AD75" s="1036"/>
      <c r="AE75" s="1037"/>
      <c r="AF75" s="1038">
        <v>335</v>
      </c>
      <c r="AG75" s="1036"/>
      <c r="AH75" s="1036"/>
      <c r="AI75" s="1036"/>
      <c r="AJ75" s="1037"/>
      <c r="AK75" s="1038">
        <v>138</v>
      </c>
      <c r="AL75" s="1036"/>
      <c r="AM75" s="1036"/>
      <c r="AN75" s="1036"/>
      <c r="AO75" s="1037"/>
      <c r="AP75" s="1038" t="s">
        <v>509</v>
      </c>
      <c r="AQ75" s="1036"/>
      <c r="AR75" s="1036"/>
      <c r="AS75" s="1036"/>
      <c r="AT75" s="1037"/>
      <c r="AU75" s="1038" t="s">
        <v>509</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587</v>
      </c>
      <c r="C76" s="1032"/>
      <c r="D76" s="1032"/>
      <c r="E76" s="1032"/>
      <c r="F76" s="1032"/>
      <c r="G76" s="1032"/>
      <c r="H76" s="1032"/>
      <c r="I76" s="1032"/>
      <c r="J76" s="1032"/>
      <c r="K76" s="1032"/>
      <c r="L76" s="1032"/>
      <c r="M76" s="1032"/>
      <c r="N76" s="1032"/>
      <c r="O76" s="1032"/>
      <c r="P76" s="1033"/>
      <c r="Q76" s="1035">
        <v>659115</v>
      </c>
      <c r="R76" s="1036"/>
      <c r="S76" s="1036"/>
      <c r="T76" s="1036"/>
      <c r="U76" s="1037"/>
      <c r="V76" s="1038">
        <v>635247</v>
      </c>
      <c r="W76" s="1036"/>
      <c r="X76" s="1036"/>
      <c r="Y76" s="1036"/>
      <c r="Z76" s="1037"/>
      <c r="AA76" s="1038">
        <v>23868</v>
      </c>
      <c r="AB76" s="1036"/>
      <c r="AC76" s="1036"/>
      <c r="AD76" s="1036"/>
      <c r="AE76" s="1037"/>
      <c r="AF76" s="1038">
        <v>23868</v>
      </c>
      <c r="AG76" s="1036"/>
      <c r="AH76" s="1036"/>
      <c r="AI76" s="1036"/>
      <c r="AJ76" s="1037"/>
      <c r="AK76" s="1038">
        <v>3257</v>
      </c>
      <c r="AL76" s="1036"/>
      <c r="AM76" s="1036"/>
      <c r="AN76" s="1036"/>
      <c r="AO76" s="1037"/>
      <c r="AP76" s="1038" t="s">
        <v>509</v>
      </c>
      <c r="AQ76" s="1036"/>
      <c r="AR76" s="1036"/>
      <c r="AS76" s="1036"/>
      <c r="AT76" s="1037"/>
      <c r="AU76" s="1038" t="s">
        <v>509</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29532</v>
      </c>
      <c r="AG88" s="1016"/>
      <c r="AH88" s="1016"/>
      <c r="AI88" s="1016"/>
      <c r="AJ88" s="1016"/>
      <c r="AK88" s="1020"/>
      <c r="AL88" s="1020"/>
      <c r="AM88" s="1020"/>
      <c r="AN88" s="1020"/>
      <c r="AO88" s="1020"/>
      <c r="AP88" s="1016">
        <v>3358</v>
      </c>
      <c r="AQ88" s="1016"/>
      <c r="AR88" s="1016"/>
      <c r="AS88" s="1016"/>
      <c r="AT88" s="1016"/>
      <c r="AU88" s="1016" t="s">
        <v>509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303</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303</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303</v>
      </c>
      <c r="DR109" s="951"/>
      <c r="DS109" s="951"/>
      <c r="DT109" s="951"/>
      <c r="DU109" s="952"/>
      <c r="DV109" s="953" t="s">
        <v>428</v>
      </c>
      <c r="DW109" s="951"/>
      <c r="DX109" s="951"/>
      <c r="DY109" s="951"/>
      <c r="DZ109" s="982"/>
    </row>
    <row r="110" spans="1:131" s="248"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1678330</v>
      </c>
      <c r="AB110" s="944"/>
      <c r="AC110" s="944"/>
      <c r="AD110" s="944"/>
      <c r="AE110" s="945"/>
      <c r="AF110" s="946">
        <v>1726515</v>
      </c>
      <c r="AG110" s="944"/>
      <c r="AH110" s="944"/>
      <c r="AI110" s="944"/>
      <c r="AJ110" s="945"/>
      <c r="AK110" s="946">
        <v>1714517</v>
      </c>
      <c r="AL110" s="944"/>
      <c r="AM110" s="944"/>
      <c r="AN110" s="944"/>
      <c r="AO110" s="945"/>
      <c r="AP110" s="947">
        <v>19.8</v>
      </c>
      <c r="AQ110" s="948"/>
      <c r="AR110" s="948"/>
      <c r="AS110" s="948"/>
      <c r="AT110" s="949"/>
      <c r="AU110" s="983" t="s">
        <v>73</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16271489</v>
      </c>
      <c r="BR110" s="891"/>
      <c r="BS110" s="891"/>
      <c r="BT110" s="891"/>
      <c r="BU110" s="891"/>
      <c r="BV110" s="891">
        <v>15434208</v>
      </c>
      <c r="BW110" s="891"/>
      <c r="BX110" s="891"/>
      <c r="BY110" s="891"/>
      <c r="BZ110" s="891"/>
      <c r="CA110" s="891">
        <v>14542125</v>
      </c>
      <c r="CB110" s="891"/>
      <c r="CC110" s="891"/>
      <c r="CD110" s="891"/>
      <c r="CE110" s="891"/>
      <c r="CF110" s="915">
        <v>167.9</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434</v>
      </c>
      <c r="DH110" s="891"/>
      <c r="DI110" s="891"/>
      <c r="DJ110" s="891"/>
      <c r="DK110" s="891"/>
      <c r="DL110" s="891" t="s">
        <v>408</v>
      </c>
      <c r="DM110" s="891"/>
      <c r="DN110" s="891"/>
      <c r="DO110" s="891"/>
      <c r="DP110" s="891"/>
      <c r="DQ110" s="891" t="s">
        <v>129</v>
      </c>
      <c r="DR110" s="891"/>
      <c r="DS110" s="891"/>
      <c r="DT110" s="891"/>
      <c r="DU110" s="891"/>
      <c r="DV110" s="892" t="s">
        <v>434</v>
      </c>
      <c r="DW110" s="892"/>
      <c r="DX110" s="892"/>
      <c r="DY110" s="892"/>
      <c r="DZ110" s="893"/>
    </row>
    <row r="111" spans="1:131" s="248" customFormat="1" ht="26.25" customHeight="1" x14ac:dyDescent="0.15">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434</v>
      </c>
      <c r="AB111" s="972"/>
      <c r="AC111" s="972"/>
      <c r="AD111" s="972"/>
      <c r="AE111" s="973"/>
      <c r="AF111" s="974" t="s">
        <v>129</v>
      </c>
      <c r="AG111" s="972"/>
      <c r="AH111" s="972"/>
      <c r="AI111" s="972"/>
      <c r="AJ111" s="973"/>
      <c r="AK111" s="974" t="s">
        <v>129</v>
      </c>
      <c r="AL111" s="972"/>
      <c r="AM111" s="972"/>
      <c r="AN111" s="972"/>
      <c r="AO111" s="973"/>
      <c r="AP111" s="975" t="s">
        <v>434</v>
      </c>
      <c r="AQ111" s="976"/>
      <c r="AR111" s="976"/>
      <c r="AS111" s="976"/>
      <c r="AT111" s="977"/>
      <c r="AU111" s="985"/>
      <c r="AV111" s="986"/>
      <c r="AW111" s="986"/>
      <c r="AX111" s="986"/>
      <c r="AY111" s="986"/>
      <c r="AZ111" s="861" t="s">
        <v>436</v>
      </c>
      <c r="BA111" s="796"/>
      <c r="BB111" s="796"/>
      <c r="BC111" s="796"/>
      <c r="BD111" s="796"/>
      <c r="BE111" s="796"/>
      <c r="BF111" s="796"/>
      <c r="BG111" s="796"/>
      <c r="BH111" s="796"/>
      <c r="BI111" s="796"/>
      <c r="BJ111" s="796"/>
      <c r="BK111" s="796"/>
      <c r="BL111" s="796"/>
      <c r="BM111" s="796"/>
      <c r="BN111" s="796"/>
      <c r="BO111" s="796"/>
      <c r="BP111" s="797"/>
      <c r="BQ111" s="862">
        <v>1185745</v>
      </c>
      <c r="BR111" s="863"/>
      <c r="BS111" s="863"/>
      <c r="BT111" s="863"/>
      <c r="BU111" s="863"/>
      <c r="BV111" s="863">
        <v>1185745</v>
      </c>
      <c r="BW111" s="863"/>
      <c r="BX111" s="863"/>
      <c r="BY111" s="863"/>
      <c r="BZ111" s="863"/>
      <c r="CA111" s="863">
        <v>1185745</v>
      </c>
      <c r="CB111" s="863"/>
      <c r="CC111" s="863"/>
      <c r="CD111" s="863"/>
      <c r="CE111" s="863"/>
      <c r="CF111" s="924">
        <v>13.7</v>
      </c>
      <c r="CG111" s="925"/>
      <c r="CH111" s="925"/>
      <c r="CI111" s="925"/>
      <c r="CJ111" s="925"/>
      <c r="CK111" s="980"/>
      <c r="CL111" s="867"/>
      <c r="CM111" s="870" t="s">
        <v>437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129</v>
      </c>
      <c r="DH111" s="863"/>
      <c r="DI111" s="863"/>
      <c r="DJ111" s="863"/>
      <c r="DK111" s="863"/>
      <c r="DL111" s="863" t="s">
        <v>408</v>
      </c>
      <c r="DM111" s="863"/>
      <c r="DN111" s="863"/>
      <c r="DO111" s="863"/>
      <c r="DP111" s="863"/>
      <c r="DQ111" s="863" t="s">
        <v>129</v>
      </c>
      <c r="DR111" s="863"/>
      <c r="DS111" s="863"/>
      <c r="DT111" s="863"/>
      <c r="DU111" s="863"/>
      <c r="DV111" s="840" t="s">
        <v>408</v>
      </c>
      <c r="DW111" s="840"/>
      <c r="DX111" s="840"/>
      <c r="DY111" s="840"/>
      <c r="DZ111" s="841"/>
    </row>
    <row r="112" spans="1:131" s="248" customFormat="1" ht="26.25" customHeight="1" x14ac:dyDescent="0.15">
      <c r="A112" s="965" t="s">
        <v>438</v>
      </c>
      <c r="B112" s="966"/>
      <c r="C112" s="796" t="s">
        <v>439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408</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1" t="s">
        <v>440</v>
      </c>
      <c r="BA112" s="796"/>
      <c r="BB112" s="796"/>
      <c r="BC112" s="796"/>
      <c r="BD112" s="796"/>
      <c r="BE112" s="796"/>
      <c r="BF112" s="796"/>
      <c r="BG112" s="796"/>
      <c r="BH112" s="796"/>
      <c r="BI112" s="796"/>
      <c r="BJ112" s="796"/>
      <c r="BK112" s="796"/>
      <c r="BL112" s="796"/>
      <c r="BM112" s="796"/>
      <c r="BN112" s="796"/>
      <c r="BO112" s="796"/>
      <c r="BP112" s="797"/>
      <c r="BQ112" s="862">
        <v>1990750</v>
      </c>
      <c r="BR112" s="863"/>
      <c r="BS112" s="863"/>
      <c r="BT112" s="863"/>
      <c r="BU112" s="863"/>
      <c r="BV112" s="863">
        <v>1681454</v>
      </c>
      <c r="BW112" s="863"/>
      <c r="BX112" s="863"/>
      <c r="BY112" s="863"/>
      <c r="BZ112" s="863"/>
      <c r="CA112" s="863">
        <v>1480227</v>
      </c>
      <c r="CB112" s="863"/>
      <c r="CC112" s="863"/>
      <c r="CD112" s="863"/>
      <c r="CE112" s="863"/>
      <c r="CF112" s="924">
        <v>17.100000000000001</v>
      </c>
      <c r="CG112" s="925"/>
      <c r="CH112" s="925"/>
      <c r="CI112" s="925"/>
      <c r="CJ112" s="925"/>
      <c r="CK112" s="980"/>
      <c r="CL112" s="867"/>
      <c r="CM112" s="870" t="s">
        <v>441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1185745</v>
      </c>
      <c r="DH112" s="863"/>
      <c r="DI112" s="863"/>
      <c r="DJ112" s="863"/>
      <c r="DK112" s="863"/>
      <c r="DL112" s="863">
        <v>1185745</v>
      </c>
      <c r="DM112" s="863"/>
      <c r="DN112" s="863"/>
      <c r="DO112" s="863"/>
      <c r="DP112" s="863"/>
      <c r="DQ112" s="863">
        <v>1185745</v>
      </c>
      <c r="DR112" s="863"/>
      <c r="DS112" s="863"/>
      <c r="DT112" s="863"/>
      <c r="DU112" s="863"/>
      <c r="DV112" s="840">
        <v>13.7</v>
      </c>
      <c r="DW112" s="840"/>
      <c r="DX112" s="840"/>
      <c r="DY112" s="840"/>
      <c r="DZ112" s="841"/>
    </row>
    <row r="113" spans="1:130" s="248" customFormat="1" ht="26.25" customHeight="1" x14ac:dyDescent="0.15">
      <c r="A113" s="967"/>
      <c r="B113" s="968"/>
      <c r="C113" s="796" t="s">
        <v>442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197484</v>
      </c>
      <c r="AB113" s="972"/>
      <c r="AC113" s="972"/>
      <c r="AD113" s="972"/>
      <c r="AE113" s="973"/>
      <c r="AF113" s="974">
        <v>212522</v>
      </c>
      <c r="AG113" s="972"/>
      <c r="AH113" s="972"/>
      <c r="AI113" s="972"/>
      <c r="AJ113" s="973"/>
      <c r="AK113" s="974">
        <v>208264</v>
      </c>
      <c r="AL113" s="972"/>
      <c r="AM113" s="972"/>
      <c r="AN113" s="972"/>
      <c r="AO113" s="973"/>
      <c r="AP113" s="975">
        <v>2.4</v>
      </c>
      <c r="AQ113" s="976"/>
      <c r="AR113" s="976"/>
      <c r="AS113" s="976"/>
      <c r="AT113" s="977"/>
      <c r="AU113" s="985"/>
      <c r="AV113" s="986"/>
      <c r="AW113" s="986"/>
      <c r="AX113" s="986"/>
      <c r="AY113" s="986"/>
      <c r="AZ113" s="861" t="s">
        <v>443</v>
      </c>
      <c r="BA113" s="796"/>
      <c r="BB113" s="796"/>
      <c r="BC113" s="796"/>
      <c r="BD113" s="796"/>
      <c r="BE113" s="796"/>
      <c r="BF113" s="796"/>
      <c r="BG113" s="796"/>
      <c r="BH113" s="796"/>
      <c r="BI113" s="796"/>
      <c r="BJ113" s="796"/>
      <c r="BK113" s="796"/>
      <c r="BL113" s="796"/>
      <c r="BM113" s="796"/>
      <c r="BN113" s="796"/>
      <c r="BO113" s="796"/>
      <c r="BP113" s="797"/>
      <c r="BQ113" s="862">
        <v>254</v>
      </c>
      <c r="BR113" s="863"/>
      <c r="BS113" s="863"/>
      <c r="BT113" s="863"/>
      <c r="BU113" s="863"/>
      <c r="BV113" s="863" t="s">
        <v>408</v>
      </c>
      <c r="BW113" s="863"/>
      <c r="BX113" s="863"/>
      <c r="BY113" s="863"/>
      <c r="BZ113" s="863"/>
      <c r="CA113" s="863" t="s">
        <v>129</v>
      </c>
      <c r="CB113" s="863"/>
      <c r="CC113" s="863"/>
      <c r="CD113" s="863"/>
      <c r="CE113" s="863"/>
      <c r="CF113" s="924" t="s">
        <v>129</v>
      </c>
      <c r="CG113" s="925"/>
      <c r="CH113" s="925"/>
      <c r="CI113" s="925"/>
      <c r="CJ113" s="925"/>
      <c r="CK113" s="980"/>
      <c r="CL113" s="867"/>
      <c r="CM113" s="870" t="s">
        <v>444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129</v>
      </c>
      <c r="DM113" s="826"/>
      <c r="DN113" s="826"/>
      <c r="DO113" s="826"/>
      <c r="DP113" s="827"/>
      <c r="DQ113" s="828" t="s">
        <v>434</v>
      </c>
      <c r="DR113" s="826"/>
      <c r="DS113" s="826"/>
      <c r="DT113" s="826"/>
      <c r="DU113" s="827"/>
      <c r="DV113" s="873" t="s">
        <v>408</v>
      </c>
      <c r="DW113" s="874"/>
      <c r="DX113" s="874"/>
      <c r="DY113" s="874"/>
      <c r="DZ113" s="875"/>
    </row>
    <row r="114" spans="1:130" s="248" customFormat="1" ht="26.25" customHeight="1" x14ac:dyDescent="0.15">
      <c r="A114" s="967"/>
      <c r="B114" s="968"/>
      <c r="C114" s="796" t="s">
        <v>445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129</v>
      </c>
      <c r="AB114" s="826"/>
      <c r="AC114" s="826"/>
      <c r="AD114" s="826"/>
      <c r="AE114" s="827"/>
      <c r="AF114" s="828">
        <v>17</v>
      </c>
      <c r="AG114" s="826"/>
      <c r="AH114" s="826"/>
      <c r="AI114" s="826"/>
      <c r="AJ114" s="827"/>
      <c r="AK114" s="828">
        <v>78</v>
      </c>
      <c r="AL114" s="826"/>
      <c r="AM114" s="826"/>
      <c r="AN114" s="826"/>
      <c r="AO114" s="827"/>
      <c r="AP114" s="873">
        <v>0</v>
      </c>
      <c r="AQ114" s="874"/>
      <c r="AR114" s="874"/>
      <c r="AS114" s="874"/>
      <c r="AT114" s="875"/>
      <c r="AU114" s="985"/>
      <c r="AV114" s="986"/>
      <c r="AW114" s="986"/>
      <c r="AX114" s="986"/>
      <c r="AY114" s="986"/>
      <c r="AZ114" s="861" t="s">
        <v>446</v>
      </c>
      <c r="BA114" s="796"/>
      <c r="BB114" s="796"/>
      <c r="BC114" s="796"/>
      <c r="BD114" s="796"/>
      <c r="BE114" s="796"/>
      <c r="BF114" s="796"/>
      <c r="BG114" s="796"/>
      <c r="BH114" s="796"/>
      <c r="BI114" s="796"/>
      <c r="BJ114" s="796"/>
      <c r="BK114" s="796"/>
      <c r="BL114" s="796"/>
      <c r="BM114" s="796"/>
      <c r="BN114" s="796"/>
      <c r="BO114" s="796"/>
      <c r="BP114" s="797"/>
      <c r="BQ114" s="862">
        <v>1993588</v>
      </c>
      <c r="BR114" s="863"/>
      <c r="BS114" s="863"/>
      <c r="BT114" s="863"/>
      <c r="BU114" s="863"/>
      <c r="BV114" s="863">
        <v>2235995</v>
      </c>
      <c r="BW114" s="863"/>
      <c r="BX114" s="863"/>
      <c r="BY114" s="863"/>
      <c r="BZ114" s="863"/>
      <c r="CA114" s="863">
        <v>2249258</v>
      </c>
      <c r="CB114" s="863"/>
      <c r="CC114" s="863"/>
      <c r="CD114" s="863"/>
      <c r="CE114" s="863"/>
      <c r="CF114" s="924">
        <v>26</v>
      </c>
      <c r="CG114" s="925"/>
      <c r="CH114" s="925"/>
      <c r="CI114" s="925"/>
      <c r="CJ114" s="925"/>
      <c r="CK114" s="980"/>
      <c r="CL114" s="867"/>
      <c r="CM114" s="870" t="s">
        <v>447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129</v>
      </c>
      <c r="DM114" s="826"/>
      <c r="DN114" s="826"/>
      <c r="DO114" s="826"/>
      <c r="DP114" s="827"/>
      <c r="DQ114" s="828" t="s">
        <v>129</v>
      </c>
      <c r="DR114" s="826"/>
      <c r="DS114" s="826"/>
      <c r="DT114" s="826"/>
      <c r="DU114" s="827"/>
      <c r="DV114" s="873" t="s">
        <v>408</v>
      </c>
      <c r="DW114" s="874"/>
      <c r="DX114" s="874"/>
      <c r="DY114" s="874"/>
      <c r="DZ114" s="875"/>
    </row>
    <row r="115" spans="1:130" s="248" customFormat="1" ht="26.25" customHeight="1" x14ac:dyDescent="0.15">
      <c r="A115" s="967"/>
      <c r="B115" s="968"/>
      <c r="C115" s="796" t="s">
        <v>448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129</v>
      </c>
      <c r="AB115" s="972"/>
      <c r="AC115" s="972"/>
      <c r="AD115" s="972"/>
      <c r="AE115" s="973"/>
      <c r="AF115" s="974" t="s">
        <v>129</v>
      </c>
      <c r="AG115" s="972"/>
      <c r="AH115" s="972"/>
      <c r="AI115" s="972"/>
      <c r="AJ115" s="973"/>
      <c r="AK115" s="974" t="s">
        <v>434</v>
      </c>
      <c r="AL115" s="972"/>
      <c r="AM115" s="972"/>
      <c r="AN115" s="972"/>
      <c r="AO115" s="973"/>
      <c r="AP115" s="975" t="s">
        <v>434</v>
      </c>
      <c r="AQ115" s="976"/>
      <c r="AR115" s="976"/>
      <c r="AS115" s="976"/>
      <c r="AT115" s="977"/>
      <c r="AU115" s="985"/>
      <c r="AV115" s="986"/>
      <c r="AW115" s="986"/>
      <c r="AX115" s="986"/>
      <c r="AY115" s="986"/>
      <c r="AZ115" s="861" t="s">
        <v>449</v>
      </c>
      <c r="BA115" s="796"/>
      <c r="BB115" s="796"/>
      <c r="BC115" s="796"/>
      <c r="BD115" s="796"/>
      <c r="BE115" s="796"/>
      <c r="BF115" s="796"/>
      <c r="BG115" s="796"/>
      <c r="BH115" s="796"/>
      <c r="BI115" s="796"/>
      <c r="BJ115" s="796"/>
      <c r="BK115" s="796"/>
      <c r="BL115" s="796"/>
      <c r="BM115" s="796"/>
      <c r="BN115" s="796"/>
      <c r="BO115" s="796"/>
      <c r="BP115" s="797"/>
      <c r="BQ115" s="862" t="s">
        <v>129</v>
      </c>
      <c r="BR115" s="863"/>
      <c r="BS115" s="863"/>
      <c r="BT115" s="863"/>
      <c r="BU115" s="863"/>
      <c r="BV115" s="863" t="s">
        <v>129</v>
      </c>
      <c r="BW115" s="863"/>
      <c r="BX115" s="863"/>
      <c r="BY115" s="863"/>
      <c r="BZ115" s="863"/>
      <c r="CA115" s="863" t="s">
        <v>129</v>
      </c>
      <c r="CB115" s="863"/>
      <c r="CC115" s="863"/>
      <c r="CD115" s="863"/>
      <c r="CE115" s="863"/>
      <c r="CF115" s="924" t="s">
        <v>408</v>
      </c>
      <c r="CG115" s="925"/>
      <c r="CH115" s="925"/>
      <c r="CI115" s="925"/>
      <c r="CJ115" s="925"/>
      <c r="CK115" s="980"/>
      <c r="CL115" s="867"/>
      <c r="CM115" s="861" t="s">
        <v>450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129</v>
      </c>
      <c r="DH115" s="826"/>
      <c r="DI115" s="826"/>
      <c r="DJ115" s="826"/>
      <c r="DK115" s="827"/>
      <c r="DL115" s="828" t="s">
        <v>129</v>
      </c>
      <c r="DM115" s="826"/>
      <c r="DN115" s="826"/>
      <c r="DO115" s="826"/>
      <c r="DP115" s="827"/>
      <c r="DQ115" s="828" t="s">
        <v>129</v>
      </c>
      <c r="DR115" s="826"/>
      <c r="DS115" s="826"/>
      <c r="DT115" s="826"/>
      <c r="DU115" s="827"/>
      <c r="DV115" s="873" t="s">
        <v>129</v>
      </c>
      <c r="DW115" s="874"/>
      <c r="DX115" s="874"/>
      <c r="DY115" s="874"/>
      <c r="DZ115" s="875"/>
    </row>
    <row r="116" spans="1:130" s="248" customFormat="1" ht="26.25" customHeight="1" x14ac:dyDescent="0.15">
      <c r="A116" s="969"/>
      <c r="B116" s="970"/>
      <c r="C116" s="929" t="s">
        <v>451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408</v>
      </c>
      <c r="AG116" s="826"/>
      <c r="AH116" s="826"/>
      <c r="AI116" s="826"/>
      <c r="AJ116" s="827"/>
      <c r="AK116" s="828" t="s">
        <v>129</v>
      </c>
      <c r="AL116" s="826"/>
      <c r="AM116" s="826"/>
      <c r="AN116" s="826"/>
      <c r="AO116" s="827"/>
      <c r="AP116" s="873" t="s">
        <v>434</v>
      </c>
      <c r="AQ116" s="874"/>
      <c r="AR116" s="874"/>
      <c r="AS116" s="874"/>
      <c r="AT116" s="875"/>
      <c r="AU116" s="985"/>
      <c r="AV116" s="986"/>
      <c r="AW116" s="986"/>
      <c r="AX116" s="986"/>
      <c r="AY116" s="986"/>
      <c r="AZ116" s="912" t="s">
        <v>452</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129</v>
      </c>
      <c r="BW116" s="863"/>
      <c r="BX116" s="863"/>
      <c r="BY116" s="863"/>
      <c r="BZ116" s="863"/>
      <c r="CA116" s="863" t="s">
        <v>434</v>
      </c>
      <c r="CB116" s="863"/>
      <c r="CC116" s="863"/>
      <c r="CD116" s="863"/>
      <c r="CE116" s="863"/>
      <c r="CF116" s="924" t="s">
        <v>129</v>
      </c>
      <c r="CG116" s="925"/>
      <c r="CH116" s="925"/>
      <c r="CI116" s="925"/>
      <c r="CJ116" s="925"/>
      <c r="CK116" s="980"/>
      <c r="CL116" s="867"/>
      <c r="CM116" s="870" t="s">
        <v>453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129</v>
      </c>
      <c r="DM116" s="826"/>
      <c r="DN116" s="826"/>
      <c r="DO116" s="826"/>
      <c r="DP116" s="827"/>
      <c r="DQ116" s="828" t="s">
        <v>434</v>
      </c>
      <c r="DR116" s="826"/>
      <c r="DS116" s="826"/>
      <c r="DT116" s="826"/>
      <c r="DU116" s="827"/>
      <c r="DV116" s="873" t="s">
        <v>129</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454</v>
      </c>
      <c r="Z117" s="952"/>
      <c r="AA117" s="957">
        <v>1875814</v>
      </c>
      <c r="AB117" s="958"/>
      <c r="AC117" s="958"/>
      <c r="AD117" s="958"/>
      <c r="AE117" s="959"/>
      <c r="AF117" s="960">
        <v>1939054</v>
      </c>
      <c r="AG117" s="958"/>
      <c r="AH117" s="958"/>
      <c r="AI117" s="958"/>
      <c r="AJ117" s="959"/>
      <c r="AK117" s="960">
        <v>1922859</v>
      </c>
      <c r="AL117" s="958"/>
      <c r="AM117" s="958"/>
      <c r="AN117" s="958"/>
      <c r="AO117" s="959"/>
      <c r="AP117" s="961"/>
      <c r="AQ117" s="962"/>
      <c r="AR117" s="962"/>
      <c r="AS117" s="962"/>
      <c r="AT117" s="963"/>
      <c r="AU117" s="985"/>
      <c r="AV117" s="986"/>
      <c r="AW117" s="986"/>
      <c r="AX117" s="986"/>
      <c r="AY117" s="986"/>
      <c r="AZ117" s="912" t="s">
        <v>455</v>
      </c>
      <c r="BA117" s="913"/>
      <c r="BB117" s="913"/>
      <c r="BC117" s="913"/>
      <c r="BD117" s="913"/>
      <c r="BE117" s="913"/>
      <c r="BF117" s="913"/>
      <c r="BG117" s="913"/>
      <c r="BH117" s="913"/>
      <c r="BI117" s="913"/>
      <c r="BJ117" s="913"/>
      <c r="BK117" s="913"/>
      <c r="BL117" s="913"/>
      <c r="BM117" s="913"/>
      <c r="BN117" s="913"/>
      <c r="BO117" s="913"/>
      <c r="BP117" s="914"/>
      <c r="BQ117" s="862" t="s">
        <v>129</v>
      </c>
      <c r="BR117" s="863"/>
      <c r="BS117" s="863"/>
      <c r="BT117" s="863"/>
      <c r="BU117" s="863"/>
      <c r="BV117" s="863" t="s">
        <v>434</v>
      </c>
      <c r="BW117" s="863"/>
      <c r="BX117" s="863"/>
      <c r="BY117" s="863"/>
      <c r="BZ117" s="863"/>
      <c r="CA117" s="863" t="s">
        <v>129</v>
      </c>
      <c r="CB117" s="863"/>
      <c r="CC117" s="863"/>
      <c r="CD117" s="863"/>
      <c r="CE117" s="863"/>
      <c r="CF117" s="924" t="s">
        <v>129</v>
      </c>
      <c r="CG117" s="925"/>
      <c r="CH117" s="925"/>
      <c r="CI117" s="925"/>
      <c r="CJ117" s="925"/>
      <c r="CK117" s="980"/>
      <c r="CL117" s="867"/>
      <c r="CM117" s="870" t="s">
        <v>456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129</v>
      </c>
      <c r="DM117" s="826"/>
      <c r="DN117" s="826"/>
      <c r="DO117" s="826"/>
      <c r="DP117" s="827"/>
      <c r="DQ117" s="828" t="s">
        <v>434</v>
      </c>
      <c r="DR117" s="826"/>
      <c r="DS117" s="826"/>
      <c r="DT117" s="826"/>
      <c r="DU117" s="827"/>
      <c r="DV117" s="873" t="s">
        <v>434</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303</v>
      </c>
      <c r="AL118" s="951"/>
      <c r="AM118" s="951"/>
      <c r="AN118" s="951"/>
      <c r="AO118" s="952"/>
      <c r="AP118" s="954" t="s">
        <v>428</v>
      </c>
      <c r="AQ118" s="955"/>
      <c r="AR118" s="955"/>
      <c r="AS118" s="955"/>
      <c r="AT118" s="956"/>
      <c r="AU118" s="985"/>
      <c r="AV118" s="986"/>
      <c r="AW118" s="986"/>
      <c r="AX118" s="986"/>
      <c r="AY118" s="986"/>
      <c r="AZ118" s="928" t="s">
        <v>457</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129</v>
      </c>
      <c r="BW118" s="894"/>
      <c r="BX118" s="894"/>
      <c r="BY118" s="894"/>
      <c r="BZ118" s="894"/>
      <c r="CA118" s="894" t="s">
        <v>129</v>
      </c>
      <c r="CB118" s="894"/>
      <c r="CC118" s="894"/>
      <c r="CD118" s="894"/>
      <c r="CE118" s="894"/>
      <c r="CF118" s="924" t="s">
        <v>129</v>
      </c>
      <c r="CG118" s="925"/>
      <c r="CH118" s="925"/>
      <c r="CI118" s="925"/>
      <c r="CJ118" s="925"/>
      <c r="CK118" s="980"/>
      <c r="CL118" s="867"/>
      <c r="CM118" s="870" t="s">
        <v>458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129</v>
      </c>
      <c r="DH118" s="826"/>
      <c r="DI118" s="826"/>
      <c r="DJ118" s="826"/>
      <c r="DK118" s="827"/>
      <c r="DL118" s="828" t="s">
        <v>129</v>
      </c>
      <c r="DM118" s="826"/>
      <c r="DN118" s="826"/>
      <c r="DO118" s="826"/>
      <c r="DP118" s="827"/>
      <c r="DQ118" s="828" t="s">
        <v>129</v>
      </c>
      <c r="DR118" s="826"/>
      <c r="DS118" s="826"/>
      <c r="DT118" s="826"/>
      <c r="DU118" s="827"/>
      <c r="DV118" s="873" t="s">
        <v>129</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459</v>
      </c>
      <c r="BP119" s="927"/>
      <c r="BQ119" s="931">
        <v>21441826</v>
      </c>
      <c r="BR119" s="894"/>
      <c r="BS119" s="894"/>
      <c r="BT119" s="894"/>
      <c r="BU119" s="894"/>
      <c r="BV119" s="894">
        <v>20537402</v>
      </c>
      <c r="BW119" s="894"/>
      <c r="BX119" s="894"/>
      <c r="BY119" s="894"/>
      <c r="BZ119" s="894"/>
      <c r="CA119" s="894">
        <v>19457355</v>
      </c>
      <c r="CB119" s="894"/>
      <c r="CC119" s="894"/>
      <c r="CD119" s="894"/>
      <c r="CE119" s="894"/>
      <c r="CF119" s="792"/>
      <c r="CG119" s="793"/>
      <c r="CH119" s="793"/>
      <c r="CI119" s="793"/>
      <c r="CJ119" s="883"/>
      <c r="CK119" s="981"/>
      <c r="CL119" s="869"/>
      <c r="CM119" s="887" t="s">
        <v>460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434</v>
      </c>
      <c r="DH119" s="809"/>
      <c r="DI119" s="809"/>
      <c r="DJ119" s="809"/>
      <c r="DK119" s="810"/>
      <c r="DL119" s="811" t="s">
        <v>434</v>
      </c>
      <c r="DM119" s="809"/>
      <c r="DN119" s="809"/>
      <c r="DO119" s="809"/>
      <c r="DP119" s="810"/>
      <c r="DQ119" s="811" t="s">
        <v>434</v>
      </c>
      <c r="DR119" s="809"/>
      <c r="DS119" s="809"/>
      <c r="DT119" s="809"/>
      <c r="DU119" s="810"/>
      <c r="DV119" s="897" t="s">
        <v>434</v>
      </c>
      <c r="DW119" s="898"/>
      <c r="DX119" s="898"/>
      <c r="DY119" s="898"/>
      <c r="DZ119" s="899"/>
    </row>
    <row r="120" spans="1:130" s="248" customFormat="1" ht="26.25" customHeight="1" x14ac:dyDescent="0.15">
      <c r="A120" s="866"/>
      <c r="B120" s="867"/>
      <c r="C120" s="870" t="s">
        <v>437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434</v>
      </c>
      <c r="AB120" s="826"/>
      <c r="AC120" s="826"/>
      <c r="AD120" s="826"/>
      <c r="AE120" s="827"/>
      <c r="AF120" s="828" t="s">
        <v>129</v>
      </c>
      <c r="AG120" s="826"/>
      <c r="AH120" s="826"/>
      <c r="AI120" s="826"/>
      <c r="AJ120" s="827"/>
      <c r="AK120" s="828" t="s">
        <v>434</v>
      </c>
      <c r="AL120" s="826"/>
      <c r="AM120" s="826"/>
      <c r="AN120" s="826"/>
      <c r="AO120" s="827"/>
      <c r="AP120" s="873" t="s">
        <v>434</v>
      </c>
      <c r="AQ120" s="874"/>
      <c r="AR120" s="874"/>
      <c r="AS120" s="874"/>
      <c r="AT120" s="875"/>
      <c r="AU120" s="932" t="s">
        <v>461</v>
      </c>
      <c r="AV120" s="933"/>
      <c r="AW120" s="933"/>
      <c r="AX120" s="933"/>
      <c r="AY120" s="934"/>
      <c r="AZ120" s="909" t="s">
        <v>462</v>
      </c>
      <c r="BA120" s="854"/>
      <c r="BB120" s="854"/>
      <c r="BC120" s="854"/>
      <c r="BD120" s="854"/>
      <c r="BE120" s="854"/>
      <c r="BF120" s="854"/>
      <c r="BG120" s="854"/>
      <c r="BH120" s="854"/>
      <c r="BI120" s="854"/>
      <c r="BJ120" s="854"/>
      <c r="BK120" s="854"/>
      <c r="BL120" s="854"/>
      <c r="BM120" s="854"/>
      <c r="BN120" s="854"/>
      <c r="BO120" s="854"/>
      <c r="BP120" s="855"/>
      <c r="BQ120" s="910">
        <v>3273536</v>
      </c>
      <c r="BR120" s="891"/>
      <c r="BS120" s="891"/>
      <c r="BT120" s="891"/>
      <c r="BU120" s="891"/>
      <c r="BV120" s="891">
        <v>3007732</v>
      </c>
      <c r="BW120" s="891"/>
      <c r="BX120" s="891"/>
      <c r="BY120" s="891"/>
      <c r="BZ120" s="891"/>
      <c r="CA120" s="891">
        <v>3997153</v>
      </c>
      <c r="CB120" s="891"/>
      <c r="CC120" s="891"/>
      <c r="CD120" s="891"/>
      <c r="CE120" s="891"/>
      <c r="CF120" s="915">
        <v>46.2</v>
      </c>
      <c r="CG120" s="916"/>
      <c r="CH120" s="916"/>
      <c r="CI120" s="916"/>
      <c r="CJ120" s="916"/>
      <c r="CK120" s="917" t="s">
        <v>463</v>
      </c>
      <c r="CL120" s="901"/>
      <c r="CM120" s="901"/>
      <c r="CN120" s="901"/>
      <c r="CO120" s="902"/>
      <c r="CP120" s="921" t="s">
        <v>464</v>
      </c>
      <c r="CQ120" s="922"/>
      <c r="CR120" s="922"/>
      <c r="CS120" s="922"/>
      <c r="CT120" s="922"/>
      <c r="CU120" s="922"/>
      <c r="CV120" s="922"/>
      <c r="CW120" s="922"/>
      <c r="CX120" s="922"/>
      <c r="CY120" s="922"/>
      <c r="CZ120" s="922"/>
      <c r="DA120" s="922"/>
      <c r="DB120" s="922"/>
      <c r="DC120" s="922"/>
      <c r="DD120" s="922"/>
      <c r="DE120" s="922"/>
      <c r="DF120" s="923"/>
      <c r="DG120" s="910">
        <v>1925499</v>
      </c>
      <c r="DH120" s="891"/>
      <c r="DI120" s="891"/>
      <c r="DJ120" s="891"/>
      <c r="DK120" s="891"/>
      <c r="DL120" s="891">
        <v>1654605</v>
      </c>
      <c r="DM120" s="891"/>
      <c r="DN120" s="891"/>
      <c r="DO120" s="891"/>
      <c r="DP120" s="891"/>
      <c r="DQ120" s="891">
        <v>1469402</v>
      </c>
      <c r="DR120" s="891"/>
      <c r="DS120" s="891"/>
      <c r="DT120" s="891"/>
      <c r="DU120" s="891"/>
      <c r="DV120" s="892">
        <v>17</v>
      </c>
      <c r="DW120" s="892"/>
      <c r="DX120" s="892"/>
      <c r="DY120" s="892"/>
      <c r="DZ120" s="893"/>
    </row>
    <row r="121" spans="1:130" s="248" customFormat="1" ht="26.25" customHeight="1" x14ac:dyDescent="0.15">
      <c r="A121" s="866"/>
      <c r="B121" s="867"/>
      <c r="C121" s="912" t="s">
        <v>465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434</v>
      </c>
      <c r="AB121" s="826"/>
      <c r="AC121" s="826"/>
      <c r="AD121" s="826"/>
      <c r="AE121" s="827"/>
      <c r="AF121" s="828" t="s">
        <v>434</v>
      </c>
      <c r="AG121" s="826"/>
      <c r="AH121" s="826"/>
      <c r="AI121" s="826"/>
      <c r="AJ121" s="827"/>
      <c r="AK121" s="828" t="s">
        <v>434</v>
      </c>
      <c r="AL121" s="826"/>
      <c r="AM121" s="826"/>
      <c r="AN121" s="826"/>
      <c r="AO121" s="827"/>
      <c r="AP121" s="873" t="s">
        <v>434</v>
      </c>
      <c r="AQ121" s="874"/>
      <c r="AR121" s="874"/>
      <c r="AS121" s="874"/>
      <c r="AT121" s="875"/>
      <c r="AU121" s="935"/>
      <c r="AV121" s="936"/>
      <c r="AW121" s="936"/>
      <c r="AX121" s="936"/>
      <c r="AY121" s="937"/>
      <c r="AZ121" s="861" t="s">
        <v>466</v>
      </c>
      <c r="BA121" s="796"/>
      <c r="BB121" s="796"/>
      <c r="BC121" s="796"/>
      <c r="BD121" s="796"/>
      <c r="BE121" s="796"/>
      <c r="BF121" s="796"/>
      <c r="BG121" s="796"/>
      <c r="BH121" s="796"/>
      <c r="BI121" s="796"/>
      <c r="BJ121" s="796"/>
      <c r="BK121" s="796"/>
      <c r="BL121" s="796"/>
      <c r="BM121" s="796"/>
      <c r="BN121" s="796"/>
      <c r="BO121" s="796"/>
      <c r="BP121" s="797"/>
      <c r="BQ121" s="862">
        <v>1450950</v>
      </c>
      <c r="BR121" s="863"/>
      <c r="BS121" s="863"/>
      <c r="BT121" s="863"/>
      <c r="BU121" s="863"/>
      <c r="BV121" s="863">
        <v>1220798</v>
      </c>
      <c r="BW121" s="863"/>
      <c r="BX121" s="863"/>
      <c r="BY121" s="863"/>
      <c r="BZ121" s="863"/>
      <c r="CA121" s="863">
        <v>1498076</v>
      </c>
      <c r="CB121" s="863"/>
      <c r="CC121" s="863"/>
      <c r="CD121" s="863"/>
      <c r="CE121" s="863"/>
      <c r="CF121" s="924">
        <v>17.3</v>
      </c>
      <c r="CG121" s="925"/>
      <c r="CH121" s="925"/>
      <c r="CI121" s="925"/>
      <c r="CJ121" s="925"/>
      <c r="CK121" s="918"/>
      <c r="CL121" s="904"/>
      <c r="CM121" s="904"/>
      <c r="CN121" s="904"/>
      <c r="CO121" s="905"/>
      <c r="CP121" s="884" t="s">
        <v>467</v>
      </c>
      <c r="CQ121" s="885"/>
      <c r="CR121" s="885"/>
      <c r="CS121" s="885"/>
      <c r="CT121" s="885"/>
      <c r="CU121" s="885"/>
      <c r="CV121" s="885"/>
      <c r="CW121" s="885"/>
      <c r="CX121" s="885"/>
      <c r="CY121" s="885"/>
      <c r="CZ121" s="885"/>
      <c r="DA121" s="885"/>
      <c r="DB121" s="885"/>
      <c r="DC121" s="885"/>
      <c r="DD121" s="885"/>
      <c r="DE121" s="885"/>
      <c r="DF121" s="886"/>
      <c r="DG121" s="862">
        <v>65251</v>
      </c>
      <c r="DH121" s="863"/>
      <c r="DI121" s="863"/>
      <c r="DJ121" s="863"/>
      <c r="DK121" s="863"/>
      <c r="DL121" s="863">
        <v>26849</v>
      </c>
      <c r="DM121" s="863"/>
      <c r="DN121" s="863"/>
      <c r="DO121" s="863"/>
      <c r="DP121" s="863"/>
      <c r="DQ121" s="863">
        <v>10825</v>
      </c>
      <c r="DR121" s="863"/>
      <c r="DS121" s="863"/>
      <c r="DT121" s="863"/>
      <c r="DU121" s="863"/>
      <c r="DV121" s="840">
        <v>0.1</v>
      </c>
      <c r="DW121" s="840"/>
      <c r="DX121" s="840"/>
      <c r="DY121" s="840"/>
      <c r="DZ121" s="841"/>
    </row>
    <row r="122" spans="1:130" s="248" customFormat="1" ht="26.25" customHeight="1" x14ac:dyDescent="0.15">
      <c r="A122" s="866"/>
      <c r="B122" s="867"/>
      <c r="C122" s="870" t="s">
        <v>447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434</v>
      </c>
      <c r="AB122" s="826"/>
      <c r="AC122" s="826"/>
      <c r="AD122" s="826"/>
      <c r="AE122" s="827"/>
      <c r="AF122" s="828" t="s">
        <v>434</v>
      </c>
      <c r="AG122" s="826"/>
      <c r="AH122" s="826"/>
      <c r="AI122" s="826"/>
      <c r="AJ122" s="827"/>
      <c r="AK122" s="828" t="s">
        <v>434</v>
      </c>
      <c r="AL122" s="826"/>
      <c r="AM122" s="826"/>
      <c r="AN122" s="826"/>
      <c r="AO122" s="827"/>
      <c r="AP122" s="873" t="s">
        <v>129</v>
      </c>
      <c r="AQ122" s="874"/>
      <c r="AR122" s="874"/>
      <c r="AS122" s="874"/>
      <c r="AT122" s="875"/>
      <c r="AU122" s="935"/>
      <c r="AV122" s="936"/>
      <c r="AW122" s="936"/>
      <c r="AX122" s="936"/>
      <c r="AY122" s="937"/>
      <c r="AZ122" s="928" t="s">
        <v>468</v>
      </c>
      <c r="BA122" s="929"/>
      <c r="BB122" s="929"/>
      <c r="BC122" s="929"/>
      <c r="BD122" s="929"/>
      <c r="BE122" s="929"/>
      <c r="BF122" s="929"/>
      <c r="BG122" s="929"/>
      <c r="BH122" s="929"/>
      <c r="BI122" s="929"/>
      <c r="BJ122" s="929"/>
      <c r="BK122" s="929"/>
      <c r="BL122" s="929"/>
      <c r="BM122" s="929"/>
      <c r="BN122" s="929"/>
      <c r="BO122" s="929"/>
      <c r="BP122" s="930"/>
      <c r="BQ122" s="931">
        <v>12431364</v>
      </c>
      <c r="BR122" s="894"/>
      <c r="BS122" s="894"/>
      <c r="BT122" s="894"/>
      <c r="BU122" s="894"/>
      <c r="BV122" s="894">
        <v>12146267</v>
      </c>
      <c r="BW122" s="894"/>
      <c r="BX122" s="894"/>
      <c r="BY122" s="894"/>
      <c r="BZ122" s="894"/>
      <c r="CA122" s="894">
        <v>11834545</v>
      </c>
      <c r="CB122" s="894"/>
      <c r="CC122" s="894"/>
      <c r="CD122" s="894"/>
      <c r="CE122" s="894"/>
      <c r="CF122" s="895">
        <v>136.69999999999999</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453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469</v>
      </c>
      <c r="AB123" s="826"/>
      <c r="AC123" s="826"/>
      <c r="AD123" s="826"/>
      <c r="AE123" s="827"/>
      <c r="AF123" s="828" t="s">
        <v>469</v>
      </c>
      <c r="AG123" s="826"/>
      <c r="AH123" s="826"/>
      <c r="AI123" s="826"/>
      <c r="AJ123" s="827"/>
      <c r="AK123" s="828" t="s">
        <v>469</v>
      </c>
      <c r="AL123" s="826"/>
      <c r="AM123" s="826"/>
      <c r="AN123" s="826"/>
      <c r="AO123" s="827"/>
      <c r="AP123" s="873" t="s">
        <v>469</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470</v>
      </c>
      <c r="BP123" s="927"/>
      <c r="BQ123" s="881">
        <v>17155850</v>
      </c>
      <c r="BR123" s="882"/>
      <c r="BS123" s="882"/>
      <c r="BT123" s="882"/>
      <c r="BU123" s="882"/>
      <c r="BV123" s="882">
        <v>16374797</v>
      </c>
      <c r="BW123" s="882"/>
      <c r="BX123" s="882"/>
      <c r="BY123" s="882"/>
      <c r="BZ123" s="882"/>
      <c r="CA123" s="882">
        <v>17329774</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456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408</v>
      </c>
      <c r="AB124" s="826"/>
      <c r="AC124" s="826"/>
      <c r="AD124" s="826"/>
      <c r="AE124" s="827"/>
      <c r="AF124" s="828" t="s">
        <v>129</v>
      </c>
      <c r="AG124" s="826"/>
      <c r="AH124" s="826"/>
      <c r="AI124" s="826"/>
      <c r="AJ124" s="827"/>
      <c r="AK124" s="828" t="s">
        <v>129</v>
      </c>
      <c r="AL124" s="826"/>
      <c r="AM124" s="826"/>
      <c r="AN124" s="826"/>
      <c r="AO124" s="827"/>
      <c r="AP124" s="873" t="s">
        <v>408</v>
      </c>
      <c r="AQ124" s="874"/>
      <c r="AR124" s="874"/>
      <c r="AS124" s="874"/>
      <c r="AT124" s="875"/>
      <c r="AU124" s="876" t="s">
        <v>471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52.2</v>
      </c>
      <c r="BR124" s="880"/>
      <c r="BS124" s="880"/>
      <c r="BT124" s="880"/>
      <c r="BU124" s="880"/>
      <c r="BV124" s="880">
        <v>50.4</v>
      </c>
      <c r="BW124" s="880"/>
      <c r="BX124" s="880"/>
      <c r="BY124" s="880"/>
      <c r="BZ124" s="880"/>
      <c r="CA124" s="880">
        <v>24.5</v>
      </c>
      <c r="CB124" s="880"/>
      <c r="CC124" s="880"/>
      <c r="CD124" s="880"/>
      <c r="CE124" s="880"/>
      <c r="CF124" s="770"/>
      <c r="CG124" s="771"/>
      <c r="CH124" s="771"/>
      <c r="CI124" s="771"/>
      <c r="CJ124" s="911"/>
      <c r="CK124" s="919"/>
      <c r="CL124" s="919"/>
      <c r="CM124" s="919"/>
      <c r="CN124" s="919"/>
      <c r="CO124" s="920"/>
      <c r="CP124" s="884" t="s">
        <v>472</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408</v>
      </c>
      <c r="DM124" s="809"/>
      <c r="DN124" s="809"/>
      <c r="DO124" s="809"/>
      <c r="DP124" s="810"/>
      <c r="DQ124" s="811" t="s">
        <v>469</v>
      </c>
      <c r="DR124" s="809"/>
      <c r="DS124" s="809"/>
      <c r="DT124" s="809"/>
      <c r="DU124" s="810"/>
      <c r="DV124" s="897" t="s">
        <v>129</v>
      </c>
      <c r="DW124" s="898"/>
      <c r="DX124" s="898"/>
      <c r="DY124" s="898"/>
      <c r="DZ124" s="899"/>
    </row>
    <row r="125" spans="1:130" s="248" customFormat="1" ht="26.25" customHeight="1" x14ac:dyDescent="0.15">
      <c r="A125" s="866"/>
      <c r="B125" s="867"/>
      <c r="C125" s="870" t="s">
        <v>458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408</v>
      </c>
      <c r="AB125" s="826"/>
      <c r="AC125" s="826"/>
      <c r="AD125" s="826"/>
      <c r="AE125" s="827"/>
      <c r="AF125" s="828" t="s">
        <v>408</v>
      </c>
      <c r="AG125" s="826"/>
      <c r="AH125" s="826"/>
      <c r="AI125" s="826"/>
      <c r="AJ125" s="827"/>
      <c r="AK125" s="828" t="s">
        <v>408</v>
      </c>
      <c r="AL125" s="826"/>
      <c r="AM125" s="826"/>
      <c r="AN125" s="826"/>
      <c r="AO125" s="827"/>
      <c r="AP125" s="873" t="s">
        <v>408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473</v>
      </c>
      <c r="CL125" s="901"/>
      <c r="CM125" s="901"/>
      <c r="CN125" s="901"/>
      <c r="CO125" s="902"/>
      <c r="CP125" s="909" t="s">
        <v>474</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408</v>
      </c>
      <c r="DM125" s="891"/>
      <c r="DN125" s="891"/>
      <c r="DO125" s="891"/>
      <c r="DP125" s="891"/>
      <c r="DQ125" s="891" t="s">
        <v>129</v>
      </c>
      <c r="DR125" s="891"/>
      <c r="DS125" s="891"/>
      <c r="DT125" s="891"/>
      <c r="DU125" s="891"/>
      <c r="DV125" s="892" t="s">
        <v>475</v>
      </c>
      <c r="DW125" s="892"/>
      <c r="DX125" s="892"/>
      <c r="DY125" s="892"/>
      <c r="DZ125" s="893"/>
    </row>
    <row r="126" spans="1:130" s="248" customFormat="1" ht="26.25" customHeight="1" thickBot="1" x14ac:dyDescent="0.2">
      <c r="A126" s="866"/>
      <c r="B126" s="867"/>
      <c r="C126" s="870" t="s">
        <v>460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408</v>
      </c>
      <c r="AG126" s="826"/>
      <c r="AH126" s="826"/>
      <c r="AI126" s="826"/>
      <c r="AJ126" s="827"/>
      <c r="AK126" s="828" t="s">
        <v>129</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476</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475</v>
      </c>
      <c r="DM126" s="863"/>
      <c r="DN126" s="863"/>
      <c r="DO126" s="863"/>
      <c r="DP126" s="863"/>
      <c r="DQ126" s="863" t="s">
        <v>408</v>
      </c>
      <c r="DR126" s="863"/>
      <c r="DS126" s="863"/>
      <c r="DT126" s="863"/>
      <c r="DU126" s="863"/>
      <c r="DV126" s="840" t="s">
        <v>408</v>
      </c>
      <c r="DW126" s="840"/>
      <c r="DX126" s="840"/>
      <c r="DY126" s="840"/>
      <c r="DZ126" s="841"/>
    </row>
    <row r="127" spans="1:130" s="248" customFormat="1" ht="26.25" customHeight="1" x14ac:dyDescent="0.15">
      <c r="A127" s="868"/>
      <c r="B127" s="869"/>
      <c r="C127" s="887" t="s">
        <v>477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475</v>
      </c>
      <c r="AG127" s="826"/>
      <c r="AH127" s="826"/>
      <c r="AI127" s="826"/>
      <c r="AJ127" s="827"/>
      <c r="AK127" s="828" t="s">
        <v>129</v>
      </c>
      <c r="AL127" s="826"/>
      <c r="AM127" s="826"/>
      <c r="AN127" s="826"/>
      <c r="AO127" s="827"/>
      <c r="AP127" s="873" t="s">
        <v>408</v>
      </c>
      <c r="AQ127" s="874"/>
      <c r="AR127" s="874"/>
      <c r="AS127" s="874"/>
      <c r="AT127" s="875"/>
      <c r="AU127" s="284"/>
      <c r="AV127" s="284"/>
      <c r="AW127" s="284"/>
      <c r="AX127" s="890" t="s">
        <v>478</v>
      </c>
      <c r="AY127" s="858"/>
      <c r="AZ127" s="858"/>
      <c r="BA127" s="858"/>
      <c r="BB127" s="858"/>
      <c r="BC127" s="858"/>
      <c r="BD127" s="858"/>
      <c r="BE127" s="859"/>
      <c r="BF127" s="857" t="s">
        <v>479</v>
      </c>
      <c r="BG127" s="858"/>
      <c r="BH127" s="858"/>
      <c r="BI127" s="858"/>
      <c r="BJ127" s="858"/>
      <c r="BK127" s="858"/>
      <c r="BL127" s="859"/>
      <c r="BM127" s="857" t="s">
        <v>480</v>
      </c>
      <c r="BN127" s="858"/>
      <c r="BO127" s="858"/>
      <c r="BP127" s="858"/>
      <c r="BQ127" s="858"/>
      <c r="BR127" s="858"/>
      <c r="BS127" s="859"/>
      <c r="BT127" s="857" t="s">
        <v>481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482</v>
      </c>
      <c r="CQ127" s="796"/>
      <c r="CR127" s="796"/>
      <c r="CS127" s="796"/>
      <c r="CT127" s="796"/>
      <c r="CU127" s="796"/>
      <c r="CV127" s="796"/>
      <c r="CW127" s="796"/>
      <c r="CX127" s="796"/>
      <c r="CY127" s="796"/>
      <c r="CZ127" s="796"/>
      <c r="DA127" s="796"/>
      <c r="DB127" s="796"/>
      <c r="DC127" s="796"/>
      <c r="DD127" s="796"/>
      <c r="DE127" s="796"/>
      <c r="DF127" s="797"/>
      <c r="DG127" s="862" t="s">
        <v>408</v>
      </c>
      <c r="DH127" s="863"/>
      <c r="DI127" s="863"/>
      <c r="DJ127" s="863"/>
      <c r="DK127" s="863"/>
      <c r="DL127" s="863" t="s">
        <v>129</v>
      </c>
      <c r="DM127" s="863"/>
      <c r="DN127" s="863"/>
      <c r="DO127" s="863"/>
      <c r="DP127" s="863"/>
      <c r="DQ127" s="863" t="s">
        <v>129</v>
      </c>
      <c r="DR127" s="863"/>
      <c r="DS127" s="863"/>
      <c r="DT127" s="863"/>
      <c r="DU127" s="863"/>
      <c r="DV127" s="840" t="s">
        <v>129</v>
      </c>
      <c r="DW127" s="840"/>
      <c r="DX127" s="840"/>
      <c r="DY127" s="840"/>
      <c r="DZ127" s="841"/>
    </row>
    <row r="128" spans="1:130" s="248" customFormat="1" ht="26.25" customHeight="1" thickBot="1" x14ac:dyDescent="0.2">
      <c r="A128" s="842" t="s">
        <v>483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484</v>
      </c>
      <c r="X128" s="844"/>
      <c r="Y128" s="844"/>
      <c r="Z128" s="845"/>
      <c r="AA128" s="846">
        <v>222607</v>
      </c>
      <c r="AB128" s="847"/>
      <c r="AC128" s="847"/>
      <c r="AD128" s="847"/>
      <c r="AE128" s="848"/>
      <c r="AF128" s="849">
        <v>243478</v>
      </c>
      <c r="AG128" s="847"/>
      <c r="AH128" s="847"/>
      <c r="AI128" s="847"/>
      <c r="AJ128" s="848"/>
      <c r="AK128" s="849">
        <v>243799</v>
      </c>
      <c r="AL128" s="847"/>
      <c r="AM128" s="847"/>
      <c r="AN128" s="847"/>
      <c r="AO128" s="848"/>
      <c r="AP128" s="850"/>
      <c r="AQ128" s="851"/>
      <c r="AR128" s="851"/>
      <c r="AS128" s="851"/>
      <c r="AT128" s="852"/>
      <c r="AU128" s="284"/>
      <c r="AV128" s="284"/>
      <c r="AW128" s="284"/>
      <c r="AX128" s="853" t="s">
        <v>485</v>
      </c>
      <c r="AY128" s="854"/>
      <c r="AZ128" s="854"/>
      <c r="BA128" s="854"/>
      <c r="BB128" s="854"/>
      <c r="BC128" s="854"/>
      <c r="BD128" s="854"/>
      <c r="BE128" s="855"/>
      <c r="BF128" s="832" t="s">
        <v>129</v>
      </c>
      <c r="BG128" s="833"/>
      <c r="BH128" s="833"/>
      <c r="BI128" s="833"/>
      <c r="BJ128" s="833"/>
      <c r="BK128" s="833"/>
      <c r="BL128" s="856"/>
      <c r="BM128" s="832">
        <v>13.38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486</v>
      </c>
      <c r="CQ128" s="774"/>
      <c r="CR128" s="774"/>
      <c r="CS128" s="774"/>
      <c r="CT128" s="774"/>
      <c r="CU128" s="774"/>
      <c r="CV128" s="774"/>
      <c r="CW128" s="774"/>
      <c r="CX128" s="774"/>
      <c r="CY128" s="774"/>
      <c r="CZ128" s="774"/>
      <c r="DA128" s="774"/>
      <c r="DB128" s="774"/>
      <c r="DC128" s="774"/>
      <c r="DD128" s="774"/>
      <c r="DE128" s="774"/>
      <c r="DF128" s="775"/>
      <c r="DG128" s="836" t="s">
        <v>408</v>
      </c>
      <c r="DH128" s="837"/>
      <c r="DI128" s="837"/>
      <c r="DJ128" s="837"/>
      <c r="DK128" s="837"/>
      <c r="DL128" s="837" t="s">
        <v>129</v>
      </c>
      <c r="DM128" s="837"/>
      <c r="DN128" s="837"/>
      <c r="DO128" s="837"/>
      <c r="DP128" s="837"/>
      <c r="DQ128" s="837" t="s">
        <v>408</v>
      </c>
      <c r="DR128" s="837"/>
      <c r="DS128" s="837"/>
      <c r="DT128" s="837"/>
      <c r="DU128" s="837"/>
      <c r="DV128" s="838" t="s">
        <v>129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487</v>
      </c>
      <c r="X129" s="823"/>
      <c r="Y129" s="823"/>
      <c r="Z129" s="824"/>
      <c r="AA129" s="825">
        <v>9224860</v>
      </c>
      <c r="AB129" s="826"/>
      <c r="AC129" s="826"/>
      <c r="AD129" s="826"/>
      <c r="AE129" s="827"/>
      <c r="AF129" s="828">
        <v>9275526</v>
      </c>
      <c r="AG129" s="826"/>
      <c r="AH129" s="826"/>
      <c r="AI129" s="826"/>
      <c r="AJ129" s="827"/>
      <c r="AK129" s="828">
        <v>9700034</v>
      </c>
      <c r="AL129" s="826"/>
      <c r="AM129" s="826"/>
      <c r="AN129" s="826"/>
      <c r="AO129" s="827"/>
      <c r="AP129" s="829"/>
      <c r="AQ129" s="830"/>
      <c r="AR129" s="830"/>
      <c r="AS129" s="830"/>
      <c r="AT129" s="831"/>
      <c r="AU129" s="286"/>
      <c r="AV129" s="286"/>
      <c r="AW129" s="286"/>
      <c r="AX129" s="795" t="s">
        <v>488</v>
      </c>
      <c r="AY129" s="796"/>
      <c r="AZ129" s="796"/>
      <c r="BA129" s="796"/>
      <c r="BB129" s="796"/>
      <c r="BC129" s="796"/>
      <c r="BD129" s="796"/>
      <c r="BE129" s="797"/>
      <c r="BF129" s="815" t="s">
        <v>129</v>
      </c>
      <c r="BG129" s="816"/>
      <c r="BH129" s="816"/>
      <c r="BI129" s="816"/>
      <c r="BJ129" s="816"/>
      <c r="BK129" s="816"/>
      <c r="BL129" s="817"/>
      <c r="BM129" s="815">
        <v>18.38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490</v>
      </c>
      <c r="X130" s="823"/>
      <c r="Y130" s="823"/>
      <c r="Z130" s="824"/>
      <c r="AA130" s="825">
        <v>1016219</v>
      </c>
      <c r="AB130" s="826"/>
      <c r="AC130" s="826"/>
      <c r="AD130" s="826"/>
      <c r="AE130" s="827"/>
      <c r="AF130" s="828">
        <v>1032719</v>
      </c>
      <c r="AG130" s="826"/>
      <c r="AH130" s="826"/>
      <c r="AI130" s="826"/>
      <c r="AJ130" s="827"/>
      <c r="AK130" s="828">
        <v>1040729</v>
      </c>
      <c r="AL130" s="826"/>
      <c r="AM130" s="826"/>
      <c r="AN130" s="826"/>
      <c r="AO130" s="827"/>
      <c r="AP130" s="829"/>
      <c r="AQ130" s="830"/>
      <c r="AR130" s="830"/>
      <c r="AS130" s="830"/>
      <c r="AT130" s="831"/>
      <c r="AU130" s="286"/>
      <c r="AV130" s="286"/>
      <c r="AW130" s="286"/>
      <c r="AX130" s="795" t="s">
        <v>491</v>
      </c>
      <c r="AY130" s="796"/>
      <c r="AZ130" s="796"/>
      <c r="BA130" s="796"/>
      <c r="BB130" s="796"/>
      <c r="BC130" s="796"/>
      <c r="BD130" s="796"/>
      <c r="BE130" s="797"/>
      <c r="BF130" s="798">
        <v>7.7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492</v>
      </c>
      <c r="X131" s="806"/>
      <c r="Y131" s="806"/>
      <c r="Z131" s="807"/>
      <c r="AA131" s="808">
        <v>8208641</v>
      </c>
      <c r="AB131" s="809"/>
      <c r="AC131" s="809"/>
      <c r="AD131" s="809"/>
      <c r="AE131" s="810"/>
      <c r="AF131" s="811">
        <v>8242807</v>
      </c>
      <c r="AG131" s="809"/>
      <c r="AH131" s="809"/>
      <c r="AI131" s="809"/>
      <c r="AJ131" s="810"/>
      <c r="AK131" s="811">
        <v>8659305</v>
      </c>
      <c r="AL131" s="809"/>
      <c r="AM131" s="809"/>
      <c r="AN131" s="809"/>
      <c r="AO131" s="810"/>
      <c r="AP131" s="812"/>
      <c r="AQ131" s="813"/>
      <c r="AR131" s="813"/>
      <c r="AS131" s="813"/>
      <c r="AT131" s="814"/>
      <c r="AU131" s="286"/>
      <c r="AV131" s="286"/>
      <c r="AW131" s="286"/>
      <c r="AX131" s="773" t="s">
        <v>493</v>
      </c>
      <c r="AY131" s="774"/>
      <c r="AZ131" s="774"/>
      <c r="BA131" s="774"/>
      <c r="BB131" s="774"/>
      <c r="BC131" s="774"/>
      <c r="BD131" s="774"/>
      <c r="BE131" s="775"/>
      <c r="BF131" s="776">
        <v>24.5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495</v>
      </c>
      <c r="W132" s="786"/>
      <c r="X132" s="786"/>
      <c r="Y132" s="786"/>
      <c r="Z132" s="787"/>
      <c r="AA132" s="788">
        <v>7.7599690380000004</v>
      </c>
      <c r="AB132" s="789"/>
      <c r="AC132" s="789"/>
      <c r="AD132" s="789"/>
      <c r="AE132" s="790"/>
      <c r="AF132" s="791">
        <v>8.0416416399999999</v>
      </c>
      <c r="AG132" s="789"/>
      <c r="AH132" s="789"/>
      <c r="AI132" s="789"/>
      <c r="AJ132" s="790"/>
      <c r="AK132" s="791">
        <v>7.3716193160000003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496</v>
      </c>
      <c r="W133" s="765"/>
      <c r="X133" s="765"/>
      <c r="Y133" s="765"/>
      <c r="Z133" s="766"/>
      <c r="AA133" s="767">
        <v>6.9</v>
      </c>
      <c r="AB133" s="768"/>
      <c r="AC133" s="768"/>
      <c r="AD133" s="768"/>
      <c r="AE133" s="769"/>
      <c r="AF133" s="767">
        <v>7.8</v>
      </c>
      <c r="AG133" s="768"/>
      <c r="AH133" s="768"/>
      <c r="AI133" s="768"/>
      <c r="AJ133" s="769"/>
      <c r="AK133" s="767">
        <v>7.7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WH6LUxGTA0a1HJFqpMDCRoOBhGNVpaK93aCu0bhTg8neyvuWQVsR+Zn4WlQA2FwLTVHpxxifJiD+0oB4Og6Ig==" saltValue="yLbyb4z+vIMhYE9R+LCL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Q3fRHlARs0SVWTeuWBDkuf2z678ls6JUl6bElv6RDh3LQLDmaYxxZBecwxmFZqi/4cww+KxFneujeb5Azy1tw==" saltValue="2nlfS4jjDkKTGOE4xKgW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jrSIaHdnRc4Ivh/5kJbdh0R3x5ZGYIL9If8JuW1GPbg8Z3LkdDBSgsEfUf0JcBSJEUlTHRBHBLH/FlIQGChTA==" saltValue="Y0Fr4Ca/08M1/TCFar/UL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505</v>
      </c>
      <c r="AL9" s="1190"/>
      <c r="AM9" s="1190"/>
      <c r="AN9" s="1191"/>
      <c r="AO9" s="314">
        <v>3369663</v>
      </c>
      <c r="AP9" s="314">
        <v>67290</v>
      </c>
      <c r="AQ9" s="315">
        <v>100177</v>
      </c>
      <c r="AR9" s="316">
        <v>-32.799999999999997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506</v>
      </c>
      <c r="AL10" s="1190"/>
      <c r="AM10" s="1190"/>
      <c r="AN10" s="1191"/>
      <c r="AO10" s="317">
        <v>30265</v>
      </c>
      <c r="AP10" s="317">
        <v>604</v>
      </c>
      <c r="AQ10" s="318">
        <v>9943</v>
      </c>
      <c r="AR10" s="319">
        <v>-93.9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507</v>
      </c>
      <c r="AL11" s="1190"/>
      <c r="AM11" s="1190"/>
      <c r="AN11" s="1191"/>
      <c r="AO11" s="317">
        <v>56253</v>
      </c>
      <c r="AP11" s="317">
        <v>1123</v>
      </c>
      <c r="AQ11" s="318">
        <v>1487</v>
      </c>
      <c r="AR11" s="319">
        <v>-24.5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508</v>
      </c>
      <c r="AL12" s="1190"/>
      <c r="AM12" s="1190"/>
      <c r="AN12" s="1191"/>
      <c r="AO12" s="317" t="s">
        <v>509</v>
      </c>
      <c r="AP12" s="317" t="s">
        <v>509</v>
      </c>
      <c r="AQ12" s="318">
        <v>23</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510</v>
      </c>
      <c r="AL13" s="1190"/>
      <c r="AM13" s="1190"/>
      <c r="AN13" s="1191"/>
      <c r="AO13" s="317">
        <v>212988</v>
      </c>
      <c r="AP13" s="317">
        <v>4253</v>
      </c>
      <c r="AQ13" s="318">
        <v>4025</v>
      </c>
      <c r="AR13" s="319">
        <v>5.7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511</v>
      </c>
      <c r="AL14" s="1190"/>
      <c r="AM14" s="1190"/>
      <c r="AN14" s="1191"/>
      <c r="AO14" s="317">
        <v>73090</v>
      </c>
      <c r="AP14" s="317">
        <v>1460</v>
      </c>
      <c r="AQ14" s="318">
        <v>2366</v>
      </c>
      <c r="AR14" s="319">
        <v>-38.299999999999997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512</v>
      </c>
      <c r="AL15" s="1193"/>
      <c r="AM15" s="1193"/>
      <c r="AN15" s="1194"/>
      <c r="AO15" s="317">
        <v>-175971</v>
      </c>
      <c r="AP15" s="317">
        <v>-3514</v>
      </c>
      <c r="AQ15" s="318">
        <v>-7732</v>
      </c>
      <c r="AR15" s="319">
        <v>-54.6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183</v>
      </c>
      <c r="AL16" s="1193"/>
      <c r="AM16" s="1193"/>
      <c r="AN16" s="1194"/>
      <c r="AO16" s="317">
        <v>3566288</v>
      </c>
      <c r="AP16" s="317">
        <v>71216</v>
      </c>
      <c r="AQ16" s="318">
        <v>110288</v>
      </c>
      <c r="AR16" s="319">
        <v>-35.4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517</v>
      </c>
      <c r="AL21" s="1196"/>
      <c r="AM21" s="1196"/>
      <c r="AN21" s="1197"/>
      <c r="AO21" s="330">
        <v>8.23</v>
      </c>
      <c r="AP21" s="331">
        <v>10.26</v>
      </c>
      <c r="AQ21" s="332">
        <v>-2.0299999999999998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518</v>
      </c>
      <c r="AL22" s="1196"/>
      <c r="AM22" s="1196"/>
      <c r="AN22" s="1197"/>
      <c r="AO22" s="335">
        <v>99.1</v>
      </c>
      <c r="AP22" s="336">
        <v>97.6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522</v>
      </c>
      <c r="AL32" s="1179"/>
      <c r="AM32" s="1179"/>
      <c r="AN32" s="1180"/>
      <c r="AO32" s="345">
        <v>1714517</v>
      </c>
      <c r="AP32" s="345">
        <v>34238</v>
      </c>
      <c r="AQ32" s="346">
        <v>68741</v>
      </c>
      <c r="AR32" s="347">
        <v>-50.2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523</v>
      </c>
      <c r="AL33" s="1179"/>
      <c r="AM33" s="1179"/>
      <c r="AN33" s="1180"/>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524</v>
      </c>
      <c r="AL34" s="1179"/>
      <c r="AM34" s="1179"/>
      <c r="AN34" s="1180"/>
      <c r="AO34" s="345" t="s">
        <v>509</v>
      </c>
      <c r="AP34" s="345" t="s">
        <v>509</v>
      </c>
      <c r="AQ34" s="346">
        <v>1</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525</v>
      </c>
      <c r="AL35" s="1179"/>
      <c r="AM35" s="1179"/>
      <c r="AN35" s="1180"/>
      <c r="AO35" s="345">
        <v>208264</v>
      </c>
      <c r="AP35" s="345">
        <v>4159</v>
      </c>
      <c r="AQ35" s="346">
        <v>17075</v>
      </c>
      <c r="AR35" s="347">
        <v>-75.599999999999994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526</v>
      </c>
      <c r="AL36" s="1179"/>
      <c r="AM36" s="1179"/>
      <c r="AN36" s="1180"/>
      <c r="AO36" s="345">
        <v>78</v>
      </c>
      <c r="AP36" s="345">
        <v>2</v>
      </c>
      <c r="AQ36" s="346">
        <v>2445</v>
      </c>
      <c r="AR36" s="347">
        <v>-99.9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527</v>
      </c>
      <c r="AL37" s="1179"/>
      <c r="AM37" s="1179"/>
      <c r="AN37" s="1180"/>
      <c r="AO37" s="345" t="s">
        <v>509</v>
      </c>
      <c r="AP37" s="345" t="s">
        <v>509</v>
      </c>
      <c r="AQ37" s="346">
        <v>621</v>
      </c>
      <c r="AR37" s="347" t="s">
        <v>509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528</v>
      </c>
      <c r="AL38" s="1176"/>
      <c r="AM38" s="1176"/>
      <c r="AN38" s="1177"/>
      <c r="AO38" s="348" t="s">
        <v>509</v>
      </c>
      <c r="AP38" s="348" t="s">
        <v>509</v>
      </c>
      <c r="AQ38" s="349">
        <v>4</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529</v>
      </c>
      <c r="AL39" s="1176"/>
      <c r="AM39" s="1176"/>
      <c r="AN39" s="1177"/>
      <c r="AO39" s="345">
        <v>-243799</v>
      </c>
      <c r="AP39" s="345">
        <v>-4868</v>
      </c>
      <c r="AQ39" s="346">
        <v>-4161</v>
      </c>
      <c r="AR39" s="347">
        <v>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530</v>
      </c>
      <c r="AL40" s="1179"/>
      <c r="AM40" s="1179"/>
      <c r="AN40" s="1180"/>
      <c r="AO40" s="345">
        <v>-1040729</v>
      </c>
      <c r="AP40" s="345">
        <v>-20783</v>
      </c>
      <c r="AQ40" s="346">
        <v>-59663</v>
      </c>
      <c r="AR40" s="347">
        <v>-65.2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638331</v>
      </c>
      <c r="AP41" s="345">
        <v>12747</v>
      </c>
      <c r="AQ41" s="346">
        <v>25063</v>
      </c>
      <c r="AR41" s="347">
        <v>-49.1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500</v>
      </c>
      <c r="AN49" s="1186" t="s">
        <v>534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1930577</v>
      </c>
      <c r="AN51" s="367">
        <v>38514</v>
      </c>
      <c r="AO51" s="368">
        <v>-28.2</v>
      </c>
      <c r="AP51" s="369">
        <v>83280</v>
      </c>
      <c r="AQ51" s="370">
        <v>-2.5</v>
      </c>
      <c r="AR51" s="371">
        <v>-25.7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1068576</v>
      </c>
      <c r="AN52" s="375">
        <v>21317</v>
      </c>
      <c r="AO52" s="376">
        <v>-49.6</v>
      </c>
      <c r="AP52" s="377">
        <v>43123</v>
      </c>
      <c r="AQ52" s="378">
        <v>-2.8</v>
      </c>
      <c r="AR52" s="379">
        <v>-46.8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1027708</v>
      </c>
      <c r="AN53" s="367">
        <v>20449</v>
      </c>
      <c r="AO53" s="368">
        <v>-46.9</v>
      </c>
      <c r="AP53" s="369">
        <v>88968</v>
      </c>
      <c r="AQ53" s="370">
        <v>6.8</v>
      </c>
      <c r="AR53" s="371">
        <v>-53.7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465086</v>
      </c>
      <c r="AN54" s="375">
        <v>9254</v>
      </c>
      <c r="AO54" s="376">
        <v>-56.6</v>
      </c>
      <c r="AP54" s="377">
        <v>45482</v>
      </c>
      <c r="AQ54" s="378">
        <v>5.5</v>
      </c>
      <c r="AR54" s="379">
        <v>-62.1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741926</v>
      </c>
      <c r="AN55" s="367">
        <v>14779</v>
      </c>
      <c r="AO55" s="368">
        <v>-27.7</v>
      </c>
      <c r="AP55" s="369">
        <v>85173</v>
      </c>
      <c r="AQ55" s="370">
        <v>-4.3</v>
      </c>
      <c r="AR55" s="371">
        <v>-23.4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320194</v>
      </c>
      <c r="AN56" s="375">
        <v>6378</v>
      </c>
      <c r="AO56" s="376">
        <v>-31.1</v>
      </c>
      <c r="AP56" s="377">
        <v>43913</v>
      </c>
      <c r="AQ56" s="378">
        <v>-3.4</v>
      </c>
      <c r="AR56" s="379">
        <v>-27.7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1119104</v>
      </c>
      <c r="AN57" s="367">
        <v>22273</v>
      </c>
      <c r="AO57" s="368">
        <v>50.7</v>
      </c>
      <c r="AP57" s="369">
        <v>94081</v>
      </c>
      <c r="AQ57" s="370">
        <v>10.5</v>
      </c>
      <c r="AR57" s="371">
        <v>40.200000000000003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307153</v>
      </c>
      <c r="AN58" s="375">
        <v>6113</v>
      </c>
      <c r="AO58" s="376">
        <v>-4.2</v>
      </c>
      <c r="AP58" s="377">
        <v>48949</v>
      </c>
      <c r="AQ58" s="378">
        <v>11.5</v>
      </c>
      <c r="AR58" s="379">
        <v>-15.7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1501534</v>
      </c>
      <c r="AN59" s="367">
        <v>29985</v>
      </c>
      <c r="AO59" s="368">
        <v>34.6</v>
      </c>
      <c r="AP59" s="369">
        <v>92632</v>
      </c>
      <c r="AQ59" s="370">
        <v>-1.5</v>
      </c>
      <c r="AR59" s="371">
        <v>36.1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330745</v>
      </c>
      <c r="AN60" s="375">
        <v>6605</v>
      </c>
      <c r="AO60" s="376">
        <v>8</v>
      </c>
      <c r="AP60" s="377">
        <v>47978</v>
      </c>
      <c r="AQ60" s="378">
        <v>-2</v>
      </c>
      <c r="AR60" s="379">
        <v>10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1264170</v>
      </c>
      <c r="AN61" s="382">
        <v>25200</v>
      </c>
      <c r="AO61" s="383">
        <v>-3.5</v>
      </c>
      <c r="AP61" s="384">
        <v>88827</v>
      </c>
      <c r="AQ61" s="385">
        <v>1.8</v>
      </c>
      <c r="AR61" s="371">
        <v>-5.3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498351</v>
      </c>
      <c r="AN62" s="375">
        <v>9933</v>
      </c>
      <c r="AO62" s="376">
        <v>-26.7</v>
      </c>
      <c r="AP62" s="377">
        <v>45889</v>
      </c>
      <c r="AQ62" s="378">
        <v>1.8</v>
      </c>
      <c r="AR62" s="379">
        <v>-28.5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81nhIMIIZqqDMyzm1vxvUo9nu10fZwuwZveVvmv6GIgZ2bRe3zQxUvDQT56ciTwrpuG/dfN8AaprOxJDbewBw==" saltValue="GstIia/NnbO5WaFmhMyy3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3HB/KL3KHhPoUIRFVZdpZQpxRzlQ69DSp4e70Ax3J+JeJvmJe3tjcaVo4c/MN+swZcnhBk5IBUjuynDWzvMpyw==" saltValue="ecJXjjA5zSthpByPWtl7jw=="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3d0SPw5+Cr+bpuzeGkeqGjjWgxApmC22o0Za4xNqy3VsrpSoti/v+6QNa/EJeoOjoTyoklweESoc5a6ciAFcWg==" saltValue="cMjTaDmwsw4ZpIITkBuNpw=="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0" t="s">
        <v>3</v>
      </c>
      <c r="D47" s="1200"/>
      <c r="E47" s="1201"/>
      <c r="F47" s="11">
        <v>12.94</v>
      </c>
      <c r="G47" s="12">
        <v>11.65</v>
      </c>
      <c r="H47" s="12">
        <v>12.32</v>
      </c>
      <c r="I47" s="12">
        <v>5.95</v>
      </c>
      <c r="J47" s="13">
        <v>12.63</v>
      </c>
    </row>
    <row r="48" spans="2:10" ht="57.75" customHeight="1" x14ac:dyDescent="0.15">
      <c r="B48" s="14"/>
      <c r="C48" s="1202" t="s">
        <v>4</v>
      </c>
      <c r="D48" s="1202"/>
      <c r="E48" s="1203"/>
      <c r="F48" s="15">
        <v>6.9</v>
      </c>
      <c r="G48" s="16">
        <v>7.26</v>
      </c>
      <c r="H48" s="16">
        <v>7</v>
      </c>
      <c r="I48" s="16">
        <v>10.06</v>
      </c>
      <c r="J48" s="17">
        <v>9.2100000000000009</v>
      </c>
    </row>
    <row r="49" spans="2:10" ht="57.75" customHeight="1" thickBot="1" x14ac:dyDescent="0.2">
      <c r="B49" s="18"/>
      <c r="C49" s="1204" t="s">
        <v>5</v>
      </c>
      <c r="D49" s="1204"/>
      <c r="E49" s="1205"/>
      <c r="F49" s="19" t="s">
        <v>555</v>
      </c>
      <c r="G49" s="20" t="s">
        <v>556</v>
      </c>
      <c r="H49" s="20">
        <v>0.54</v>
      </c>
      <c r="I49" s="20" t="s">
        <v>557</v>
      </c>
      <c r="J49" s="21">
        <v>6.52</v>
      </c>
    </row>
    <row r="50" spans="2:10" ht="13.5" customHeight="1" x14ac:dyDescent="0.15"/>
  </sheetData>
  <sheetProtection algorithmName="SHA-512" hashValue="3QG3+5gNWgKP10rzBq9AmgDrJfyaA1c8KpiVB+vbSORQU3BneEmr/i7qP8BonZlJFracpzVFlV7fsEmU/e8QOg==" saltValue="9ycnjZgiVV7Lp195NGBm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2022-03-24T02:07:58Z</cp:lastPrinted>
  <dcterms:created xsi:type="dcterms:W3CDTF">2022-02-02T04:24:56Z</dcterms:created>
  <dcterms:modified xsi:type="dcterms:W3CDTF">2022-09-29T05:26:11Z</dcterms:modified>
  <cp:category/>
</cp:coreProperties>
</file>