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F44ACE7A-CF0D-4E17-A855-9A6E865146DC}"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<sst xmlns="http://schemas.openxmlformats.org/spreadsheetml/2006/main" count="1115" uniqueCount="609">
  <si>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</si>
  <si>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</si>
  <si>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</si>
  <si>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</si>
  <si>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</si>
  <si>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</si>
  <si>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</si>
  <si>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</si>
  <si>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</si>
  <si>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</si>
  <si>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</si>
  <si>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</si>
  <si>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</si>
  <si>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</si>
  <si>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</si>
  <si>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</si>
  <si>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</si>
  <si>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</si>
  <si>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</si>
  <si>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</si>
  <si>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</si>
  <si>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</si>
  <si>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</si>
  <si>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</si>
  <si>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</si>
  <si>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</si>
  <si>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</si>
  <si>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</si>
  <si>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</si>
  <si>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</si>
  <si>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</si>
  <si>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</si>
  <si>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</si>
  <si>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</si>
  <si>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</si>
  <si>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</si>
  <si>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</si>
  <si>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</si>
  <si>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</si>
  <si>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</si>
  <si>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</si>
  <si>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</si>
  <si>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</si>
  <si>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</si>
  <si>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</si>
  <si>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</si>
  <si>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</si>
  <si>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</si>
  <si>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</si>
  <si>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</si>
  <si>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</si>
  <si>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</si>
  <si>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</si>
  <si>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</si>
  <si>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</si>
  <si>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</si>
  <si>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</si>
  <si>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</si>
  <si>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</si>
  <si>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</si>
  <si>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</si>
  <si>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</si>
  <si>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</si>
  <si>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</si>
  <si>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</si>
  <si>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</si>
  <si>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</si>
  <si>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</si>
  <si>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</si>
  <si>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</si>
  <si>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</si>
  <si>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</si>
  <si>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</si>
  <si>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</si>
  <si>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</si>
  <si>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</si>
  <si>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</si>
  <si>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</si>
  <si>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</si>
  <si>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</si>
  <si>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</si>
  <si>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</si>
  <si>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</si>
  <si>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</si>
  <si>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</si>
  <si>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</si>
  <si>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</si>
  <si>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</si>
  <si>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</si>
  <si>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</si>
  <si>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</si>
  <si>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</si>
  <si>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</si>
  <si>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</si>
  <si>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</si>
  <si>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</si>
  <si>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</si>
  <si>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印西市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</si>
  <si>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</si>
  <si>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</si>
  <si>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</si>
  <si>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</si>
  <si>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</si>
  <si>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</si>
  <si>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</si>
  <si>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</si>
  <si>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</si>
  <si>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</si>
  <si>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</si>
  <si>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</si>
  <si>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</si>
  <si>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</si>
  <si>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</si>
  <si>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</si>
  <si>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</si>
  <si>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</si>
  <si>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</si>
  <si>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</si>
  <si>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</si>
  <si>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</si>
  <si>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</si>
  <si>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</si>
  <si>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</si>
  <si>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</si>
  <si>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</si>
  <si>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</si>
  <si>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</si>
  <si>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</si>
  <si>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</si>
  <si>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</si>
  <si>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</si>
  <si>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</si>
  <si>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</si>
  <si>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</si>
  <si>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</si>
  <si>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</si>
  <si>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</si>
  <si>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</si>
  <si>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</si>
  <si>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</si>
  <si>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</si>
  <si>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</si>
  <si>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</si>
  <si>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</si>
  <si>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</si>
  <si>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</si>
  <si>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</si>
  <si>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</si>
  <si>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</si>
  <si>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</si>
  <si>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</si>
  <si>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</si>
  <si>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</si>
  <si>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</si>
  <si>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</si>
  <si>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</si>
  <si>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</si>
  <si>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</si>
  <si>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</si>
  <si>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</si>
  <si>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</si>
  <si>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</si>
  <si>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</si>
  <si>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</si>
  <si>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</si>
  <si>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</si>
  <si>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</si>
  <si>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</si>
  <si>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</si>
  <si>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</si>
  <si>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</si>
  <si>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</si>
  <si>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</si>
  <si>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</si>
  <si>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</si>
  <si>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</si>
  <si>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</si>
  <si>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</si>
  <si>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</si>
  <si>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</si>
  <si>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</si>
  <si>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</si>
  <si>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</si>
  <si>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</si>
  <si>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</si>
  <si>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</si>
  <si>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</si>
  <si>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</si>
  <si>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</si>
  <si>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</si>
  <si>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</si>
  <si>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</si>
  <si>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</si>
  <si>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</si>
  <si>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</si>
  <si>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</si>
  <si>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</si>
  <si>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</si>
  <si>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</si>
  <si>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</si>
  <si>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</si>
  <si>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</si>
  <si>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</si>
  <si>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</si>
  <si>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</si>
  <si>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</si>
  <si>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</si>
  <si>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</si>
  <si>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</si>
  <si>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</si>
  <si>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</si>
  <si>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</si>
  <si>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千葉県印西市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</si>
  <si>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</si>
  <si>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</si>
  <si>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</si>
  <si>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</si>
  <si>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</si>
  <si>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</si>
  <si>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</si>
  <si>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</si>
  <si>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</si>
  <si>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</si>
  <si>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</si>
  <si>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</si>
  <si>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</si>
  <si>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</si>
  <si>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</si>
  <si>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</si>
  <si>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</si>
  <si>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</si>
  <si>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</si>
  <si>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</si>
  <si>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</si>
  <si>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</si>
  <si>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</si>
  <si>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</si>
  <si>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</si>
  <si>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</si>
  <si>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</si>
  <si>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</si>
  <si>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</si>
  <si>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</si>
  <si>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</si>
  <si>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</si>
  <si>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</si>
  <si>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</si>
  <si>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</si>
  <si>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</si>
  <si>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</si>
  <si>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</si>
  <si>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</si>
  <si>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</si>
  <si>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</si>
  <si>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</si>
  <si>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</si>
  <si>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</si>
  <si>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</si>
  <si>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</si>
  <si>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</si>
  <si>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</si>
  <si>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</si>
  <si>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</si>
  <si>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</si>
  <si>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</si>
  <si>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</si>
  <si>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</si>
  <si>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</si>
  <si>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</si>
  <si>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</si>
  <si>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</si>
  <si>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</si>
  <si>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</si>
  <si>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</si>
  <si>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</si>
  <si>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</si>
  <si>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</si>
  <si>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</si>
  <si>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</si>
  <si>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</si>
  <si>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</si>
  <si>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</si>
  <si>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</si>
  <si>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</si>
  <si>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</si>
  <si>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</si>
  <si>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</si>
  <si>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</si>
  <si>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</si>
  <si>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</si>
  <si>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</si>
  <si>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</si>
  <si>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</si>
  <si>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</si>
  <si>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</si>
  <si>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</si>
  <si>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</si>
  <si>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</si>
  <si>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</si>
  <si>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</si>
  <si>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</si>
  <si>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</si>
  <si>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</si>
  <si>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</si>
  <si>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</si>
  <si>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</si>
  <si>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</si>
  <si>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</si>
  <si>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</si>
  <si>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</si>
  <si>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</si>
  <si>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</si>
  <si>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</si>
  <si>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</si>
  <si>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</si>
  <si>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</si>
  <si>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</si>
  <si>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</si>
  <si>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</si>
  <si>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</si>
  <si>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</si>
  <si>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</si>
  <si>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</si>
  <si>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</si>
  <si>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</si>
  <si>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</si>
  <si>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</si>
  <si>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</si>
  <si>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</si>
  <si>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</si>
  <si>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</si>
  <si>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</si>
  <si>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</si>
  <si>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</si>
  <si>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</si>
  <si>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</si>
  <si>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</si>
  <si>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</si>
  <si>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</si>
  <si>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</si>
  <si>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</si>
  <si>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</si>
  <si>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</si>
  <si>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</si>
  <si>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</si>
  <si>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</si>
  <si>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</si>
  <si>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</si>
  <si>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</si>
  <si>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</si>
  <si>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</si>
  <si>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</si>
  <si>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</si>
  <si>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</si>
  <si>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</si>
  <si>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</si>
  <si>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</si>
  <si>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</si>
  <si>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</si>
  <si>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</si>
  <si>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</si>
  <si>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</si>
  <si>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</si>
  <si>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</si>
  <si>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</si>
  <si>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</si>
  <si>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千葉県印西市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</si>
  <si>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</si>
  <si>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</si>
  <si>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</si>
  <si>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</si>
  <si>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</si>
  <si>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</si>
  <si>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</si>
  <si>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</si>
  <si>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</si>
  <si>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</si>
  <si>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</si>
  <si>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</si>
  <si>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</si>
  <si>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</si>
  <si>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</si>
  <si>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</si>
  <si>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</si>
  <si>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</si>
  <si>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</si>
  <si>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</si>
  <si>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</si>
  <si>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</si>
  <si>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</si>
  <si>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</si>
  <si>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</si>
  <si>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</si>
  <si>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</si>
  <si>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</si>
  <si>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</si>
  <si>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</si>
  <si>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</si>
  <si>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</si>
  <si>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</si>
  <si>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</si>
  <si>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</si>
  <si>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</si>
  <si>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</si>
  <si>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</si>
  <si>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</si>
  <si>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</si>
  <si>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</si>
  <si>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</si>
  <si>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</si>
  <si>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</si>
  <si>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</si>
  <si>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</si>
  <si>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</si>
  <si>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</si>
  <si>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</si>
  <si>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</si>
  <si>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</si>
  <si>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</si>
  <si>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</si>
  <si>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</si>
  <si>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</si>
  <si>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</si>
  <si>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</si>
  <si>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</si>
  <si>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</si>
  <si>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</si>
  <si>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</si>
  <si>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</si>
  <si>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</si>
  <si>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</si>
  <si>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</si>
  <si>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</si>
  <si>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</si>
  <si>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</si>
  <si>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</si>
  <si>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</si>
  <si>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</si>
  <si>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</si>
  <si>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</si>
  <si>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</si>
  <si>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</si>
  <si>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</si>
  <si>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</si>
  <si>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</si>
  <si>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</si>
  <si>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</si>
  <si>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</si>
  <si>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</si>
  <si>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</si>
  <si>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</si>
  <si>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</si>
  <si>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</si>
  <si>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</si>
  <si>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</si>
  <si>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</si>
  <si>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</si>
  <si>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</si>
  <si>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</si>
  <si>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</si>
  <si>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</si>
  <si>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</si>
  <si>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</si>
  <si>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</si>
  <si>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</si>
  <si>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</si>
  <si>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</si>
  <si>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</si>
  <si>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</si>
  <si>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</si>
  <si>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</si>
  <si>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</si>
  <si>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</si>
  <si>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</si>
  <si>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</si>
  <si>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</si>
  <si>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</si>
  <si>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</si>
  <si>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</si>
  <si>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</si>
  <si>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</si>
  <si>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</si>
  <si>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</si>
  <si>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</si>
  <si>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</si>
  <si>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</si>
  <si>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</si>
  <si>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</si>
  <si>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</si>
  <si>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</si>
  <si>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</si>
  <si>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</si>
  <si>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</si>
  <si>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</si>
  <si>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</si>
  <si>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</si>
  <si>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</si>
  <si>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</si>
  <si>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</si>
  <si>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</si>
  <si>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</si>
  <si>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</si>
  <si>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</si>
  <si>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</si>
  <si>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</si>
  <si>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</si>
  <si>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</si>
  <si>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</si>
  <si>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</si>
  <si>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</si>
  <si>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</si>
  <si>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</si>
  <si>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</si>
  <si>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</si>
  <si>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</si>
  <si>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</si>
  <si>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</si>
  <si>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</si>
  <si>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</si>
  <si>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</si>
  <si>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</si>
  <si>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</si>
  <si>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</si>
  <si>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</si>
  <si>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</si>
  <si>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</si>
  <si>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</si>
  <si>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</si>
  <si>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</si>
  <si>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</si>
  <si>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</si>
  <si>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</si>
  <si>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</si>
  <si>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</si>
  <si>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</si>
  <si>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</si>
  <si>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</si>
  <si>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</si>
  <si>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</si>
  <si>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</si>
  <si>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</si>
  <si>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</si>
  <si>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</si>
  <si>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</si>
  <si>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</si>
  <si>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</si>
  <si>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</si>
  <si>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</si>
  <si>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0.93</t>
  </si>
  <si>
    <t>▲ 6.24</t>
  </si>
  <si>
    <t>▲ 1.53</t>
  </si>
  <si>
    <t>▲ 0.32</t>
  </si>
  <si>
    <t>▲ 2.81</t>
  </si>
  <si>
    <t>一般会計</t>
  </si>
  <si>
    <t>水道事業会計</t>
  </si>
  <si>
    <t>下水道事業会計</t>
  </si>
  <si>
    <t>▲ 0.08</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</si>
  <si>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</si>
  <si>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</si>
  <si>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</si>
  <si>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</si>
  <si>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</si>
  <si>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</si>
  <si>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</si>
  <si>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</si>
  <si>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</si>
  <si>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</si>
  <si>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</si>
  <si>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</si>
  <si>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</si>
  <si>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</si>
  <si>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</si>
  <si>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</si>
  <si>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</si>
  <si>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印西地区消防組合（一般会計）</t>
  </si>
  <si>
    <t>印西地区衛生組合（一般会計）</t>
  </si>
  <si>
    <t>印旛利根川水防事務組合（一般会計）</t>
  </si>
  <si>
    <t>印西地区環境整備事業組合（一般会計）</t>
  </si>
  <si>
    <t>印西地区環境整備事業組合（一般会計）（ごみ処理）次期分</t>
  </si>
  <si>
    <t>印西地区環境整備事業組合（一般会計）（ごみ処理）次期分除く</t>
  </si>
  <si>
    <t>印西地区環境整備事業組合（一般会計）（平岡自然公園分）</t>
  </si>
  <si>
    <t>印西地区環境整備事業組合（墓地事業特別会計）</t>
  </si>
  <si>
    <t>印旛郡市広域市町村圏事務組合（一般会計）</t>
  </si>
  <si>
    <t>印旛郡市広域市町村圏事務組合（水道用水供給事業会計）</t>
  </si>
  <si>
    <t>長門川水道企業団（水道事業会計）</t>
  </si>
  <si>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</si>
  <si>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</si>
  <si>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</si>
  <si>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</si>
  <si>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</si>
  <si>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t>
    <phoneticPr fontId="2"/>
  </si>
  <si>
    <t>教育振興基金</t>
    <rPh sb="0" eb="2">
      <t>キョウイク</t>
    </rPh>
    <rPh sb="2" eb="4">
      <t>シンコウ</t>
    </rPh>
    <rPh sb="4" eb="6">
      <t>キキン</t>
    </rPh>
    <phoneticPr fontId="5"/>
  </si>
  <si>
    <t>都市廃棄物空気輸送施設収束事業基金</t>
    <rPh sb="0" eb="2">
      <t>トシ</t>
    </rPh>
    <rPh sb="2" eb="5">
      <t>ハイキブツ</t>
    </rPh>
    <rPh sb="5" eb="7">
      <t>クウキ</t>
    </rPh>
    <rPh sb="7" eb="9">
      <t>ユソウ</t>
    </rPh>
    <rPh sb="9" eb="11">
      <t>シセツ</t>
    </rPh>
    <rPh sb="11" eb="13">
      <t>シュウソク</t>
    </rPh>
    <rPh sb="13" eb="15">
      <t>ジギョウ</t>
    </rPh>
    <rPh sb="15" eb="17">
      <t>キキン</t>
    </rPh>
    <phoneticPr fontId="5"/>
  </si>
  <si>
    <t>都市計画事業基金</t>
    <rPh sb="0" eb="2">
      <t>トシ</t>
    </rPh>
    <rPh sb="2" eb="4">
      <t>ケイカク</t>
    </rPh>
    <rPh sb="4" eb="6">
      <t>ジギョウ</t>
    </rPh>
    <rPh sb="6" eb="8">
      <t>キキン</t>
    </rPh>
    <phoneticPr fontId="5"/>
  </si>
  <si>
    <t>鉄道施設整備基金</t>
    <rPh sb="0" eb="2">
      <t>テツドウ</t>
    </rPh>
    <rPh sb="2" eb="4">
      <t>シセツ</t>
    </rPh>
    <rPh sb="4" eb="6">
      <t>セイビ</t>
    </rPh>
    <rPh sb="6" eb="8">
      <t>キキン</t>
    </rPh>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</si>
  <si>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</si>
  <si>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</si>
  <si>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</si>
  <si>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</si>
  <si>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</si>
  <si>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平成２７年度から０を下回っていたが、令和３年度にプラスに転じた。有形固定資産減価償却率については、上昇傾向にはあるものの、類似団体平均値を下回っている。今後は、公共施設等総合管理計画に基づき、公共施設の総合的かつ計画的な管理を進めるとともに、計画的な地方債の活用や基金の積立を行い、引き続き、将来負担比率及び有形固定資産減価償却率の上昇抑制に努める。</t>
    <rPh sb="30" eb="32">
      <t>レイワ</t>
    </rPh>
    <rPh sb="33" eb="35">
      <t>ネンド</t>
    </rPh>
    <rPh sb="40" eb="41">
      <t>テン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</si>
  <si>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</si>
  <si>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</si>
  <si>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</si>
  <si>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</si>
  <si>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</si>
  <si>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</si>
  <si>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新たな借り入れを抑制しつつ地方債の償還等を進めたため、実質公債費比率は類似団体内平均値を大きく下回っているが、今後発生する施設の更新等の影響で上昇することが見込まれる。過度な負担水準にならないよう留意しながら、計画的に更新を進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</si>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</sst>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54003A8-07A2-47D0-9359-25D74760C70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44161</c:v>
                </c:pt>
                <c:pt idx="4">
                  <c:v>43955</c:v>
                </c:pt>
              </c:numCache>
            </c:numRef>
          </c:val>
          <c:smooth val="0"/>
          <c:extLst>
            <c:ext xmlns:c16="http://schemas.microsoft.com/office/drawing/2014/chart" uri="{C3380CC4-5D6E-409C-BE32-E72D297353CC}">
              <c16:uniqueId val="{00000000-8BCE-4CE9-8113-4CC8844617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43555</c:v>
                </c:pt>
                <c:pt idx="1">
                  <c:v>43862</c:v>
                </c:pt>
                <c:pt idx="2">
                  <c:v>40671</c:v>
                </c:pt>
                <c:pt idx="3">
                  <c:v>49704</c:v>
                </c:pt>
                <c:pt idx="4">
                  <c:v>50083</c:v>
                </c:pt>
              </c:numCache>
            </c:numRef>
          </c:val>
          <c:smooth val="0"/>
          <c:extLst>
            <c:ext xmlns:c16="http://schemas.microsoft.com/office/drawing/2014/chart" uri="{C3380CC4-5D6E-409C-BE32-E72D297353CC}">
              <c16:uniqueId val="{00000001-8BCE-4CE9-8113-4CC8844617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9.73</c:v>
                </c:pt>
                <c:pt idx="1">
                  <c:v>9.8800000000000008</c:v>
                </c:pt>
                <c:pt idx="2">
                  <c:v>8.65</c:v>
                </c:pt>
                <c:pt idx="3">
                  <c:v>13.09</c:v>
                </c:pt>
                <c:pt idx="4">
                  <c:v>15.92</c:v>
                </c:pt>
              </c:numCache>
            </c:numRef>
          </c:val>
          <c:extLst>
            <c:ext xmlns:c16="http://schemas.microsoft.com/office/drawing/2014/chart" uri="{C3380CC4-5D6E-409C-BE32-E72D297353CC}">
              <c16:uniqueId val="{00000000-6D89-473E-AAE6-B918FB7698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47.54</c:v>
                </c:pt>
                <c:pt idx="1">
                  <c:v>42.46</c:v>
                </c:pt>
                <c:pt idx="2">
                  <c:v>49.54</c:v>
                </c:pt>
                <c:pt idx="3">
                  <c:v>40.5</c:v>
                </c:pt>
                <c:pt idx="4">
                  <c:v>41.88</c:v>
                </c:pt>
              </c:numCache>
            </c:numRef>
          </c:val>
          <c:extLst>
            <c:ext xmlns:c16="http://schemas.microsoft.com/office/drawing/2014/chart" uri="{C3380CC4-5D6E-409C-BE32-E72D297353CC}">
              <c16:uniqueId val="{00000001-6D89-473E-AAE6-B918FB7698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-0.93</c:v>
                </c:pt>
                <c:pt idx="1">
                  <c:v>-6.24</c:v>
                </c:pt>
                <c:pt idx="2">
                  <c:v>-1.53</c:v>
                </c:pt>
                <c:pt idx="3">
                  <c:v>-0.32</c:v>
                </c:pt>
                <c:pt idx="4">
                  <c:v>-2.81</c:v>
                </c:pt>
              </c:numCache>
            </c:numRef>
          </c:val>
          <c:smooth val="0"/>
          <c:extLst>
            <c:ext xmlns:c16="http://schemas.microsoft.com/office/drawing/2014/chart" uri="{C3380CC4-5D6E-409C-BE32-E72D297353CC}">
              <c16:uniqueId val="{00000002-6D89-473E-AAE6-B918FB7698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30-498C-A221-964E772861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30-498C-A221-964E772861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30-498C-A221-964E7728615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530-498C-A221-964E7728615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0.08</c:v>
                </c:pt>
                <c:pt idx="8">
                  <c:v>#N/A</c:v>
                </c:pt>
                <c:pt idx="9">
                  <c:v>0.05</c:v>
                </c:pt>
              </c:numCache>
            </c:numRef>
          </c:val>
          <c:extLst>
            <c:ext xmlns:c16="http://schemas.microsoft.com/office/drawing/2014/chart" uri="{C3380CC4-5D6E-409C-BE32-E72D297353CC}">
              <c16:uniqueId val="{00000004-0530-498C-A221-964E7728615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0.46</c:v>
                </c:pt>
                <c:pt idx="2">
                  <c:v>#N/A</c:v>
                </c:pt>
                <c:pt idx="3">
                  <c:v>0.19</c:v>
                </c:pt>
                <c:pt idx="4">
                  <c:v>#N/A</c:v>
                </c:pt>
                <c:pt idx="5">
                  <c:v>0.36</c:v>
                </c:pt>
                <c:pt idx="6">
                  <c:v>#N/A</c:v>
                </c:pt>
                <c:pt idx="7">
                  <c:v>0.38</c:v>
                </c:pt>
                <c:pt idx="8">
                  <c:v>#N/A</c:v>
                </c:pt>
                <c:pt idx="9">
                  <c:v>0.13</c:v>
                </c:pt>
              </c:numCache>
            </c:numRef>
          </c:val>
          <c:extLst>
            <c:ext xmlns:c16="http://schemas.microsoft.com/office/drawing/2014/chart" uri="{C3380CC4-5D6E-409C-BE32-E72D297353CC}">
              <c16:uniqueId val="{00000005-0530-498C-A221-964E7728615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1.37</c:v>
                </c:pt>
                <c:pt idx="2">
                  <c:v>#N/A</c:v>
                </c:pt>
                <c:pt idx="3">
                  <c:v>1.1200000000000001</c:v>
                </c:pt>
                <c:pt idx="4">
                  <c:v>#N/A</c:v>
                </c:pt>
                <c:pt idx="5">
                  <c:v>0.94</c:v>
                </c:pt>
                <c:pt idx="6">
                  <c:v>#N/A</c:v>
                </c:pt>
                <c:pt idx="7">
                  <c:v>1.26</c:v>
                </c:pt>
                <c:pt idx="8">
                  <c:v>#N/A</c:v>
                </c:pt>
                <c:pt idx="9">
                  <c:v>0.94</c:v>
                </c:pt>
              </c:numCache>
            </c:numRef>
          </c:val>
          <c:extLst>
            <c:ext xmlns:c16="http://schemas.microsoft.com/office/drawing/2014/chart" uri="{C3380CC4-5D6E-409C-BE32-E72D297353CC}">
              <c16:uniqueId val="{00000006-0530-498C-A221-964E7728615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0.56999999999999995</c:v>
                </c:pt>
                <c:pt idx="2">
                  <c:v>#N/A</c:v>
                </c:pt>
                <c:pt idx="3">
                  <c:v>0.31</c:v>
                </c:pt>
                <c:pt idx="4">
                  <c:v>0.08</c:v>
                </c:pt>
                <c:pt idx="5">
                  <c:v>#N/A</c:v>
                </c:pt>
                <c:pt idx="6">
                  <c:v>#N/A</c:v>
                </c:pt>
                <c:pt idx="7">
                  <c:v>5.94</c:v>
                </c:pt>
                <c:pt idx="8">
                  <c:v>#N/A</c:v>
                </c:pt>
                <c:pt idx="9">
                  <c:v>7.03</c:v>
                </c:pt>
              </c:numCache>
            </c:numRef>
          </c:val>
          <c:extLst>
            <c:ext xmlns:c16="http://schemas.microsoft.com/office/drawing/2014/chart" uri="{C3380CC4-5D6E-409C-BE32-E72D297353CC}">
              <c16:uniqueId val="{00000007-0530-498C-A221-964E7728615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8.17</c:v>
                </c:pt>
                <c:pt idx="2">
                  <c:v>#N/A</c:v>
                </c:pt>
                <c:pt idx="3">
                  <c:v>7.98</c:v>
                </c:pt>
                <c:pt idx="4">
                  <c:v>#N/A</c:v>
                </c:pt>
                <c:pt idx="5">
                  <c:v>8.74</c:v>
                </c:pt>
                <c:pt idx="6">
                  <c:v>#N/A</c:v>
                </c:pt>
                <c:pt idx="7">
                  <c:v>8.14</c:v>
                </c:pt>
                <c:pt idx="8">
                  <c:v>#N/A</c:v>
                </c:pt>
                <c:pt idx="9">
                  <c:v>8.2799999999999994</c:v>
                </c:pt>
              </c:numCache>
            </c:numRef>
          </c:val>
          <c:extLst>
            <c:ext xmlns:c16="http://schemas.microsoft.com/office/drawing/2014/chart" uri="{C3380CC4-5D6E-409C-BE32-E72D297353CC}">
              <c16:uniqueId val="{00000008-0530-498C-A221-964E7728615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9.7200000000000006</c:v>
                </c:pt>
                <c:pt idx="2">
                  <c:v>#N/A</c:v>
                </c:pt>
                <c:pt idx="3">
                  <c:v>9.8800000000000008</c:v>
                </c:pt>
                <c:pt idx="4">
                  <c:v>#N/A</c:v>
                </c:pt>
                <c:pt idx="5">
                  <c:v>8.65</c:v>
                </c:pt>
                <c:pt idx="6">
                  <c:v>#N/A</c:v>
                </c:pt>
                <c:pt idx="7">
                  <c:v>13.08</c:v>
                </c:pt>
                <c:pt idx="8">
                  <c:v>#N/A</c:v>
                </c:pt>
                <c:pt idx="9">
                  <c:v>15.91</c:v>
                </c:pt>
              </c:numCache>
            </c:numRef>
          </c:val>
          <c:extLst>
            <c:ext xmlns:c16="http://schemas.microsoft.com/office/drawing/2014/chart" uri="{C3380CC4-5D6E-409C-BE32-E72D297353CC}">
              <c16:uniqueId val="{00000009-0530-498C-A221-964E772861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3157</c:v>
                </c:pt>
                <c:pt idx="5">
                  <c:v>3002</c:v>
                </c:pt>
                <c:pt idx="8">
                  <c:v>2946</c:v>
                </c:pt>
                <c:pt idx="11">
                  <c:v>2801</c:v>
                </c:pt>
                <c:pt idx="14">
                  <c:v>2684</c:v>
                </c:pt>
              </c:numCache>
            </c:numRef>
          </c:val>
          <c:extLst>
            <c:ext xmlns:c16="http://schemas.microsoft.com/office/drawing/2014/chart" uri="{C3380CC4-5D6E-409C-BE32-E72D297353CC}">
              <c16:uniqueId val="{00000000-77A4-49E3-B4CA-37FB312347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A4-49E3-B4CA-37FB312347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867</c:v>
                </c:pt>
                <c:pt idx="3">
                  <c:v>865</c:v>
                </c:pt>
                <c:pt idx="6">
                  <c:v>830</c:v>
                </c:pt>
                <c:pt idx="9">
                  <c:v>770</c:v>
                </c:pt>
                <c:pt idx="12">
                  <c:v>615</c:v>
                </c:pt>
              </c:numCache>
            </c:numRef>
          </c:val>
          <c:extLst>
            <c:ext xmlns:c16="http://schemas.microsoft.com/office/drawing/2014/chart" uri="{C3380CC4-5D6E-409C-BE32-E72D297353CC}">
              <c16:uniqueId val="{00000002-77A4-49E3-B4CA-37FB312347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233</c:v>
                </c:pt>
                <c:pt idx="3">
                  <c:v>223</c:v>
                </c:pt>
                <c:pt idx="6">
                  <c:v>256</c:v>
                </c:pt>
                <c:pt idx="9">
                  <c:v>300</c:v>
                </c:pt>
                <c:pt idx="12">
                  <c:v>335</c:v>
                </c:pt>
              </c:numCache>
            </c:numRef>
          </c:val>
          <c:extLst>
            <c:ext xmlns:c16="http://schemas.microsoft.com/office/drawing/2014/chart" uri="{C3380CC4-5D6E-409C-BE32-E72D297353CC}">
              <c16:uniqueId val="{00000003-77A4-49E3-B4CA-37FB312347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194</c:v>
                </c:pt>
                <c:pt idx="3">
                  <c:v>173</c:v>
                </c:pt>
                <c:pt idx="6">
                  <c:v>161</c:v>
                </c:pt>
                <c:pt idx="9">
                  <c:v>56</c:v>
                </c:pt>
                <c:pt idx="12">
                  <c:v>45</c:v>
                </c:pt>
              </c:numCache>
            </c:numRef>
          </c:val>
          <c:extLst>
            <c:ext xmlns:c16="http://schemas.microsoft.com/office/drawing/2014/chart" uri="{C3380CC4-5D6E-409C-BE32-E72D297353CC}">
              <c16:uniqueId val="{00000004-77A4-49E3-B4CA-37FB312347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A4-49E3-B4CA-37FB312347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A4-49E3-B4CA-37FB312347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2134</c:v>
                </c:pt>
                <c:pt idx="3">
                  <c:v>1928</c:v>
                </c:pt>
                <c:pt idx="6">
                  <c:v>1839</c:v>
                </c:pt>
                <c:pt idx="9">
                  <c:v>1700</c:v>
                </c:pt>
                <c:pt idx="12">
                  <c:v>1690</c:v>
                </c:pt>
              </c:numCache>
            </c:numRef>
          </c:val>
          <c:extLst>
            <c:ext xmlns:c16="http://schemas.microsoft.com/office/drawing/2014/chart" uri="{C3380CC4-5D6E-409C-BE32-E72D297353CC}">
              <c16:uniqueId val="{00000007-77A4-49E3-B4CA-37FB312347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271</c:v>
                </c:pt>
                <c:pt idx="2">
                  <c:v>#N/A</c:v>
                </c:pt>
                <c:pt idx="3">
                  <c:v>#N/A</c:v>
                </c:pt>
                <c:pt idx="4">
                  <c:v>187</c:v>
                </c:pt>
                <c:pt idx="5">
                  <c:v>#N/A</c:v>
                </c:pt>
                <c:pt idx="6">
                  <c:v>#N/A</c:v>
                </c:pt>
                <c:pt idx="7">
                  <c:v>140</c:v>
                </c:pt>
                <c:pt idx="8">
                  <c:v>#N/A</c:v>
                </c:pt>
                <c:pt idx="9">
                  <c:v>#N/A</c:v>
                </c:pt>
                <c:pt idx="10">
                  <c:v>25</c:v>
                </c:pt>
                <c:pt idx="11">
                  <c:v>#N/A</c:v>
                </c:pt>
                <c:pt idx="12">
                  <c:v>#N/A</c:v>
                </c:pt>
                <c:pt idx="13">
                  <c:v>1</c:v>
                </c:pt>
                <c:pt idx="14">
                  <c:v>#N/A</c:v>
                </c:pt>
              </c:numCache>
            </c:numRef>
          </c:val>
          <c:smooth val="0"/>
          <c:extLst>
            <c:ext xmlns:c16="http://schemas.microsoft.com/office/drawing/2014/chart" uri="{C3380CC4-5D6E-409C-BE32-E72D297353CC}">
              <c16:uniqueId val="{00000008-77A4-49E3-B4CA-37FB312347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14610</c:v>
                </c:pt>
                <c:pt idx="5">
                  <c:v>13393</c:v>
                </c:pt>
                <c:pt idx="8">
                  <c:v>12338</c:v>
                </c:pt>
                <c:pt idx="11">
                  <c:v>11488</c:v>
                </c:pt>
                <c:pt idx="14">
                  <c:v>10262</c:v>
                </c:pt>
              </c:numCache>
            </c:numRef>
          </c:val>
          <c:extLst>
            <c:ext xmlns:c16="http://schemas.microsoft.com/office/drawing/2014/chart" uri="{C3380CC4-5D6E-409C-BE32-E72D297353CC}">
              <c16:uniqueId val="{00000000-5A6E-4E2B-BC75-328CAA4A09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6230</c:v>
                </c:pt>
                <c:pt idx="5">
                  <c:v>5917</c:v>
                </c:pt>
                <c:pt idx="8">
                  <c:v>5501</c:v>
                </c:pt>
                <c:pt idx="11">
                  <c:v>5794</c:v>
                </c:pt>
                <c:pt idx="14">
                  <c:v>5070</c:v>
                </c:pt>
              </c:numCache>
            </c:numRef>
          </c:val>
          <c:extLst>
            <c:ext xmlns:c16="http://schemas.microsoft.com/office/drawing/2014/chart" uri="{C3380CC4-5D6E-409C-BE32-E72D297353CC}">
              <c16:uniqueId val="{00000001-5A6E-4E2B-BC75-328CAA4A09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15146</c:v>
                </c:pt>
                <c:pt idx="5">
                  <c:v>16296</c:v>
                </c:pt>
                <c:pt idx="8">
                  <c:v>18175</c:v>
                </c:pt>
                <c:pt idx="11">
                  <c:v>17021</c:v>
                </c:pt>
                <c:pt idx="14">
                  <c:v>17560</c:v>
                </c:pt>
              </c:numCache>
            </c:numRef>
          </c:val>
          <c:extLst>
            <c:ext xmlns:c16="http://schemas.microsoft.com/office/drawing/2014/chart" uri="{C3380CC4-5D6E-409C-BE32-E72D297353CC}">
              <c16:uniqueId val="{00000002-5A6E-4E2B-BC75-328CAA4A09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6E-4E2B-BC75-328CAA4A09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6E-4E2B-BC75-328CAA4A09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6E-4E2B-BC75-328CAA4A09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3093</c:v>
                </c:pt>
                <c:pt idx="3">
                  <c:v>3186</c:v>
                </c:pt>
                <c:pt idx="6">
                  <c:v>3277</c:v>
                </c:pt>
                <c:pt idx="9">
                  <c:v>3422</c:v>
                </c:pt>
                <c:pt idx="12">
                  <c:v>3725</c:v>
                </c:pt>
              </c:numCache>
            </c:numRef>
          </c:val>
          <c:extLst>
            <c:ext xmlns:c16="http://schemas.microsoft.com/office/drawing/2014/chart" uri="{C3380CC4-5D6E-409C-BE32-E72D297353CC}">
              <c16:uniqueId val="{00000006-5A6E-4E2B-BC75-328CAA4A09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2442</c:v>
                </c:pt>
                <c:pt idx="3">
                  <c:v>2619</c:v>
                </c:pt>
                <c:pt idx="6">
                  <c:v>2127</c:v>
                </c:pt>
                <c:pt idx="9">
                  <c:v>2312</c:v>
                </c:pt>
                <c:pt idx="12">
                  <c:v>2208</c:v>
                </c:pt>
              </c:numCache>
            </c:numRef>
          </c:val>
          <c:extLst>
            <c:ext xmlns:c16="http://schemas.microsoft.com/office/drawing/2014/chart" uri="{C3380CC4-5D6E-409C-BE32-E72D297353CC}">
              <c16:uniqueId val="{00000007-5A6E-4E2B-BC75-328CAA4A09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1852</c:v>
                </c:pt>
                <c:pt idx="3">
                  <c:v>1267</c:v>
                </c:pt>
                <c:pt idx="6">
                  <c:v>1691</c:v>
                </c:pt>
                <c:pt idx="9">
                  <c:v>1262</c:v>
                </c:pt>
                <c:pt idx="12">
                  <c:v>825</c:v>
                </c:pt>
              </c:numCache>
            </c:numRef>
          </c:val>
          <c:extLst>
            <c:ext xmlns:c16="http://schemas.microsoft.com/office/drawing/2014/chart" uri="{C3380CC4-5D6E-409C-BE32-E72D297353CC}">
              <c16:uniqueId val="{00000008-5A6E-4E2B-BC75-328CAA4A09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7490</c:v>
                </c:pt>
                <c:pt idx="3">
                  <c:v>6624</c:v>
                </c:pt>
                <c:pt idx="6">
                  <c:v>5547</c:v>
                </c:pt>
                <c:pt idx="9">
                  <c:v>5175</c:v>
                </c:pt>
                <c:pt idx="12">
                  <c:v>13744</c:v>
                </c:pt>
              </c:numCache>
            </c:numRef>
          </c:val>
          <c:extLst>
            <c:ext xmlns:c16="http://schemas.microsoft.com/office/drawing/2014/chart" uri="{C3380CC4-5D6E-409C-BE32-E72D297353CC}">
              <c16:uniqueId val="{00000009-5A6E-4E2B-BC75-328CAA4A09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16076</c:v>
                </c:pt>
                <c:pt idx="3">
                  <c:v>14547</c:v>
                </c:pt>
                <c:pt idx="6">
                  <c:v>13462</c:v>
                </c:pt>
                <c:pt idx="9">
                  <c:v>13368</c:v>
                </c:pt>
                <c:pt idx="12">
                  <c:v>12862</c:v>
                </c:pt>
              </c:numCache>
            </c:numRef>
          </c:val>
          <c:extLst>
            <c:ext xmlns:c16="http://schemas.microsoft.com/office/drawing/2014/chart" uri="{C3380CC4-5D6E-409C-BE32-E72D297353CC}">
              <c16:uniqueId val="{0000000A-5A6E-4E2B-BC75-328CAA4A09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472</c:v>
                </c:pt>
                <c:pt idx="14">
                  <c:v>#N/A</c:v>
                </c:pt>
              </c:numCache>
            </c:numRef>
          </c:val>
          <c:smooth val="0"/>
          <c:extLst>
            <c:ext xmlns:c16="http://schemas.microsoft.com/office/drawing/2014/chart" uri="{C3380CC4-5D6E-409C-BE32-E72D297353CC}">
              <c16:uniqueId val="{0000000B-5A6E-4E2B-BC75-328CAA4A09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10512</c:v>
                </c:pt>
                <c:pt idx="1">
                  <c:v>9278</c:v>
                </c:pt>
                <c:pt idx="2">
                  <c:v>9519</c:v>
                </c:pt>
              </c:numCache>
            </c:numRef>
          </c:val>
          <c:extLst>
            <c:ext xmlns:c16="http://schemas.microsoft.com/office/drawing/2014/chart" uri="{C3380CC4-5D6E-409C-BE32-E72D297353CC}">
              <c16:uniqueId val="{00000000-CBFA-4B0D-BBC6-1D132FBA97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120</c:v>
                </c:pt>
                <c:pt idx="1">
                  <c:v>104</c:v>
                </c:pt>
                <c:pt idx="2">
                  <c:v>88</c:v>
                </c:pt>
              </c:numCache>
            </c:numRef>
          </c:val>
          <c:extLst>
            <c:ext xmlns:c16="http://schemas.microsoft.com/office/drawing/2014/chart" uri="{C3380CC4-5D6E-409C-BE32-E72D297353CC}">
              <c16:uniqueId val="{00000001-CBFA-4B0D-BBC6-1D132FBA97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5741</c:v>
                </c:pt>
                <c:pt idx="1">
                  <c:v>6534</c:v>
                </c:pt>
                <c:pt idx="2">
                  <c:v>6743</c:v>
                </c:pt>
              </c:numCache>
            </c:numRef>
          </c:val>
          <c:extLst>
            <c:ext xmlns:c16="http://schemas.microsoft.com/office/drawing/2014/chart" uri="{C3380CC4-5D6E-409C-BE32-E72D297353CC}">
              <c16:uniqueId val="{00000002-CBFA-4B0D-BBC6-1D132FBA97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{9C27791D-3F5E-4132-96D6-1E284421F1A0}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D6A-4D49-B9D2-8C8D20242A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{8D63ED55-3312-48C9-B197-9F567DCBE862}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6A-4D49-B9D2-8C8D20242A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{387F4021-35AC-4D9E-A720-53EFEF8B04AB}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6A-4D49-B9D2-8C8D20242A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{39BA4360-E592-4B9F-B4C2-AC1B57463B12}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6A-4D49-B9D2-8C8D20242A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{57A24B37-C2D9-4F40-B62F-64640CD3EBB7}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6A-4D49-B9D2-8C8D20242A1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{662AAB05-459E-42CB-ADD5-C00D95D4FD30}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D6A-4D49-B9D2-8C8D20242A1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{7BE67D23-D43A-44FF-A729-99FF84C8E898}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D6A-4D49-B9D2-8C8D20242A1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{DBFF3927-DAA4-4C90-9B10-AAB40AB3F1D8}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D6A-4D49-B9D2-8C8D20242A1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{34BB4D9C-AFBF-442F-8408-DCDFEF3539F0}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D6A-4D49-B9D2-8C8D20242A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52.7</c:v>
                </c:pt>
                <c:pt idx="16">
                  <c:v>54.5</c:v>
                </c:pt>
                <c:pt idx="24">
                  <c:v>56.1</c:v>
                </c:pt>
                <c:pt idx="32">
                  <c:v>57.7</c:v>
                </c:pt>
              </c:numCache>
            </c:numRef>
          </c:xVal>
          <c:yVal>
            <c:numRef>
              <c:f>公会計指標分析・財政指標組合せ分析表!$BP$51:$DC$51</c:f>
              <c:numCache>
                <c:formatCode>#,##0.0;"▲ "#,##0.0</c:formatCode>
                <c:ptCount val="40"/>
                <c:pt idx="32">
                  <c:v>2.2000000000000002</c:v>
                </c:pt>
              </c:numCache>
            </c:numRef>
          </c:yVal>
          <c:smooth val="0"/>
          <c:extLst>
            <c:ext xmlns:c16="http://schemas.microsoft.com/office/drawing/2014/chart" uri="{C3380CC4-5D6E-409C-BE32-E72D297353CC}">
              <c16:uniqueId val="{00000009-1D6A-4D49-B9D2-8C8D20242A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{1E647064-FF68-4E29-8089-90D8CF7505D1}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D6A-4D49-B9D2-8C8D20242A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{05131D1D-DBDB-4391-8EA3-59E56929561F}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6A-4D49-B9D2-8C8D20242A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{B35BED64-7C86-40F9-9F7E-6ACE01335E0E}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6A-4D49-B9D2-8C8D20242A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{FB0A60BA-10A8-4CA0-913E-94F0348C2415}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6A-4D49-B9D2-8C8D20242A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{07AB48BB-474C-4F7A-974E-D33DC81F431B}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6A-4D49-B9D2-8C8D20242A1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{C7AC3D0D-AF4C-478D-B9BD-FA78456F3321}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D6A-4D49-B9D2-8C8D20242A1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{A9F59C76-D07B-4364-84B5-744A7BB86039}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D6A-4D49-B9D2-8C8D20242A1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{D4500903-F383-4C56-A49C-656CDC6A06A4}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D6A-4D49-B9D2-8C8D20242A1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{84F9A948-1844-4C2C-8488-CC10342041CF}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D6A-4D49-B9D2-8C8D20242A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c:v>
                </c:pt>
              </c:numCache>
            </c:numRef>
          </c:xVal>
          <c:yVal>
            <c:numRef>
              <c:f>公会計指標分析・財政指標組合せ分析表!$BP$55:$DC$55</c:f>
              <c:numCache>
                <c:formatCode>#,##0.0;"▲ "#,##0.0</c:formatCode>
                <c:ptCount val="40"/>
                <c:pt idx="0">
                  <c:v>31.9</c:v>
                </c:pt>
                <c:pt idx="8">
                  <c:v>24.2</c:v>
                </c:pt>
                <c:pt idx="16">
                  <c:v>22.1</c:v>
                </c:pt>
                <c:pt idx="24">
                  <c:v>3.9</c:v>
                </c:pt>
                <c:pt idx="32">
                  <c:v>0</c:v>
                </c:pt>
              </c:numCache>
            </c:numRef>
          </c:yVal>
          <c:smooth val="0"/>
          <c:extLst>
            <c:ext xmlns:c16="http://schemas.microsoft.com/office/drawing/2014/chart" uri="{C3380CC4-5D6E-409C-BE32-E72D297353CC}">
              <c16:uniqueId val="{00000013-1D6A-4D49-B9D2-8C8D20242A13}"/>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{A6A8637D-1CDC-4BAF-B78D-CA615E56AB04}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1E9-4B6C-9C61-74E38AEAB0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{8B626C9F-C5D6-4A0F-ADEE-8B9A3E6D6CEE}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E9-4B6C-9C61-74E38AEAB0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{CFC77BE2-9051-4E1F-97EE-8E45DBBACD55}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E9-4B6C-9C61-74E38AEAB0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{A60180DD-7AC1-4BBF-B58E-233D5DDDD04C}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E9-4B6C-9C61-74E38AEAB0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{E3EAADA4-B476-421A-A700-B28177E2C7AA}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E9-4B6C-9C61-74E38AEAB06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{BEDB7BAF-2FA9-4A1C-87ED-FB68939E7546}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1E9-4B6C-9C61-74E38AEAB06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{3071C5A7-EA10-4751-9066-AD0ECC610824}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1E9-4B6C-9C61-74E38AEAB06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{6B0F6098-6527-4B5C-B448-A66A66EA01A9}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1E9-4B6C-9C61-74E38AEAB06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{2DF4521E-85E6-4885-BB7B-04FC6FCE540C}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1E9-4B6C-9C61-74E38AEAB0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1.8</c:v>
                </c:pt>
                <c:pt idx="16">
                  <c:v>1</c:v>
                </c:pt>
                <c:pt idx="24">
                  <c:v>0.5</c:v>
                </c:pt>
                <c:pt idx="32">
                  <c:v>0.2</c:v>
                </c:pt>
              </c:numCache>
            </c:numRef>
          </c:xVal>
          <c:yVal>
            <c:numRef>
              <c:f>公会計指標分析・財政指標組合せ分析表!$BP$73:$DC$73</c:f>
              <c:numCache>
                <c:formatCode>#,##0.0;"▲ "#,##0.0</c:formatCode>
                <c:ptCount val="40"/>
                <c:pt idx="32">
                  <c:v>2.2000000000000002</c:v>
                </c:pt>
              </c:numCache>
            </c:numRef>
          </c:yVal>
          <c:smooth val="0"/>
          <c:extLst>
            <c:ext xmlns:c16="http://schemas.microsoft.com/office/drawing/2014/chart" uri="{C3380CC4-5D6E-409C-BE32-E72D297353CC}">
              <c16:uniqueId val="{00000009-01E9-4B6C-9C61-74E38AEAB0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{86122A7E-66C6-48F5-8766-1CABA3700833}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1E9-4B6C-9C61-74E38AEAB0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{BA5A93FA-A075-4B69-A6AF-BEC30F5A161B}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E9-4B6C-9C61-74E38AEAB0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{DC184D60-642F-40A9-8742-45AD3D11C00C}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E9-4B6C-9C61-74E38AEAB0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{DDA76055-B38B-4E90-AEFE-583D06C506CB}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E9-4B6C-9C61-74E38AEAB0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{70A95DE9-F76D-48D9-85CA-3FD0CF2D4645}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E9-4B6C-9C61-74E38AEAB06E}"/>
                </c:ext>
              </c:extLst>
            </c:dLbl>
            <c:dLbl>
              <c:idx val="8"/>
              <c:layout>
                <c:manualLayout>
                  <c:x val="0"/>
                  <c:y val="2.5587246310894347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{32D359F4-911F-4605-AA0B-6FD6BB8C1013}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1E9-4B6C-9C61-74E38AEAB06E}"/>
                </c:ext>
              </c:extLst>
            </c:dLbl>
            <c:dLbl>
              <c:idx val="16"/>
              <c:layout>
                <c:manualLayout>
                  <c:x val="0"/>
                  <c:y val="-2.55872463108959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{BDB88936-F472-4FEE-96FD-FD4BF7EF0041}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1E9-4B6C-9C61-74E38AEAB06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{1968C582-D6E5-4C4D-8699-5C1C551F4479}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1E9-4B6C-9C61-74E38AEAB06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{062F8737-CDA1-4C92-86D3-2B42C97633F3}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1E9-4B6C-9C61-74E38AEAB0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4.2</c:v>
                </c:pt>
                <c:pt idx="32">
                  <c:v>4.5</c:v>
                </c:pt>
              </c:numCache>
            </c:numRef>
          </c:xVal>
          <c:yVal>
            <c:numRef>
              <c:f>公会計指標分析・財政指標組合せ分析表!$BP$77:$DC$77</c:f>
              <c:numCache>
                <c:formatCode>#,##0.0;"▲ "#,##0.0</c:formatCode>
                <c:ptCount val="40"/>
                <c:pt idx="0">
                  <c:v>31.9</c:v>
                </c:pt>
                <c:pt idx="8">
                  <c:v>24.2</c:v>
                </c:pt>
                <c:pt idx="16">
                  <c:v>22.1</c:v>
                </c:pt>
                <c:pt idx="24">
                  <c:v>3.9</c:v>
                </c:pt>
                <c:pt idx="32">
                  <c:v>0</c:v>
                </c:pt>
              </c:numCache>
            </c:numRef>
          </c:yVal>
          <c:smooth val="0"/>
          <c:extLst>
            <c:ext xmlns:c16="http://schemas.microsoft.com/office/drawing/2014/chart" uri="{C3380CC4-5D6E-409C-BE32-E72D297353CC}">
              <c16:uniqueId val="{00000013-01E9-4B6C-9C61-74E38AEAB06E}"/>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実質公債費比率の分子については、年次進行により、千葉ニュータウン事業関連の公共施設整備に要した起債及び立替施行の償還等が完了してきたことに伴い、徐々に下がっている。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しかしながら、今後も広域でごみ、し尿処理、消防事務等を行う一部事務組合の施設整備が予定されていることから、将来の財政需要に備える必要がある。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にあたる一般会計等に係る地方債の残高は、年次進行により千葉ニュータウン事業関連の公共施設整備に要した起債及び立替施行の将来負担額が減少しているが、債務負担行為に基づく支出予定額は、委託業務の増に伴う債務負担行為の設定が増加したことで、将来負担額が充当可能財源を上回る状況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また、今後も広域でごみ・し尿処理、消防事務等を行う一部事務組合の施設整備が予定されていることから、将来の財政需要に備える必要がある。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千葉県印西市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令和３年度末の基金残高は、１６，３５０百万円となっており、前年度から４３５百万円の増となっている。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主な増の要因として、今後見込まれる公共施設の老朽化、新設に対応するため、公共施設整備基金を１００百万円積立てたことがあげられる。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令和２年度に新設した公共施設整備基金について今後計画している大規模事業の財源として計画的な運用を行う。また、税収変動のリスクに備え計画的な積立を行う。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主なものとして、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印西市公共施設整備基金：公共施設の整備等のため。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印西市都市廃棄物空気輸送施設収束事業基金：千葉ニュータウン中央駅地域一部の共同溝に埋設している廃棄物空気輸送施設について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事業終了に伴い収束を図るため。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印西市教育振興基金：教育の振興を図るため。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主なものとして、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印西市公共施設整備基金：公共施設の大規模整備に対応するため積立を行った。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印西市教育振興基金：教育振興に伴う費用として１２百万円を取崩した。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印西市公共施設整備基金の適正管理など、今後計画している大規模事業の財源として計画的な運用を行う。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令和３年度末の基金残高は、９，５１９百万円となっており、前年度から２４１百万円の増となっている。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増の要因としては、千葉ニュータウン地域の事業所の増による税収の増があげられる。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市の歳入の特徴として、法人税割及び償却資産にしめる税収の割合が大きいことから、税収変動のリスクに備え計画的な積立を行う。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償還のため１６百万円を取り崩したことによる減少（年度内増減額　△１６百万円）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市債の償還に必要な財源を確保し、もって将来にわたる市財政の健全な財政運営を行うため積立を行う。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5DCAB24-E036-4DB8-8881-F799768FE0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F10F6E6-4EF2-48A0-8E73-6A034907C9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8DFB9DC-A90B-47CF-956D-85C512F596F0}"/>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E219572-C6A3-4400-9CDA-F8FF01D90DF0}"/>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81BBDEE-BE33-4789-9174-4836E32B6048}"/>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B02FC76-4397-45E9-8337-677E2F808F63}"/>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D3573D80-6F6C-4111-9D0E-46D1FE5728B4}"/>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C526556B-865D-4273-91EA-E51F34FB7ADC}"/>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D5E5B6C4-C610-45D8-8D63-7B56B6AA8C07}"/>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42B2224C-BC43-4906-B09A-0A8B817EC5A3}"/>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E5ADBEA4-3B07-4495-A2CA-AC98AB95EBA6}"/>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1ED4644F-4EF9-45E6-967F-FD966546F4CF}"/>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419C7B41-281C-471E-AD6C-9A1FB20359E0}"/>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3CFC9031-475C-4918-93D9-305F363742D3}"/>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B85E313B-0232-499E-BB28-85A086CC8BA1}"/>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6E1C7343-D15B-45EF-AEF3-E51FB892AD56}"/>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F935F0E9-AD7B-4F20-B6C3-84237B133FC6}"/>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EE0F6EF7-6D2B-4BB1-AF0A-7D0DE870249C}"/>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F9254CDE-944D-425A-A6C9-3C14597FC6F5}"/>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6669DE41-FA37-4017-A3D1-9C96A598A005}"/>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107,633
105,260
123.79
47,522,438
42,455,344
3,617,459
22,728,735
12,861,949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F0D013D7-1CE3-40CE-A1B8-50AA24095EBB}"/>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564230F3-3EEB-4476-AB60-DEF9B66388C5}"/>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6DBB7F1C-AC74-40E6-ABA7-0CD333110903}"/>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67106F07-B871-4407-9EB4-3A774D3D4291}"/>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EA9D223D-8BCC-4B84-A079-7D111736197B}"/>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F61B1E80-60F4-4C44-B2F8-773B66763EB4}"/>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19D9583-D4B0-4342-869A-AFF39811F6BB}"/>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5CF00D5B-3F2B-4E9D-8EC2-11C2FD3C8150}"/>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3A54C74B-386D-459C-9CD3-2011CA59B984}"/>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E39D46CA-6549-42C5-9D67-A949E93C107F}"/>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F6C16E8-DE6B-405F-8139-B7BCC20ED495}"/>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960C72D5-21F5-403E-93A7-C1F4A863F627}"/>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9EA6B0A-973D-4D00-B827-51249E66D3D9}"/>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AAF14204-564D-4EDE-BDC4-7D1ACF6822C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8949F1E0-3B35-451F-94DE-3DBE22AA93AD}"/>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9C80CE9A-18BD-4E7A-B30F-051E0CBD7AD1}"/>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E1046AEC-1928-4889-981B-B19D9079AD55}"/>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151DE1FA-DF13-4546-8B0B-A6F605D1E01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241353BC-EF91-42E2-A6F7-F7D69A39FF90}"/>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968B8A8B-AC71-4D84-A87C-18946DE61E2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D4896A5D-4155-4728-ABBB-46597E229FA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9566BA23-0CD2-4949-BB78-74975FD30639}"/>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B298D9E8-A40E-4006-9A85-7020B2519BCD}"/>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A6B1A1F-5AAD-46BE-9C2A-731BB99C18BC}"/>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888A65D-325B-4068-B865-65D1E98D3DAA}"/>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40A670B-ECED-4F5C-B5CF-527D64A450C3}"/>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224EB59D-4D49-4596-8D7A-449821ACCFE8}"/>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DF1CE1BB-8E80-4D7A-98C1-FCFBD1BF7E12}"/>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FF2BB01B-BDBB-4939-838A-6A6AC891179C}"/>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5BD34126-318D-4956-8793-7E5CDAC0CDBF}"/>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9067BA68-44B9-468D-A554-643B70B3A529}"/>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10ADDC4-DA0F-455E-9C1C-FDD956E609A1}"/>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1B758C24-8DC5-41C3-81DB-25180F01229D}"/>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A6F22B1B-A6F8-4E5B-B6D9-FE187C00E8A4}"/>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939B8250-F199-40C5-9B02-0F3F1ADCFA8B}"/>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上昇傾向にはあるものの、類似団体平均と比較すると低い水準にあるが、平成２８年度に策定した公共施設等総合管理計画において、公共施設の延べ床面積を３４％削減するという目標を掲げ、老朽化した施設等の集約化や複合化とともに除却を進めつつ、公共施設等の適正管理に努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A1290A76-68C2-4118-A3C6-C5DDA8FECB4B}"/>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95DAFCF-F0F0-4EC9-9AEA-6293E590B852}"/>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BFAB1F10-35F1-4189-B39F-A3B44DF5E3AD}"/>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30CEFF75-9963-48B4-81DA-7D0D9EF9C08F}"/>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1" name="テキスト ボックス 60">
          <a:extLst>
            <a:ext uri="{FF2B5EF4-FFF2-40B4-BE49-F238E27FC236}">
              <a16:creationId xmlns:a16="http://schemas.microsoft.com/office/drawing/2014/main" id="{0E1FA8B0-F54D-4DA2-A4C5-E9C38DCB607F}"/>
            </a:ext>
          </a:extLst>
        </xdr:cNvPr>
        <xdr:cNvSpPr txBox="1"/>
      </xdr:nvSpPr>
      <xdr:spPr>
        <a:xfrm>
          <a:off x="731041" y="6569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790C9D9E-0AF6-43F3-A34D-A78E19EA64D5}"/>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9C3A82C6-CF95-45C5-82E8-1F2B7ECFE7B9}"/>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8010A0B3-6AC4-4EAF-A410-2F2375B6303A}"/>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1D103510-8516-479F-AC9F-203514E5211B}"/>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9606F112-440A-4CBC-9C2E-BDDD9914416D}"/>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4156F3B6-E130-4F4A-93F9-0771E48E5854}"/>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96425968-FDD4-4D49-8F1C-AEC3A02ADBDA}"/>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AD0D431-4CD5-4274-BF24-BE700F82C4EB}"/>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F56B13ED-992F-47D4-9AF0-73216A6D8AC0}"/>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1" name="直線コネクタ 70">
          <a:extLst>
            <a:ext uri="{FF2B5EF4-FFF2-40B4-BE49-F238E27FC236}">
              <a16:creationId xmlns:a16="http://schemas.microsoft.com/office/drawing/2014/main" id="{CC8F9C0B-3D90-4941-B4BB-4439CF6B7DAB}"/>
            </a:ext>
          </a:extLst>
        </xdr:cNvPr>
        <xdr:cNvCxnSpPr/>
      </xdr:nvCxnSpPr>
      <xdr:spPr>
        <a:xfrm flipV="1">
          <a:off x="4295775" y="5335270"/>
          <a:ext cx="127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2" name="有形固定資産減価償却率最小値テキスト">
          <a:extLst>
            <a:ext uri="{FF2B5EF4-FFF2-40B4-BE49-F238E27FC236}">
              <a16:creationId xmlns:a16="http://schemas.microsoft.com/office/drawing/2014/main" id="{1654E255-A68C-4010-8FA1-A96CBACE5FF6}"/>
            </a:ext>
          </a:extLst>
        </xdr:cNvPr>
        <xdr:cNvSpPr txBox="1"/>
      </xdr:nvSpPr>
      <xdr:spPr>
        <a:xfrm>
          <a:off x="4342765" y="656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3" name="直線コネクタ 72">
          <a:extLst>
            <a:ext uri="{FF2B5EF4-FFF2-40B4-BE49-F238E27FC236}">
              <a16:creationId xmlns:a16="http://schemas.microsoft.com/office/drawing/2014/main" id="{0C788C8F-CA39-4CD5-A1E0-13DC0E8D2E75}"/>
            </a:ext>
          </a:extLst>
        </xdr:cNvPr>
        <xdr:cNvCxnSpPr/>
      </xdr:nvCxnSpPr>
      <xdr:spPr>
        <a:xfrm>
          <a:off x="4206875" y="656183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4" name="有形固定資産減価償却率最大値テキスト">
          <a:extLst>
            <a:ext uri="{FF2B5EF4-FFF2-40B4-BE49-F238E27FC236}">
              <a16:creationId xmlns:a16="http://schemas.microsoft.com/office/drawing/2014/main" id="{54E3A4B2-EC47-429B-A8B1-DDCEFA9B34BF}"/>
            </a:ext>
          </a:extLst>
        </xdr:cNvPr>
        <xdr:cNvSpPr txBox="1"/>
      </xdr:nvSpPr>
      <xdr:spPr>
        <a:xfrm>
          <a:off x="4342765" y="510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5" name="直線コネクタ 74">
          <a:extLst>
            <a:ext uri="{FF2B5EF4-FFF2-40B4-BE49-F238E27FC236}">
              <a16:creationId xmlns:a16="http://schemas.microsoft.com/office/drawing/2014/main" id="{41146AA5-B840-410C-83A0-F6562097BADA}"/>
            </a:ext>
          </a:extLst>
        </xdr:cNvPr>
        <xdr:cNvCxnSpPr/>
      </xdr:nvCxnSpPr>
      <xdr:spPr>
        <a:xfrm>
          <a:off x="4206875" y="533527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6" name="有形固定資産減価償却率平均値テキスト">
          <a:extLst>
            <a:ext uri="{FF2B5EF4-FFF2-40B4-BE49-F238E27FC236}">
              <a16:creationId xmlns:a16="http://schemas.microsoft.com/office/drawing/2014/main" id="{F2930C27-2AB6-494A-8292-62C4645E9BB7}"/>
            </a:ext>
          </a:extLst>
        </xdr:cNvPr>
        <xdr:cNvSpPr txBox="1"/>
      </xdr:nvSpPr>
      <xdr:spPr>
        <a:xfrm>
          <a:off x="4342765" y="5788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7" name="フローチャート: 判断 76">
          <a:extLst>
            <a:ext uri="{FF2B5EF4-FFF2-40B4-BE49-F238E27FC236}">
              <a16:creationId xmlns:a16="http://schemas.microsoft.com/office/drawing/2014/main" id="{B21DBCBB-5880-45DD-AFC7-197DAD354ECA}"/>
            </a:ext>
          </a:extLst>
        </xdr:cNvPr>
        <xdr:cNvSpPr/>
      </xdr:nvSpPr>
      <xdr:spPr>
        <a:xfrm>
          <a:off x="4244975" y="58134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8" name="フローチャート: 判断 77">
          <a:extLst>
            <a:ext uri="{FF2B5EF4-FFF2-40B4-BE49-F238E27FC236}">
              <a16:creationId xmlns:a16="http://schemas.microsoft.com/office/drawing/2014/main" id="{EC4C55C5-DE4A-4403-B296-0AB905FE3D23}"/>
            </a:ext>
          </a:extLst>
        </xdr:cNvPr>
        <xdr:cNvSpPr/>
      </xdr:nvSpPr>
      <xdr:spPr>
        <a:xfrm>
          <a:off x="3611880" y="5817489"/>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54610</xdr:rowOff>
    </xdr:from>
    <xdr:to>
      <xdr:col>15</xdr:col>
      <xdr:colOff>187325</xdr:colOff>
      <xdr:row>29</xdr:row>
      <xdr:rowOff>156210</xdr:rowOff>
    </xdr:to>
    <xdr:sp macro="" textlink="">
      <xdr:nvSpPr>
        <xdr:cNvPr id="79" name="フローチャート: 判断 78">
          <a:extLst>
            <a:ext uri="{FF2B5EF4-FFF2-40B4-BE49-F238E27FC236}">
              <a16:creationId xmlns:a16="http://schemas.microsoft.com/office/drawing/2014/main" id="{A107BA34-BE81-40B3-B5C7-2386F61BA84B}"/>
            </a:ext>
          </a:extLst>
        </xdr:cNvPr>
        <xdr:cNvSpPr/>
      </xdr:nvSpPr>
      <xdr:spPr>
        <a:xfrm>
          <a:off x="2926080" y="578294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24384</xdr:rowOff>
    </xdr:from>
    <xdr:to>
      <xdr:col>11</xdr:col>
      <xdr:colOff>187325</xdr:colOff>
      <xdr:row>29</xdr:row>
      <xdr:rowOff>125984</xdr:rowOff>
    </xdr:to>
    <xdr:sp macro="" textlink="">
      <xdr:nvSpPr>
        <xdr:cNvPr id="80" name="フローチャート: 判断 79">
          <a:extLst>
            <a:ext uri="{FF2B5EF4-FFF2-40B4-BE49-F238E27FC236}">
              <a16:creationId xmlns:a16="http://schemas.microsoft.com/office/drawing/2014/main" id="{D7A0AF6F-E706-435E-A469-E9797D1E8E55}"/>
            </a:ext>
          </a:extLst>
        </xdr:cNvPr>
        <xdr:cNvSpPr/>
      </xdr:nvSpPr>
      <xdr:spPr>
        <a:xfrm>
          <a:off x="2240280" y="5745099"/>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9271</xdr:rowOff>
    </xdr:from>
    <xdr:to>
      <xdr:col>7</xdr:col>
      <xdr:colOff>187325</xdr:colOff>
      <xdr:row>29</xdr:row>
      <xdr:rowOff>110871</xdr:rowOff>
    </xdr:to>
    <xdr:sp macro="" textlink="">
      <xdr:nvSpPr>
        <xdr:cNvPr id="81" name="フローチャート: 判断 80">
          <a:extLst>
            <a:ext uri="{FF2B5EF4-FFF2-40B4-BE49-F238E27FC236}">
              <a16:creationId xmlns:a16="http://schemas.microsoft.com/office/drawing/2014/main" id="{CD3CAA93-1815-4C0E-B9CC-7F16569EC77C}"/>
            </a:ext>
          </a:extLst>
        </xdr:cNvPr>
        <xdr:cNvSpPr/>
      </xdr:nvSpPr>
      <xdr:spPr>
        <a:xfrm>
          <a:off x="1554480" y="5735701"/>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B76C886-0195-4A61-AAC7-DC38DA385A27}"/>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5E04E32-528E-4BE7-AF47-D8D73BF78EAC}"/>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D291EFF-AABB-4A6A-9A18-9510793ACC17}"/>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F066C3E-EDB6-44E0-B0C7-CA560D69160F}"/>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3C4A97D-16BB-4A64-A785-43E22549B98F}"/>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144018</xdr:rowOff>
    </xdr:from>
    <xdr:to>
      <xdr:col>23</xdr:col>
      <xdr:colOff>136525</xdr:colOff>
      <xdr:row>29</xdr:row>
      <xdr:rowOff>74168</xdr:rowOff>
    </xdr:to>
    <xdr:sp macro="" textlink="">
      <xdr:nvSpPr>
        <xdr:cNvPr id="87" name="楕円 86">
          <a:extLst>
            <a:ext uri="{FF2B5EF4-FFF2-40B4-BE49-F238E27FC236}">
              <a16:creationId xmlns:a16="http://schemas.microsoft.com/office/drawing/2014/main" id="{63EB5765-3803-4720-B823-BC07AB68D617}"/>
            </a:ext>
          </a:extLst>
        </xdr:cNvPr>
        <xdr:cNvSpPr/>
      </xdr:nvSpPr>
      <xdr:spPr>
        <a:xfrm>
          <a:off x="4244975" y="56951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166895</xdr:rowOff>
    </xdr:from>
    <xdr:ext cx="405111" cy="259045"/>
    <xdr:sp macro="" textlink="">
      <xdr:nvSpPr>
        <xdr:cNvPr id="88" name="有形固定資産減価償却率該当値テキスト">
          <a:extLst>
            <a:ext uri="{FF2B5EF4-FFF2-40B4-BE49-F238E27FC236}">
              <a16:creationId xmlns:a16="http://schemas.microsoft.com/office/drawing/2014/main" id="{F5BEA3D8-98CB-4311-8BBD-CE560904B6DC}"/>
            </a:ext>
          </a:extLst>
        </xdr:cNvPr>
        <xdr:cNvSpPr txBox="1"/>
      </xdr:nvSpPr>
      <xdr:spPr>
        <a:xfrm>
          <a:off x="4342765" y="55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109474</xdr:rowOff>
    </xdr:from>
    <xdr:to>
      <xdr:col>19</xdr:col>
      <xdr:colOff>187325</xdr:colOff>
      <xdr:row>29</xdr:row>
      <xdr:rowOff>39624</xdr:rowOff>
    </xdr:to>
    <xdr:sp macro="" textlink="">
      <xdr:nvSpPr>
        <xdr:cNvPr id="89" name="楕円 88">
          <a:extLst>
            <a:ext uri="{FF2B5EF4-FFF2-40B4-BE49-F238E27FC236}">
              <a16:creationId xmlns:a16="http://schemas.microsoft.com/office/drawing/2014/main" id="{9A798B23-8C55-42A5-AFF2-6EA2CF0718A0}"/>
            </a:ext>
          </a:extLst>
        </xdr:cNvPr>
        <xdr:cNvSpPr/>
      </xdr:nvSpPr>
      <xdr:spPr>
        <a:xfrm>
          <a:off x="3611880" y="566064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160274</xdr:rowOff>
    </xdr:from>
    <xdr:to>
      <xdr:col>23</xdr:col>
      <xdr:colOff>85725</xdr:colOff>
      <xdr:row>29</xdr:row>
      <xdr:rowOff>23368</xdr:rowOff>
    </xdr:to>
    <xdr:cxnSp macro="">
      <xdr:nvCxnSpPr>
        <xdr:cNvPr id="90" name="直線コネクタ 89">
          <a:extLst>
            <a:ext uri="{FF2B5EF4-FFF2-40B4-BE49-F238E27FC236}">
              <a16:creationId xmlns:a16="http://schemas.microsoft.com/office/drawing/2014/main" id="{975E36DC-671F-48B8-A18C-A67AFD0A2D05}"/>
            </a:ext>
          </a:extLst>
        </xdr:cNvPr>
        <xdr:cNvCxnSpPr/>
      </xdr:nvCxnSpPr>
      <xdr:spPr>
        <a:xfrm>
          <a:off x="3656965" y="5715254"/>
          <a:ext cx="64071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74930</xdr:rowOff>
    </xdr:from>
    <xdr:to>
      <xdr:col>15</xdr:col>
      <xdr:colOff>187325</xdr:colOff>
      <xdr:row>29</xdr:row>
      <xdr:rowOff>5080</xdr:rowOff>
    </xdr:to>
    <xdr:sp macro="" textlink="">
      <xdr:nvSpPr>
        <xdr:cNvPr id="91" name="楕円 90">
          <a:extLst>
            <a:ext uri="{FF2B5EF4-FFF2-40B4-BE49-F238E27FC236}">
              <a16:creationId xmlns:a16="http://schemas.microsoft.com/office/drawing/2014/main" id="{B06BD04F-06ED-4A09-B28E-DD711E4693C2}"/>
            </a:ext>
          </a:extLst>
        </xdr:cNvPr>
        <xdr:cNvSpPr/>
      </xdr:nvSpPr>
      <xdr:spPr>
        <a:xfrm>
          <a:off x="2926080" y="562800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125730</xdr:rowOff>
    </xdr:from>
    <xdr:to>
      <xdr:col>19</xdr:col>
      <xdr:colOff>136525</xdr:colOff>
      <xdr:row>28</xdr:row>
      <xdr:rowOff>160274</xdr:rowOff>
    </xdr:to>
    <xdr:cxnSp macro="">
      <xdr:nvCxnSpPr>
        <xdr:cNvPr id="92" name="直線コネクタ 91">
          <a:extLst>
            <a:ext uri="{FF2B5EF4-FFF2-40B4-BE49-F238E27FC236}">
              <a16:creationId xmlns:a16="http://schemas.microsoft.com/office/drawing/2014/main" id="{2291D18E-5614-4412-8437-2BF33A839A74}"/>
            </a:ext>
          </a:extLst>
        </xdr:cNvPr>
        <xdr:cNvCxnSpPr/>
      </xdr:nvCxnSpPr>
      <xdr:spPr>
        <a:xfrm>
          <a:off x="2971165" y="5682615"/>
          <a:ext cx="6858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36068</xdr:rowOff>
    </xdr:from>
    <xdr:to>
      <xdr:col>11</xdr:col>
      <xdr:colOff>187325</xdr:colOff>
      <xdr:row>28</xdr:row>
      <xdr:rowOff>137668</xdr:rowOff>
    </xdr:to>
    <xdr:sp macro="" textlink="">
      <xdr:nvSpPr>
        <xdr:cNvPr id="93" name="楕円 92">
          <a:extLst>
            <a:ext uri="{FF2B5EF4-FFF2-40B4-BE49-F238E27FC236}">
              <a16:creationId xmlns:a16="http://schemas.microsoft.com/office/drawing/2014/main" id="{24933B44-ACFE-4F8B-AF51-C4D3A4B1FBDE}"/>
            </a:ext>
          </a:extLst>
        </xdr:cNvPr>
        <xdr:cNvSpPr/>
      </xdr:nvSpPr>
      <xdr:spPr>
        <a:xfrm>
          <a:off x="2240280" y="558914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86868</xdr:rowOff>
    </xdr:from>
    <xdr:to>
      <xdr:col>15</xdr:col>
      <xdr:colOff>136525</xdr:colOff>
      <xdr:row>28</xdr:row>
      <xdr:rowOff>125730</xdr:rowOff>
    </xdr:to>
    <xdr:cxnSp macro="">
      <xdr:nvCxnSpPr>
        <xdr:cNvPr id="94" name="直線コネクタ 93">
          <a:extLst>
            <a:ext uri="{FF2B5EF4-FFF2-40B4-BE49-F238E27FC236}">
              <a16:creationId xmlns:a16="http://schemas.microsoft.com/office/drawing/2014/main" id="{A177E502-4636-46A0-93B0-45142E89044E}"/>
            </a:ext>
          </a:extLst>
        </xdr:cNvPr>
        <xdr:cNvCxnSpPr/>
      </xdr:nvCxnSpPr>
      <xdr:spPr>
        <a:xfrm>
          <a:off x="2285365" y="5641848"/>
          <a:ext cx="6858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166497</xdr:rowOff>
    </xdr:from>
    <xdr:to>
      <xdr:col>7</xdr:col>
      <xdr:colOff>187325</xdr:colOff>
      <xdr:row>28</xdr:row>
      <xdr:rowOff>96647</xdr:rowOff>
    </xdr:to>
    <xdr:sp macro="" textlink="">
      <xdr:nvSpPr>
        <xdr:cNvPr id="95" name="楕円 94">
          <a:extLst>
            <a:ext uri="{FF2B5EF4-FFF2-40B4-BE49-F238E27FC236}">
              <a16:creationId xmlns:a16="http://schemas.microsoft.com/office/drawing/2014/main" id="{3A399C7B-50B4-4AD0-B0FA-63237848705D}"/>
            </a:ext>
          </a:extLst>
        </xdr:cNvPr>
        <xdr:cNvSpPr/>
      </xdr:nvSpPr>
      <xdr:spPr>
        <a:xfrm>
          <a:off x="1554480" y="5551932"/>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45847</xdr:rowOff>
    </xdr:from>
    <xdr:to>
      <xdr:col>11</xdr:col>
      <xdr:colOff>136525</xdr:colOff>
      <xdr:row>28</xdr:row>
      <xdr:rowOff>86868</xdr:rowOff>
    </xdr:to>
    <xdr:cxnSp macro="">
      <xdr:nvCxnSpPr>
        <xdr:cNvPr id="96" name="直線コネクタ 95">
          <a:extLst>
            <a:ext uri="{FF2B5EF4-FFF2-40B4-BE49-F238E27FC236}">
              <a16:creationId xmlns:a16="http://schemas.microsoft.com/office/drawing/2014/main" id="{1E2271DB-6C2A-4474-8ACA-498B639A9D04}"/>
            </a:ext>
          </a:extLst>
        </xdr:cNvPr>
        <xdr:cNvCxnSpPr/>
      </xdr:nvCxnSpPr>
      <xdr:spPr>
        <a:xfrm>
          <a:off x="1599565" y="5600827"/>
          <a:ext cx="6858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7" name="n_1aveValue有形固定資産減価償却率">
          <a:extLst>
            <a:ext uri="{FF2B5EF4-FFF2-40B4-BE49-F238E27FC236}">
              <a16:creationId xmlns:a16="http://schemas.microsoft.com/office/drawing/2014/main" id="{9BDA56BB-323C-443F-86EB-CFDDDE743975}"/>
            </a:ext>
          </a:extLst>
        </xdr:cNvPr>
        <xdr:cNvSpPr txBox="1"/>
      </xdr:nvSpPr>
      <xdr:spPr>
        <a:xfrm>
          <a:off x="3464569" y="5908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147337</xdr:rowOff>
    </xdr:from>
    <xdr:ext cx="405111" cy="259045"/>
    <xdr:sp macro="" textlink="">
      <xdr:nvSpPr>
        <xdr:cNvPr id="98" name="n_2aveValue有形固定資産減価償却率">
          <a:extLst>
            <a:ext uri="{FF2B5EF4-FFF2-40B4-BE49-F238E27FC236}">
              <a16:creationId xmlns:a16="http://schemas.microsoft.com/office/drawing/2014/main" id="{E580AC34-8328-44B9-A4AC-74743B971CD3}"/>
            </a:ext>
          </a:extLst>
        </xdr:cNvPr>
        <xdr:cNvSpPr txBox="1"/>
      </xdr:nvSpPr>
      <xdr:spPr>
        <a:xfrm>
          <a:off x="279337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117111</xdr:rowOff>
    </xdr:from>
    <xdr:ext cx="405111" cy="259045"/>
    <xdr:sp macro="" textlink="">
      <xdr:nvSpPr>
        <xdr:cNvPr id="99" name="n_3aveValue有形固定資産減価償却率">
          <a:extLst>
            <a:ext uri="{FF2B5EF4-FFF2-40B4-BE49-F238E27FC236}">
              <a16:creationId xmlns:a16="http://schemas.microsoft.com/office/drawing/2014/main" id="{311069D5-1073-4928-A3C3-2C17E3479253}"/>
            </a:ext>
          </a:extLst>
        </xdr:cNvPr>
        <xdr:cNvSpPr txBox="1"/>
      </xdr:nvSpPr>
      <xdr:spPr>
        <a:xfrm>
          <a:off x="2107574" y="5841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101998</xdr:rowOff>
    </xdr:from>
    <xdr:ext cx="405111" cy="259045"/>
    <xdr:sp macro="" textlink="">
      <xdr:nvSpPr>
        <xdr:cNvPr id="100" name="n_4aveValue有形固定資産減価償却率">
          <a:extLst>
            <a:ext uri="{FF2B5EF4-FFF2-40B4-BE49-F238E27FC236}">
              <a16:creationId xmlns:a16="http://schemas.microsoft.com/office/drawing/2014/main" id="{E81E690D-6D50-406C-BEC4-5ECCE3B8DE8E}"/>
            </a:ext>
          </a:extLst>
        </xdr:cNvPr>
        <xdr:cNvSpPr txBox="1"/>
      </xdr:nvSpPr>
      <xdr:spPr>
        <a:xfrm>
          <a:off x="1421774" y="582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56151</xdr:rowOff>
    </xdr:from>
    <xdr:ext cx="405111" cy="259045"/>
    <xdr:sp macro="" textlink="">
      <xdr:nvSpPr>
        <xdr:cNvPr id="101" name="n_1mainValue有形固定資産減価償却率">
          <a:extLst>
            <a:ext uri="{FF2B5EF4-FFF2-40B4-BE49-F238E27FC236}">
              <a16:creationId xmlns:a16="http://schemas.microsoft.com/office/drawing/2014/main" id="{5AA98109-C84A-4058-AEED-2A0036B52158}"/>
            </a:ext>
          </a:extLst>
        </xdr:cNvPr>
        <xdr:cNvSpPr txBox="1"/>
      </xdr:nvSpPr>
      <xdr:spPr>
        <a:xfrm>
          <a:off x="3464569" y="5441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21607</xdr:rowOff>
    </xdr:from>
    <xdr:ext cx="405111" cy="259045"/>
    <xdr:sp macro="" textlink="">
      <xdr:nvSpPr>
        <xdr:cNvPr id="102" name="n_2mainValue有形固定資産減価償却率">
          <a:extLst>
            <a:ext uri="{FF2B5EF4-FFF2-40B4-BE49-F238E27FC236}">
              <a16:creationId xmlns:a16="http://schemas.microsoft.com/office/drawing/2014/main" id="{30249342-F116-47DA-BF1C-3844AB350FA4}"/>
            </a:ext>
          </a:extLst>
        </xdr:cNvPr>
        <xdr:cNvSpPr txBox="1"/>
      </xdr:nvSpPr>
      <xdr:spPr>
        <a:xfrm>
          <a:off x="2793374"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154195</xdr:rowOff>
    </xdr:from>
    <xdr:ext cx="405111" cy="259045"/>
    <xdr:sp macro="" textlink="">
      <xdr:nvSpPr>
        <xdr:cNvPr id="103" name="n_3mainValue有形固定資産減価償却率">
          <a:extLst>
            <a:ext uri="{FF2B5EF4-FFF2-40B4-BE49-F238E27FC236}">
              <a16:creationId xmlns:a16="http://schemas.microsoft.com/office/drawing/2014/main" id="{1EB68B66-26AD-4490-9FA2-7627C35AB973}"/>
            </a:ext>
          </a:extLst>
        </xdr:cNvPr>
        <xdr:cNvSpPr txBox="1"/>
      </xdr:nvSpPr>
      <xdr:spPr>
        <a:xfrm>
          <a:off x="2107574" y="536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113174</xdr:rowOff>
    </xdr:from>
    <xdr:ext cx="405111" cy="259045"/>
    <xdr:sp macro="" textlink="">
      <xdr:nvSpPr>
        <xdr:cNvPr id="104" name="n_4mainValue有形固定資産減価償却率">
          <a:extLst>
            <a:ext uri="{FF2B5EF4-FFF2-40B4-BE49-F238E27FC236}">
              <a16:creationId xmlns:a16="http://schemas.microsoft.com/office/drawing/2014/main" id="{0E4A859F-FDB0-485D-8378-31CF7D02E2C8}"/>
            </a:ext>
          </a:extLst>
        </xdr:cNvPr>
        <xdr:cNvSpPr txBox="1"/>
      </xdr:nvSpPr>
      <xdr:spPr>
        <a:xfrm>
          <a:off x="1421774" y="532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D410D2B1-3677-477C-8636-69268BB52F3C}"/>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D1C651D3-473E-4976-9663-7BFC460751C5}"/>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D7BC34BF-DE2E-45A2-BE42-D903FC083BD2}"/>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C50868BB-0293-4BF3-B7A7-050DBF0A71FB}"/>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A9F48C6B-EC05-44C8-B6E3-025C4012955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4F144A0A-3494-4314-8EB4-29EE99185C5A}"/>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93B281BE-874A-4B90-AE5F-84A02E6D0BE3}"/>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16A93BAD-57BF-48E9-B5D9-3199B5543831}"/>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2537412E-437F-411F-8896-021D904B50AF}"/>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ED735D62-D8D8-4114-B865-830616FE5927}"/>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2A2D3AAA-56B5-43F8-89A7-75F1DFE98E53}"/>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88AC8C6-D324-4192-9961-49282DE4A71E}"/>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612100C0-3A9E-4289-8B12-4537A0D23BF2}"/>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将来負担額に係る地方債残高、債務負担行為に基づく支出予定額等の将来負担額が減少してきたことに伴い、債務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償還比率は類似団体平均値を下回っている。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今後も市債の発行に当たっては、元金償還額を上回らないことを基本とし、市債の新規発行を極力抑制していく。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3F62B003-66F9-434F-AB8E-8AB66B7496D6}"/>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2B006183-8243-4959-B9E3-9CE4BFF6C48D}"/>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B1245EB6-2AF0-46A1-A99C-A3FAD7A29894}"/>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655D0F95-F93E-4756-8F54-7F0CE2CC9236}"/>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FE15CC6B-3ADF-44D8-AAE1-9AB652AFBDAA}"/>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42237203-31F4-4306-8AC2-AF7DE2DCFA8C}"/>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C96A470F-C929-4272-B426-0796C84DE4C5}"/>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F23B5E14-1616-4F50-95AA-CA819B986C14}"/>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7CA4BABF-B0A9-4A37-8F59-8AA2A78CCF36}"/>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BCE5B3EE-9438-485B-A5A9-51B1113BD15B}"/>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B99AC258-0AE1-482B-9469-EC2823E3F126}"/>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7BF41F75-E989-42E8-94E7-BC9EDF36FEE6}"/>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FFCA51C1-CFD9-403D-9463-0AD88E92E8CD}"/>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1D6CFDFF-6163-4D27-8EAB-6CDDA86AAC8F}"/>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71AD4301-A571-4AF2-BE90-CE5C08EED094}"/>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D6434B3F-46D6-498B-B694-C18D5216BB84}"/>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E8C9471E-D09F-42D1-9D20-8E74542FF94B}"/>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5" name="直線コネクタ 134">
          <a:extLst>
            <a:ext uri="{FF2B5EF4-FFF2-40B4-BE49-F238E27FC236}">
              <a16:creationId xmlns:a16="http://schemas.microsoft.com/office/drawing/2014/main" id="{7A575CE2-3D4B-4F90-8DCD-E2C1863B9D33}"/>
            </a:ext>
          </a:extLst>
        </xdr:cNvPr>
        <xdr:cNvCxnSpPr/>
      </xdr:nvCxnSpPr>
      <xdr:spPr>
        <a:xfrm flipV="1">
          <a:off x="13313410" y="5240473"/>
          <a:ext cx="1269" cy="1388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6" name="債務償還比率最小値テキスト">
          <a:extLst>
            <a:ext uri="{FF2B5EF4-FFF2-40B4-BE49-F238E27FC236}">
              <a16:creationId xmlns:a16="http://schemas.microsoft.com/office/drawing/2014/main" id="{B08F8B36-259B-463F-AB81-3B2F7F9F31BB}"/>
            </a:ext>
          </a:extLst>
        </xdr:cNvPr>
        <xdr:cNvSpPr txBox="1"/>
      </xdr:nvSpPr>
      <xdr:spPr>
        <a:xfrm>
          <a:off x="13369925" y="663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7" name="直線コネクタ 136">
          <a:extLst>
            <a:ext uri="{FF2B5EF4-FFF2-40B4-BE49-F238E27FC236}">
              <a16:creationId xmlns:a16="http://schemas.microsoft.com/office/drawing/2014/main" id="{188B4510-E39C-4A05-85F9-9043F884D53C}"/>
            </a:ext>
          </a:extLst>
        </xdr:cNvPr>
        <xdr:cNvCxnSpPr/>
      </xdr:nvCxnSpPr>
      <xdr:spPr>
        <a:xfrm>
          <a:off x="13251180" y="6628819"/>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9A08E9E7-1834-4B81-A071-60D17386085B}"/>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E33B596D-B62C-4C73-B1EA-52B2528B49BB}"/>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0" name="債務償還比率平均値テキスト">
          <a:extLst>
            <a:ext uri="{FF2B5EF4-FFF2-40B4-BE49-F238E27FC236}">
              <a16:creationId xmlns:a16="http://schemas.microsoft.com/office/drawing/2014/main" id="{B0257475-5F8E-48A1-BD8F-781989137E1A}"/>
            </a:ext>
          </a:extLst>
        </xdr:cNvPr>
        <xdr:cNvSpPr txBox="1"/>
      </xdr:nvSpPr>
      <xdr:spPr>
        <a:xfrm>
          <a:off x="13369925" y="5829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1" name="フローチャート: 判断 140">
          <a:extLst>
            <a:ext uri="{FF2B5EF4-FFF2-40B4-BE49-F238E27FC236}">
              <a16:creationId xmlns:a16="http://schemas.microsoft.com/office/drawing/2014/main" id="{F39E9693-BF0C-45F1-A3FE-E3F415EB69E6}"/>
            </a:ext>
          </a:extLst>
        </xdr:cNvPr>
        <xdr:cNvSpPr/>
      </xdr:nvSpPr>
      <xdr:spPr>
        <a:xfrm>
          <a:off x="13289280" y="585712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2" name="フローチャート: 判断 141">
          <a:extLst>
            <a:ext uri="{FF2B5EF4-FFF2-40B4-BE49-F238E27FC236}">
              <a16:creationId xmlns:a16="http://schemas.microsoft.com/office/drawing/2014/main" id="{9A5943C9-9E6D-4093-BB15-1B2C04E0240D}"/>
            </a:ext>
          </a:extLst>
        </xdr:cNvPr>
        <xdr:cNvSpPr/>
      </xdr:nvSpPr>
      <xdr:spPr>
        <a:xfrm>
          <a:off x="12629515" y="6093986"/>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3" name="フローチャート: 判断 142">
          <a:extLst>
            <a:ext uri="{FF2B5EF4-FFF2-40B4-BE49-F238E27FC236}">
              <a16:creationId xmlns:a16="http://schemas.microsoft.com/office/drawing/2014/main" id="{5FEC1B95-8AAE-47D2-B506-9AA84C24B22A}"/>
            </a:ext>
          </a:extLst>
        </xdr:cNvPr>
        <xdr:cNvSpPr/>
      </xdr:nvSpPr>
      <xdr:spPr>
        <a:xfrm>
          <a:off x="11943715" y="617263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4" name="フローチャート: 判断 143">
          <a:extLst>
            <a:ext uri="{FF2B5EF4-FFF2-40B4-BE49-F238E27FC236}">
              <a16:creationId xmlns:a16="http://schemas.microsoft.com/office/drawing/2014/main" id="{39B5BE65-51FA-4C5A-9F56-9F4BAB8A5792}"/>
            </a:ext>
          </a:extLst>
        </xdr:cNvPr>
        <xdr:cNvSpPr/>
      </xdr:nvSpPr>
      <xdr:spPr>
        <a:xfrm>
          <a:off x="11257915" y="618410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5" name="フローチャート: 判断 144">
          <a:extLst>
            <a:ext uri="{FF2B5EF4-FFF2-40B4-BE49-F238E27FC236}">
              <a16:creationId xmlns:a16="http://schemas.microsoft.com/office/drawing/2014/main" id="{D31EF566-91A7-44CD-8A93-DC7BAAB0E4EC}"/>
            </a:ext>
          </a:extLst>
        </xdr:cNvPr>
        <xdr:cNvSpPr/>
      </xdr:nvSpPr>
      <xdr:spPr>
        <a:xfrm>
          <a:off x="10572115" y="6239773"/>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F4D9E01-46C0-453A-AB41-A17E489051CF}"/>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275D43BE-92A1-486C-88DE-0D5B4F602CCF}"/>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88350A6-ADEC-4F41-A4B9-50F3668C120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69DB01E-B5FF-4A51-92C8-7B421C932521}"/>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E0B5F34-523A-4909-A931-A55450871479}"/>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79983</xdr:rowOff>
    </xdr:from>
    <xdr:to>
      <xdr:col>76</xdr:col>
      <xdr:colOff>73025</xdr:colOff>
      <xdr:row>28</xdr:row>
      <xdr:rowOff>10133</xdr:rowOff>
    </xdr:to>
    <xdr:sp macro="" textlink="">
      <xdr:nvSpPr>
        <xdr:cNvPr id="151" name="楕円 150">
          <a:extLst>
            <a:ext uri="{FF2B5EF4-FFF2-40B4-BE49-F238E27FC236}">
              <a16:creationId xmlns:a16="http://schemas.microsoft.com/office/drawing/2014/main" id="{633FCA18-705D-4FE9-A8D6-D50009D95E83}"/>
            </a:ext>
          </a:extLst>
        </xdr:cNvPr>
        <xdr:cNvSpPr/>
      </xdr:nvSpPr>
      <xdr:spPr>
        <a:xfrm>
          <a:off x="13289280" y="546160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102860</xdr:rowOff>
    </xdr:from>
    <xdr:ext cx="469744" cy="259045"/>
    <xdr:sp macro="" textlink="">
      <xdr:nvSpPr>
        <xdr:cNvPr id="152" name="債務償還比率該当値テキスト">
          <a:extLst>
            <a:ext uri="{FF2B5EF4-FFF2-40B4-BE49-F238E27FC236}">
              <a16:creationId xmlns:a16="http://schemas.microsoft.com/office/drawing/2014/main" id="{EF6D21FA-7411-4380-AE90-5129EAB11389}"/>
            </a:ext>
          </a:extLst>
        </xdr:cNvPr>
        <xdr:cNvSpPr txBox="1"/>
      </xdr:nvSpPr>
      <xdr:spPr>
        <a:xfrm>
          <a:off x="13369925" y="53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53730</xdr:rowOff>
    </xdr:from>
    <xdr:to>
      <xdr:col>72</xdr:col>
      <xdr:colOff>123825</xdr:colOff>
      <xdr:row>26</xdr:row>
      <xdr:rowOff>155330</xdr:rowOff>
    </xdr:to>
    <xdr:sp macro="" textlink="">
      <xdr:nvSpPr>
        <xdr:cNvPr id="153" name="楕円 152">
          <a:extLst>
            <a:ext uri="{FF2B5EF4-FFF2-40B4-BE49-F238E27FC236}">
              <a16:creationId xmlns:a16="http://schemas.microsoft.com/office/drawing/2014/main" id="{A8292672-C12B-404D-B826-68102A54BC05}"/>
            </a:ext>
          </a:extLst>
        </xdr:cNvPr>
        <xdr:cNvSpPr/>
      </xdr:nvSpPr>
      <xdr:spPr>
        <a:xfrm>
          <a:off x="12629515" y="526771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104530</xdr:rowOff>
    </xdr:from>
    <xdr:to>
      <xdr:col>76</xdr:col>
      <xdr:colOff>22225</xdr:colOff>
      <xdr:row>27</xdr:row>
      <xdr:rowOff>130783</xdr:rowOff>
    </xdr:to>
    <xdr:cxnSp macro="">
      <xdr:nvCxnSpPr>
        <xdr:cNvPr id="154" name="直線コネクタ 153">
          <a:extLst>
            <a:ext uri="{FF2B5EF4-FFF2-40B4-BE49-F238E27FC236}">
              <a16:creationId xmlns:a16="http://schemas.microsoft.com/office/drawing/2014/main" id="{B6107B51-A558-443F-81FB-691581901549}"/>
            </a:ext>
          </a:extLst>
        </xdr:cNvPr>
        <xdr:cNvCxnSpPr/>
      </xdr:nvCxnSpPr>
      <xdr:spPr>
        <a:xfrm>
          <a:off x="12684125" y="5312800"/>
          <a:ext cx="631190" cy="20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44940</xdr:rowOff>
    </xdr:from>
    <xdr:to>
      <xdr:col>68</xdr:col>
      <xdr:colOff>123825</xdr:colOff>
      <xdr:row>26</xdr:row>
      <xdr:rowOff>146540</xdr:rowOff>
    </xdr:to>
    <xdr:sp macro="" textlink="">
      <xdr:nvSpPr>
        <xdr:cNvPr id="155" name="楕円 154">
          <a:extLst>
            <a:ext uri="{FF2B5EF4-FFF2-40B4-BE49-F238E27FC236}">
              <a16:creationId xmlns:a16="http://schemas.microsoft.com/office/drawing/2014/main" id="{5A2F5764-F8B0-419D-B2BE-9D0E16103BD0}"/>
            </a:ext>
          </a:extLst>
        </xdr:cNvPr>
        <xdr:cNvSpPr/>
      </xdr:nvSpPr>
      <xdr:spPr>
        <a:xfrm>
          <a:off x="11943715" y="5257020"/>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95740</xdr:rowOff>
    </xdr:from>
    <xdr:to>
      <xdr:col>72</xdr:col>
      <xdr:colOff>73025</xdr:colOff>
      <xdr:row>26</xdr:row>
      <xdr:rowOff>104530</xdr:rowOff>
    </xdr:to>
    <xdr:cxnSp macro="">
      <xdr:nvCxnSpPr>
        <xdr:cNvPr id="156" name="直線コネクタ 155">
          <a:extLst>
            <a:ext uri="{FF2B5EF4-FFF2-40B4-BE49-F238E27FC236}">
              <a16:creationId xmlns:a16="http://schemas.microsoft.com/office/drawing/2014/main" id="{F424BFBC-8461-40B4-BC53-6D4F7068237C}"/>
            </a:ext>
          </a:extLst>
        </xdr:cNvPr>
        <xdr:cNvCxnSpPr/>
      </xdr:nvCxnSpPr>
      <xdr:spPr>
        <a:xfrm>
          <a:off x="11998325" y="5302105"/>
          <a:ext cx="6858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124052</xdr:rowOff>
    </xdr:from>
    <xdr:to>
      <xdr:col>64</xdr:col>
      <xdr:colOff>123825</xdr:colOff>
      <xdr:row>27</xdr:row>
      <xdr:rowOff>54202</xdr:rowOff>
    </xdr:to>
    <xdr:sp macro="" textlink="">
      <xdr:nvSpPr>
        <xdr:cNvPr id="157" name="楕円 156">
          <a:extLst>
            <a:ext uri="{FF2B5EF4-FFF2-40B4-BE49-F238E27FC236}">
              <a16:creationId xmlns:a16="http://schemas.microsoft.com/office/drawing/2014/main" id="{F89ECD03-87F5-442D-B992-6D3FFBA6822A}"/>
            </a:ext>
          </a:extLst>
        </xdr:cNvPr>
        <xdr:cNvSpPr/>
      </xdr:nvSpPr>
      <xdr:spPr>
        <a:xfrm>
          <a:off x="11257915" y="533613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95740</xdr:rowOff>
    </xdr:from>
    <xdr:to>
      <xdr:col>68</xdr:col>
      <xdr:colOff>73025</xdr:colOff>
      <xdr:row>27</xdr:row>
      <xdr:rowOff>3402</xdr:rowOff>
    </xdr:to>
    <xdr:cxnSp macro="">
      <xdr:nvCxnSpPr>
        <xdr:cNvPr id="158" name="直線コネクタ 157">
          <a:extLst>
            <a:ext uri="{FF2B5EF4-FFF2-40B4-BE49-F238E27FC236}">
              <a16:creationId xmlns:a16="http://schemas.microsoft.com/office/drawing/2014/main" id="{03963A18-CDB2-4FB8-B21B-A0C6360EB590}"/>
            </a:ext>
          </a:extLst>
        </xdr:cNvPr>
        <xdr:cNvCxnSpPr/>
      </xdr:nvCxnSpPr>
      <xdr:spPr>
        <a:xfrm flipV="1">
          <a:off x="11312525" y="5302105"/>
          <a:ext cx="685800" cy="8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3184</xdr:rowOff>
    </xdr:from>
    <xdr:to>
      <xdr:col>60</xdr:col>
      <xdr:colOff>123825</xdr:colOff>
      <xdr:row>27</xdr:row>
      <xdr:rowOff>104784</xdr:rowOff>
    </xdr:to>
    <xdr:sp macro="" textlink="">
      <xdr:nvSpPr>
        <xdr:cNvPr id="159" name="楕円 158">
          <a:extLst>
            <a:ext uri="{FF2B5EF4-FFF2-40B4-BE49-F238E27FC236}">
              <a16:creationId xmlns:a16="http://schemas.microsoft.com/office/drawing/2014/main" id="{9E044082-8576-48BD-9881-2EDA867F4635}"/>
            </a:ext>
          </a:extLst>
        </xdr:cNvPr>
        <xdr:cNvSpPr/>
      </xdr:nvSpPr>
      <xdr:spPr>
        <a:xfrm>
          <a:off x="10572115" y="5384809"/>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3402</xdr:rowOff>
    </xdr:from>
    <xdr:to>
      <xdr:col>64</xdr:col>
      <xdr:colOff>73025</xdr:colOff>
      <xdr:row>27</xdr:row>
      <xdr:rowOff>53984</xdr:rowOff>
    </xdr:to>
    <xdr:cxnSp macro="">
      <xdr:nvCxnSpPr>
        <xdr:cNvPr id="160" name="直線コネクタ 159">
          <a:extLst>
            <a:ext uri="{FF2B5EF4-FFF2-40B4-BE49-F238E27FC236}">
              <a16:creationId xmlns:a16="http://schemas.microsoft.com/office/drawing/2014/main" id="{097E3354-4821-4A3C-89A9-06D6E00E3B99}"/>
            </a:ext>
          </a:extLst>
        </xdr:cNvPr>
        <xdr:cNvCxnSpPr/>
      </xdr:nvCxnSpPr>
      <xdr:spPr>
        <a:xfrm flipV="1">
          <a:off x="10626725" y="5385027"/>
          <a:ext cx="685800" cy="5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1" name="n_1aveValue債務償還比率">
          <a:extLst>
            <a:ext uri="{FF2B5EF4-FFF2-40B4-BE49-F238E27FC236}">
              <a16:creationId xmlns:a16="http://schemas.microsoft.com/office/drawing/2014/main" id="{26F1E1DF-4490-46F0-8605-DB48DD251393}"/>
            </a:ext>
          </a:extLst>
        </xdr:cNvPr>
        <xdr:cNvSpPr txBox="1"/>
      </xdr:nvSpPr>
      <xdr:spPr>
        <a:xfrm>
          <a:off x="12459412" y="61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2" name="n_2aveValue債務償還比率">
          <a:extLst>
            <a:ext uri="{FF2B5EF4-FFF2-40B4-BE49-F238E27FC236}">
              <a16:creationId xmlns:a16="http://schemas.microsoft.com/office/drawing/2014/main" id="{24060DE7-7AB2-4BF7-B3A3-C4912975BBB7}"/>
            </a:ext>
          </a:extLst>
        </xdr:cNvPr>
        <xdr:cNvSpPr txBox="1"/>
      </xdr:nvSpPr>
      <xdr:spPr>
        <a:xfrm>
          <a:off x="11780597" y="626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3" name="n_3aveValue債務償還比率">
          <a:extLst>
            <a:ext uri="{FF2B5EF4-FFF2-40B4-BE49-F238E27FC236}">
              <a16:creationId xmlns:a16="http://schemas.microsoft.com/office/drawing/2014/main" id="{E9EF3DF9-A8A5-4D40-93B4-3F3A6834C3BF}"/>
            </a:ext>
          </a:extLst>
        </xdr:cNvPr>
        <xdr:cNvSpPr txBox="1"/>
      </xdr:nvSpPr>
      <xdr:spPr>
        <a:xfrm>
          <a:off x="11094797" y="627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4" name="n_4aveValue債務償還比率">
          <a:extLst>
            <a:ext uri="{FF2B5EF4-FFF2-40B4-BE49-F238E27FC236}">
              <a16:creationId xmlns:a16="http://schemas.microsoft.com/office/drawing/2014/main" id="{AC8FF9C7-ABBF-4780-ADAD-E3FEA6D97D47}"/>
            </a:ext>
          </a:extLst>
        </xdr:cNvPr>
        <xdr:cNvSpPr txBox="1"/>
      </xdr:nvSpPr>
      <xdr:spPr>
        <a:xfrm>
          <a:off x="10408997" y="63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407</xdr:rowOff>
    </xdr:from>
    <xdr:ext cx="405111" cy="259045"/>
    <xdr:sp macro="" textlink="">
      <xdr:nvSpPr>
        <xdr:cNvPr id="165" name="n_1mainValue債務償還比率">
          <a:extLst>
            <a:ext uri="{FF2B5EF4-FFF2-40B4-BE49-F238E27FC236}">
              <a16:creationId xmlns:a16="http://schemas.microsoft.com/office/drawing/2014/main" id="{A821B148-BAC9-4C7C-B4A2-BB4C89100A1B}"/>
            </a:ext>
          </a:extLst>
        </xdr:cNvPr>
        <xdr:cNvSpPr txBox="1"/>
      </xdr:nvSpPr>
      <xdr:spPr>
        <a:xfrm>
          <a:off x="12489824" y="5039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163067</xdr:rowOff>
    </xdr:from>
    <xdr:ext cx="405111" cy="259045"/>
    <xdr:sp macro="" textlink="">
      <xdr:nvSpPr>
        <xdr:cNvPr id="166" name="n_2mainValue債務償還比率">
          <a:extLst>
            <a:ext uri="{FF2B5EF4-FFF2-40B4-BE49-F238E27FC236}">
              <a16:creationId xmlns:a16="http://schemas.microsoft.com/office/drawing/2014/main" id="{D6B62B95-0D6C-482B-9F0F-D40DA6962BBC}"/>
            </a:ext>
          </a:extLst>
        </xdr:cNvPr>
        <xdr:cNvSpPr txBox="1"/>
      </xdr:nvSpPr>
      <xdr:spPr>
        <a:xfrm>
          <a:off x="11811009" y="5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70729</xdr:rowOff>
    </xdr:from>
    <xdr:ext cx="405111" cy="259045"/>
    <xdr:sp macro="" textlink="">
      <xdr:nvSpPr>
        <xdr:cNvPr id="167" name="n_3mainValue債務償還比率">
          <a:extLst>
            <a:ext uri="{FF2B5EF4-FFF2-40B4-BE49-F238E27FC236}">
              <a16:creationId xmlns:a16="http://schemas.microsoft.com/office/drawing/2014/main" id="{D45BA5D8-3417-450E-A8BE-C165F1CB399B}"/>
            </a:ext>
          </a:extLst>
        </xdr:cNvPr>
        <xdr:cNvSpPr txBox="1"/>
      </xdr:nvSpPr>
      <xdr:spPr>
        <a:xfrm>
          <a:off x="11125209" y="5107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121311</xdr:rowOff>
    </xdr:from>
    <xdr:ext cx="469744" cy="259045"/>
    <xdr:sp macro="" textlink="">
      <xdr:nvSpPr>
        <xdr:cNvPr id="168" name="n_4mainValue債務償還比率">
          <a:extLst>
            <a:ext uri="{FF2B5EF4-FFF2-40B4-BE49-F238E27FC236}">
              <a16:creationId xmlns:a16="http://schemas.microsoft.com/office/drawing/2014/main" id="{4AE51D07-5B7F-4C9D-B112-4CF6386B7997}"/>
            </a:ext>
          </a:extLst>
        </xdr:cNvPr>
        <xdr:cNvSpPr txBox="1"/>
      </xdr:nvSpPr>
      <xdr:spPr>
        <a:xfrm>
          <a:off x="10408997" y="51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76F3B0A-DAD4-4D5F-A821-C77B564888CD}"/>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60AFCFB2-B0B9-463A-84E5-6A78C53EE6D5}"/>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523B6364-1583-448E-9C21-8324D66C6AB9}"/>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3960EF6-8653-4FFF-8A77-2E153D0D5605}"/>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9AB66B8F-23DD-4513-B2B0-C9D980AAC6B7}"/>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C3F544B1-F9B7-40A5-B507-CC07960C8DA7}"/>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BDACF0-E0C2-4B10-ACD0-FFA08E2136D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503FF1-B650-4611-AC47-9B321A9FB83E}"/>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F0CA17-6126-4ED3-ADE4-EE50488BB7B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E4389F-9CE1-4ED3-BAD0-D9C7C57F908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C63791-5284-4F4C-9FFB-7D8B2A9480A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D96EDC-B0CD-4D26-B74E-0064F97DB3C9}"/>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4D5359-2942-46F3-99D6-D4759346C2B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34B32B-00A2-46B5-829A-A81EA30F3D4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394C08-E7F5-458C-B1E5-02F0FA140061}"/>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95629D-A08D-4FBB-BC79-017BD068E8E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107,633
105,260
123.79
47,522,438
42,455,344
3,617,459
22,728,735
12,861,949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8DF362-8CC8-4390-A542-163101F44DC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8F3EB3-B6B5-49F5-9494-B6DD3046E5B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EC4529-4178-4FC2-88F1-6D1601FE264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529849-4CC2-48D4-97AF-09A4F257F840}"/>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B86474-C556-4002-B310-AA46C4A2F4E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C0F8228-BEA3-4949-9C92-907F30F91514}"/>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18A31A-36E3-4921-9CE3-BDDE63ABCBA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907705-1707-41A2-966F-7B90C4634C8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1CC0629-B788-43EC-B749-81DA5B640FD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B8ACE6-09F2-47E6-A3E3-4AC10F7877B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46A297-91AB-4CB9-A4F9-F21345A5F307}"/>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66674F-1F21-4D1F-9627-997BF194236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E512ED-76B9-4C33-B832-1F923D11B807}"/>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4C8858-9241-45CE-A5A1-13876710793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9A4CA2-F579-4D0A-A22D-23A7CBB3934C}"/>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576745-393B-47A2-8296-885019B4926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FB46ED-A06D-4A74-B0FB-F7F156D41D8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7404AA-FD80-4ADC-8840-A3A851FC7A74}"/>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DBA4A9-2CEE-4458-84AD-8DBEF12ED78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19E57CC-E616-43E2-A442-783B473D6DD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9E5F4F-8919-4D95-99BA-01B688E4AA12}"/>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7E12C0-B98D-4F9B-8518-91521CB1D15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59AC861-022F-4199-B722-58820A7B905B}"/>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947B75-ED0A-4E59-B749-BED6D3522206}"/>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EEB338B-F2A8-48D2-B5A6-4CA4EC3322B0}"/>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3CA8E4-985B-425C-9297-5CE390FDB14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50BB05-F1C1-45FD-B900-CFB2C8C1F226}"/>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2F2470-BD23-44D1-86BB-2C2B69A41DC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DA8AF26-6852-45C2-AF8B-9863ED44C59D}"/>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864EDAB-9D38-404B-B18F-2DA72809D552}"/>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ED1D649-9641-4AB2-9AF5-AF74654DC2B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C18C197-2853-45E1-9689-75D3ED0B43B7}"/>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0B50AFF-132E-4DEF-950A-E56B5428F8AD}"/>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4D3E783-0F5F-45A9-8CB7-3E63E4D87521}"/>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7686279-4445-4777-A0B0-75BCFC0CFCC7}"/>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9C317F3-5582-4AAE-A0A2-B3B286C2A111}"/>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0C8FA46-4C0E-428D-8F45-CCE1DBF8ED59}"/>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D969598-BC0D-4DDC-9EA8-423EE76F7B3D}"/>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161ABB9-1F67-4E2D-A37F-112B5D7BEA04}"/>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AB81E0B-417C-4C8A-89FA-BB0FC3F586DC}"/>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A256727-563F-432D-AE66-6119F3EA1C37}"/>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85A16B4-3B18-43F7-80EE-11C3E9E78D6B}"/>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4F7DF05-944D-4D09-B09E-3F71936AD08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C77E30F-8AEC-493E-BBE5-F18AEB00C976}"/>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C5FC311-20AF-40A9-BFBF-64976978E054}"/>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BE0DE293-6AEE-4E6D-AE8A-166288FDCB16}"/>
            </a:ext>
          </a:extLst>
        </xdr:cNvPr>
        <xdr:cNvCxnSpPr/>
      </xdr:nvCxnSpPr>
      <xdr:spPr>
        <a:xfrm flipV="1">
          <a:off x="4173855" y="5953125"/>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6D5416CC-26B4-44C9-B38A-769ABECF08CA}"/>
            </a:ext>
          </a:extLst>
        </xdr:cNvPr>
        <xdr:cNvSpPr txBox="1"/>
      </xdr:nvSpPr>
      <xdr:spPr>
        <a:xfrm>
          <a:off x="421259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BAF72375-1EB6-4A1C-99B7-A8F13098D3F8}"/>
            </a:ext>
          </a:extLst>
        </xdr:cNvPr>
        <xdr:cNvCxnSpPr/>
      </xdr:nvCxnSpPr>
      <xdr:spPr>
        <a:xfrm>
          <a:off x="4112260" y="715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DF1A606C-F93D-4111-885E-FC3C819DA77B}"/>
            </a:ext>
          </a:extLst>
        </xdr:cNvPr>
        <xdr:cNvSpPr txBox="1"/>
      </xdr:nvSpPr>
      <xdr:spPr>
        <a:xfrm>
          <a:off x="421259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B43DFBD2-8583-4071-85E5-38599C7E9500}"/>
            </a:ext>
          </a:extLst>
        </xdr:cNvPr>
        <xdr:cNvCxnSpPr/>
      </xdr:nvCxnSpPr>
      <xdr:spPr>
        <a:xfrm>
          <a:off x="4112260" y="5953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80012701-8F86-4291-B217-600E247E2487}"/>
            </a:ext>
          </a:extLst>
        </xdr:cNvPr>
        <xdr:cNvSpPr txBox="1"/>
      </xdr:nvSpPr>
      <xdr:spPr>
        <a:xfrm>
          <a:off x="421259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51B9B1E-D8A1-4CBD-839C-FF6767D5E732}"/>
            </a:ext>
          </a:extLst>
        </xdr:cNvPr>
        <xdr:cNvSpPr/>
      </xdr:nvSpPr>
      <xdr:spPr>
        <a:xfrm>
          <a:off x="4131310" y="654431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757131E6-096F-45D2-B250-2F3C02E1E72D}"/>
            </a:ext>
          </a:extLst>
        </xdr:cNvPr>
        <xdr:cNvSpPr/>
      </xdr:nvSpPr>
      <xdr:spPr>
        <a:xfrm>
          <a:off x="3388360" y="653097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id="{B3B1905B-10F5-424A-AFD6-B1F9B56C84CD}"/>
            </a:ext>
          </a:extLst>
        </xdr:cNvPr>
        <xdr:cNvSpPr/>
      </xdr:nvSpPr>
      <xdr:spPr>
        <a:xfrm>
          <a:off x="2571750" y="647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6E6F3919-B2D2-4F99-B64B-F5B4B77ECADD}"/>
            </a:ext>
          </a:extLst>
        </xdr:cNvPr>
        <xdr:cNvSpPr/>
      </xdr:nvSpPr>
      <xdr:spPr>
        <a:xfrm>
          <a:off x="1774190" y="6449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B3FF668E-1A60-45D0-A8FA-F929B8EE86B2}"/>
            </a:ext>
          </a:extLst>
        </xdr:cNvPr>
        <xdr:cNvSpPr/>
      </xdr:nvSpPr>
      <xdr:spPr>
        <a:xfrm>
          <a:off x="988060" y="6426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B9EAE84-4334-4C70-B0CC-EB7E79C10AD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B5B7C0-2C04-419C-84E1-67858451351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63831A-E661-4EA4-9187-56019DE10A80}"/>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C75F3A0-9490-49A2-A6C5-528486B0D2D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9CC063A-2DED-4BE7-950B-940C0DB32728}"/>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3" name="楕円 72">
          <a:extLst>
            <a:ext uri="{FF2B5EF4-FFF2-40B4-BE49-F238E27FC236}">
              <a16:creationId xmlns:a16="http://schemas.microsoft.com/office/drawing/2014/main" id="{53A23A25-516C-4752-B750-4303A84C4A88}"/>
            </a:ext>
          </a:extLst>
        </xdr:cNvPr>
        <xdr:cNvSpPr/>
      </xdr:nvSpPr>
      <xdr:spPr>
        <a:xfrm>
          <a:off x="4131310" y="64166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95902</xdr:rowOff>
    </xdr:from>
    <xdr:ext cx="405111" cy="259045"/>
    <xdr:sp macro="" textlink="">
      <xdr:nvSpPr>
        <xdr:cNvPr id="74" name="【道路】&#10;有形固定資産減価償却率該当値テキスト">
          <a:extLst>
            <a:ext uri="{FF2B5EF4-FFF2-40B4-BE49-F238E27FC236}">
              <a16:creationId xmlns:a16="http://schemas.microsoft.com/office/drawing/2014/main" id="{3937B28C-5869-43D7-BFEB-D89E9D105BF2}"/>
            </a:ext>
          </a:extLst>
        </xdr:cNvPr>
        <xdr:cNvSpPr txBox="1"/>
      </xdr:nvSpPr>
      <xdr:spPr>
        <a:xfrm>
          <a:off x="421259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5" name="楕円 74">
          <a:extLst>
            <a:ext uri="{FF2B5EF4-FFF2-40B4-BE49-F238E27FC236}">
              <a16:creationId xmlns:a16="http://schemas.microsoft.com/office/drawing/2014/main" id="{75053F50-D2EF-4AB9-AC67-E8CDC24EFC59}"/>
            </a:ext>
          </a:extLst>
        </xdr:cNvPr>
        <xdr:cNvSpPr/>
      </xdr:nvSpPr>
      <xdr:spPr>
        <a:xfrm>
          <a:off x="3388360" y="63823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89535</xdr:rowOff>
    </xdr:from>
    <xdr:to>
      <xdr:col>24</xdr:col>
      <xdr:colOff>63500</xdr:colOff>
      <xdr:row>37</xdr:row>
      <xdr:rowOff>123825</xdr:rowOff>
    </xdr:to>
    <xdr:cxnSp macro="">
      <xdr:nvCxnSpPr>
        <xdr:cNvPr id="76" name="直線コネクタ 75">
          <a:extLst>
            <a:ext uri="{FF2B5EF4-FFF2-40B4-BE49-F238E27FC236}">
              <a16:creationId xmlns:a16="http://schemas.microsoft.com/office/drawing/2014/main" id="{77B64D0A-0C7E-48FB-BE41-4F2C65C030A9}"/>
            </a:ext>
          </a:extLst>
        </xdr:cNvPr>
        <xdr:cNvCxnSpPr/>
      </xdr:nvCxnSpPr>
      <xdr:spPr>
        <a:xfrm>
          <a:off x="3431540" y="6436995"/>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a:extLst>
            <a:ext uri="{FF2B5EF4-FFF2-40B4-BE49-F238E27FC236}">
              <a16:creationId xmlns:a16="http://schemas.microsoft.com/office/drawing/2014/main" id="{25108AE1-99BD-4E50-B746-04D5E3DF898F}"/>
            </a:ext>
          </a:extLst>
        </xdr:cNvPr>
        <xdr:cNvSpPr/>
      </xdr:nvSpPr>
      <xdr:spPr>
        <a:xfrm>
          <a:off x="2571750" y="63442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89535</xdr:rowOff>
    </xdr:to>
    <xdr:cxnSp macro="">
      <xdr:nvCxnSpPr>
        <xdr:cNvPr id="78" name="直線コネクタ 77">
          <a:extLst>
            <a:ext uri="{FF2B5EF4-FFF2-40B4-BE49-F238E27FC236}">
              <a16:creationId xmlns:a16="http://schemas.microsoft.com/office/drawing/2014/main" id="{91936F88-0C02-4852-A04D-97DBABEB67E6}"/>
            </a:ext>
          </a:extLst>
        </xdr:cNvPr>
        <xdr:cNvCxnSpPr/>
      </xdr:nvCxnSpPr>
      <xdr:spPr>
        <a:xfrm>
          <a:off x="2626360" y="639889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a:extLst>
            <a:ext uri="{FF2B5EF4-FFF2-40B4-BE49-F238E27FC236}">
              <a16:creationId xmlns:a16="http://schemas.microsoft.com/office/drawing/2014/main" id="{E9085068-7DB0-49C8-8488-62DBE555AC09}"/>
            </a:ext>
          </a:extLst>
        </xdr:cNvPr>
        <xdr:cNvSpPr/>
      </xdr:nvSpPr>
      <xdr:spPr>
        <a:xfrm>
          <a:off x="1774190" y="63042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51435</xdr:rowOff>
    </xdr:to>
    <xdr:cxnSp macro="">
      <xdr:nvCxnSpPr>
        <xdr:cNvPr id="80" name="直線コネクタ 79">
          <a:extLst>
            <a:ext uri="{FF2B5EF4-FFF2-40B4-BE49-F238E27FC236}">
              <a16:creationId xmlns:a16="http://schemas.microsoft.com/office/drawing/2014/main" id="{1AFEBA30-B52E-4348-97EA-25B92F8FE409}"/>
            </a:ext>
          </a:extLst>
        </xdr:cNvPr>
        <xdr:cNvCxnSpPr/>
      </xdr:nvCxnSpPr>
      <xdr:spPr>
        <a:xfrm>
          <a:off x="1828800" y="636270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97790</xdr:rowOff>
    </xdr:from>
    <xdr:to>
      <xdr:col>6</xdr:col>
      <xdr:colOff>38100</xdr:colOff>
      <xdr:row>37</xdr:row>
      <xdr:rowOff>27940</xdr:rowOff>
    </xdr:to>
    <xdr:sp macro="" textlink="">
      <xdr:nvSpPr>
        <xdr:cNvPr id="81" name="楕円 80">
          <a:extLst>
            <a:ext uri="{FF2B5EF4-FFF2-40B4-BE49-F238E27FC236}">
              <a16:creationId xmlns:a16="http://schemas.microsoft.com/office/drawing/2014/main" id="{9644ABBB-6D56-478C-AEEE-078E85BA30A9}"/>
            </a:ext>
          </a:extLst>
        </xdr:cNvPr>
        <xdr:cNvSpPr/>
      </xdr:nvSpPr>
      <xdr:spPr>
        <a:xfrm>
          <a:off x="988060" y="6266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148590</xdr:rowOff>
    </xdr:from>
    <xdr:to>
      <xdr:col>10</xdr:col>
      <xdr:colOff>114300</xdr:colOff>
      <xdr:row>37</xdr:row>
      <xdr:rowOff>15240</xdr:rowOff>
    </xdr:to>
    <xdr:cxnSp macro="">
      <xdr:nvCxnSpPr>
        <xdr:cNvPr id="82" name="直線コネクタ 81">
          <a:extLst>
            <a:ext uri="{FF2B5EF4-FFF2-40B4-BE49-F238E27FC236}">
              <a16:creationId xmlns:a16="http://schemas.microsoft.com/office/drawing/2014/main" id="{D2AC03A9-DC86-49F3-BE46-3E916C9520F5}"/>
            </a:ext>
          </a:extLst>
        </xdr:cNvPr>
        <xdr:cNvCxnSpPr/>
      </xdr:nvCxnSpPr>
      <xdr:spPr>
        <a:xfrm>
          <a:off x="1031240" y="632079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71CE8DAA-045C-4CD9-B1BF-4275F896CC2D}"/>
            </a:ext>
          </a:extLst>
        </xdr:cNvPr>
        <xdr:cNvSpPr txBox="1"/>
      </xdr:nvSpPr>
      <xdr:spPr>
        <a:xfrm>
          <a:off x="32391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4" name="n_2aveValue【道路】&#10;有形固定資産減価償却率">
          <a:extLst>
            <a:ext uri="{FF2B5EF4-FFF2-40B4-BE49-F238E27FC236}">
              <a16:creationId xmlns:a16="http://schemas.microsoft.com/office/drawing/2014/main" id="{4CB9F54C-1235-4FBD-81BF-2CEFEB28A6FB}"/>
            </a:ext>
          </a:extLst>
        </xdr:cNvPr>
        <xdr:cNvSpPr txBox="1"/>
      </xdr:nvSpPr>
      <xdr:spPr>
        <a:xfrm>
          <a:off x="2439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03A528D4-B674-4590-AD5D-8CF6BD53F7A8}"/>
            </a:ext>
          </a:extLst>
        </xdr:cNvPr>
        <xdr:cNvSpPr txBox="1"/>
      </xdr:nvSpPr>
      <xdr:spPr>
        <a:xfrm>
          <a:off x="164148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BE9CD586-24AE-42ED-ABEE-9B088A29CDC0}"/>
            </a:ext>
          </a:extLst>
        </xdr:cNvPr>
        <xdr:cNvSpPr txBox="1"/>
      </xdr:nvSpPr>
      <xdr:spPr>
        <a:xfrm>
          <a:off x="85535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87" name="n_1mainValue【道路】&#10;有形固定資産減価償却率">
          <a:extLst>
            <a:ext uri="{FF2B5EF4-FFF2-40B4-BE49-F238E27FC236}">
              <a16:creationId xmlns:a16="http://schemas.microsoft.com/office/drawing/2014/main" id="{1C1DB5E2-0FCB-474E-B9D5-9E92D4A49F98}"/>
            </a:ext>
          </a:extLst>
        </xdr:cNvPr>
        <xdr:cNvSpPr txBox="1"/>
      </xdr:nvSpPr>
      <xdr:spPr>
        <a:xfrm>
          <a:off x="32391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8" name="n_2mainValue【道路】&#10;有形固定資産減価償却率">
          <a:extLst>
            <a:ext uri="{FF2B5EF4-FFF2-40B4-BE49-F238E27FC236}">
              <a16:creationId xmlns:a16="http://schemas.microsoft.com/office/drawing/2014/main" id="{64C7C299-A569-49F5-890D-A5E06E45D3D1}"/>
            </a:ext>
          </a:extLst>
        </xdr:cNvPr>
        <xdr:cNvSpPr txBox="1"/>
      </xdr:nvSpPr>
      <xdr:spPr>
        <a:xfrm>
          <a:off x="2439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9" name="n_3mainValue【道路】&#10;有形固定資産減価償却率">
          <a:extLst>
            <a:ext uri="{FF2B5EF4-FFF2-40B4-BE49-F238E27FC236}">
              <a16:creationId xmlns:a16="http://schemas.microsoft.com/office/drawing/2014/main" id="{AB923B4E-8990-466A-8F44-802D0B92D5A7}"/>
            </a:ext>
          </a:extLst>
        </xdr:cNvPr>
        <xdr:cNvSpPr txBox="1"/>
      </xdr:nvSpPr>
      <xdr:spPr>
        <a:xfrm>
          <a:off x="164148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44467</xdr:rowOff>
    </xdr:from>
    <xdr:ext cx="405111" cy="259045"/>
    <xdr:sp macro="" textlink="">
      <xdr:nvSpPr>
        <xdr:cNvPr id="90" name="n_4mainValue【道路】&#10;有形固定資産減価償却率">
          <a:extLst>
            <a:ext uri="{FF2B5EF4-FFF2-40B4-BE49-F238E27FC236}">
              <a16:creationId xmlns:a16="http://schemas.microsoft.com/office/drawing/2014/main" id="{E506C49A-7CCA-4BEA-B4E1-B4E080F9CB92}"/>
            </a:ext>
          </a:extLst>
        </xdr:cNvPr>
        <xdr:cNvSpPr txBox="1"/>
      </xdr:nvSpPr>
      <xdr:spPr>
        <a:xfrm>
          <a:off x="85535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1044F1B-6625-4058-8AB8-C4275B11FDC4}"/>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7C8EEB3-4D4F-43C6-8BE3-64C921A1246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0A63A37-216D-471D-AF1A-ED15A73EA37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03D2D68-DB49-4DD4-A792-B52DFAE032CD}"/>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E3E88E2-AA26-46CA-A3F8-59F379C4CE61}"/>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FC396B2-BB72-4FC2-B10C-0267C305C889}"/>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61F3546-5C03-4141-8A35-1939B1C0C49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B7BB60C-DC9B-42DC-AF4E-DF94ECD3704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88F942A-83ED-47B0-95BC-35BEA330E254}"/>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6C0F48E-A02D-4DDE-8263-5FF4AAE942E1}"/>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B180CD9-E262-46A9-BF08-6DD9BEF38E8E}"/>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30D9380-567B-4F41-8BB6-97A295C220A2}"/>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4D90EA3-3FE0-454D-A596-2DC6A9FF18C6}"/>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3CFF10AA-9010-4871-959F-77764127BEBB}"/>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98F002B-A3AB-4CC7-95D1-3EFB95A0186E}"/>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D10F39B8-BE72-4596-BE61-7F880A8D7B55}"/>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67C92D4-8F20-4374-BF3E-53E16C87571E}"/>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EDCD1052-537D-4DC9-AC8A-0F2D0DBC3D29}"/>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AD92C61-B462-4CE8-BF35-6CE65949E449}"/>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1C4A2F1-6B55-4595-97F1-34B933132424}"/>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06A07FD-1F64-41B0-A4E2-82C58AF4E471}"/>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D66F93AE-3B00-414C-B006-26EEC58F3F4A}"/>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97B8F82-E857-4D51-93FD-C384A879FA8B}"/>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354EAF7E-40FB-4B62-96AE-4472F4500A64}"/>
            </a:ext>
          </a:extLst>
        </xdr:cNvPr>
        <xdr:cNvCxnSpPr/>
      </xdr:nvCxnSpPr>
      <xdr:spPr>
        <a:xfrm flipV="1">
          <a:off x="9429115" y="5923788"/>
          <a:ext cx="0" cy="1207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3968B0C0-96FC-4B17-A51D-D0C7EDBD9307}"/>
            </a:ext>
          </a:extLst>
        </xdr:cNvPr>
        <xdr:cNvSpPr txBox="1"/>
      </xdr:nvSpPr>
      <xdr:spPr>
        <a:xfrm>
          <a:off x="9467850" y="71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E388B31A-A414-4BC0-AFF5-0D9FFA4000F9}"/>
            </a:ext>
          </a:extLst>
        </xdr:cNvPr>
        <xdr:cNvCxnSpPr/>
      </xdr:nvCxnSpPr>
      <xdr:spPr>
        <a:xfrm>
          <a:off x="9356090" y="71317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5A2C5E0B-5A05-49C8-B8BD-4FE928B8B631}"/>
            </a:ext>
          </a:extLst>
        </xdr:cNvPr>
        <xdr:cNvSpPr txBox="1"/>
      </xdr:nvSpPr>
      <xdr:spPr>
        <a:xfrm>
          <a:off x="946785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E08A412C-B72A-4386-9B2A-41858DA3315F}"/>
            </a:ext>
          </a:extLst>
        </xdr:cNvPr>
        <xdr:cNvCxnSpPr/>
      </xdr:nvCxnSpPr>
      <xdr:spPr>
        <a:xfrm>
          <a:off x="9356090" y="59237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a:extLst>
            <a:ext uri="{FF2B5EF4-FFF2-40B4-BE49-F238E27FC236}">
              <a16:creationId xmlns:a16="http://schemas.microsoft.com/office/drawing/2014/main" id="{0A0992E3-13A5-4D05-B0F3-3CC3EF059CE2}"/>
            </a:ext>
          </a:extLst>
        </xdr:cNvPr>
        <xdr:cNvSpPr txBox="1"/>
      </xdr:nvSpPr>
      <xdr:spPr>
        <a:xfrm>
          <a:off x="9467850" y="6745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E69C25D5-DD06-4120-B521-D67F59F25C1C}"/>
            </a:ext>
          </a:extLst>
        </xdr:cNvPr>
        <xdr:cNvSpPr/>
      </xdr:nvSpPr>
      <xdr:spPr>
        <a:xfrm>
          <a:off x="9394190" y="67726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52AE0C6A-8315-450E-98D7-AF2239C85585}"/>
            </a:ext>
          </a:extLst>
        </xdr:cNvPr>
        <xdr:cNvSpPr/>
      </xdr:nvSpPr>
      <xdr:spPr>
        <a:xfrm>
          <a:off x="8632190" y="675241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112496</xdr:rowOff>
    </xdr:from>
    <xdr:to>
      <xdr:col>46</xdr:col>
      <xdr:colOff>38100</xdr:colOff>
      <xdr:row>39</xdr:row>
      <xdr:rowOff>42646</xdr:rowOff>
    </xdr:to>
    <xdr:sp macro="" textlink="">
      <xdr:nvSpPr>
        <xdr:cNvPr id="122" name="フローチャート: 判断 121">
          <a:extLst>
            <a:ext uri="{FF2B5EF4-FFF2-40B4-BE49-F238E27FC236}">
              <a16:creationId xmlns:a16="http://schemas.microsoft.com/office/drawing/2014/main" id="{979D9B94-9B36-4D23-839C-C841227E7E8D}"/>
            </a:ext>
          </a:extLst>
        </xdr:cNvPr>
        <xdr:cNvSpPr/>
      </xdr:nvSpPr>
      <xdr:spPr>
        <a:xfrm>
          <a:off x="7846060" y="662759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123698</xdr:rowOff>
    </xdr:from>
    <xdr:to>
      <xdr:col>41</xdr:col>
      <xdr:colOff>101600</xdr:colOff>
      <xdr:row>39</xdr:row>
      <xdr:rowOff>53848</xdr:rowOff>
    </xdr:to>
    <xdr:sp macro="" textlink="">
      <xdr:nvSpPr>
        <xdr:cNvPr id="123" name="フローチャート: 判断 122">
          <a:extLst>
            <a:ext uri="{FF2B5EF4-FFF2-40B4-BE49-F238E27FC236}">
              <a16:creationId xmlns:a16="http://schemas.microsoft.com/office/drawing/2014/main" id="{1F489ED4-996C-4430-AF82-D6782BBAE52B}"/>
            </a:ext>
          </a:extLst>
        </xdr:cNvPr>
        <xdr:cNvSpPr/>
      </xdr:nvSpPr>
      <xdr:spPr>
        <a:xfrm>
          <a:off x="7029450" y="66407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121412</xdr:rowOff>
    </xdr:from>
    <xdr:to>
      <xdr:col>36</xdr:col>
      <xdr:colOff>165100</xdr:colOff>
      <xdr:row>39</xdr:row>
      <xdr:rowOff>51562</xdr:rowOff>
    </xdr:to>
    <xdr:sp macro="" textlink="">
      <xdr:nvSpPr>
        <xdr:cNvPr id="124" name="フローチャート: 判断 123">
          <a:extLst>
            <a:ext uri="{FF2B5EF4-FFF2-40B4-BE49-F238E27FC236}">
              <a16:creationId xmlns:a16="http://schemas.microsoft.com/office/drawing/2014/main" id="{5C3229DE-4C1A-4749-A079-38DCDCA8947B}"/>
            </a:ext>
          </a:extLst>
        </xdr:cNvPr>
        <xdr:cNvSpPr/>
      </xdr:nvSpPr>
      <xdr:spPr>
        <a:xfrm>
          <a:off x="6231890" y="66384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43E843B-FDA5-43B7-9EB1-0D6956C5A4BB}"/>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338803A-971E-4FBF-8032-167C47FA078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383C253-4D3D-49E7-ACB4-A5E31A7D454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B3A2A7D-7722-41FD-A707-08303A4DE432}"/>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3468F41-FEA3-4A59-A21A-B5556EF4110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17018</xdr:rowOff>
    </xdr:from>
    <xdr:to>
      <xdr:col>55</xdr:col>
      <xdr:colOff>50800</xdr:colOff>
      <xdr:row>37</xdr:row>
      <xdr:rowOff>118618</xdr:rowOff>
    </xdr:to>
    <xdr:sp macro="" textlink="">
      <xdr:nvSpPr>
        <xdr:cNvPr id="130" name="楕円 129">
          <a:extLst>
            <a:ext uri="{FF2B5EF4-FFF2-40B4-BE49-F238E27FC236}">
              <a16:creationId xmlns:a16="http://schemas.microsoft.com/office/drawing/2014/main" id="{406FCB28-DDC9-47B5-95E7-2349FB51899C}"/>
            </a:ext>
          </a:extLst>
        </xdr:cNvPr>
        <xdr:cNvSpPr/>
      </xdr:nvSpPr>
      <xdr:spPr>
        <a:xfrm>
          <a:off x="9394190" y="6364478"/>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39895</xdr:rowOff>
    </xdr:from>
    <xdr:ext cx="534377" cy="259045"/>
    <xdr:sp macro="" textlink="">
      <xdr:nvSpPr>
        <xdr:cNvPr id="131" name="【道路】&#10;一人当たり延長該当値テキスト">
          <a:extLst>
            <a:ext uri="{FF2B5EF4-FFF2-40B4-BE49-F238E27FC236}">
              <a16:creationId xmlns:a16="http://schemas.microsoft.com/office/drawing/2014/main" id="{3996438F-64F2-4086-BEC8-1991B8C5241C}"/>
            </a:ext>
          </a:extLst>
        </xdr:cNvPr>
        <xdr:cNvSpPr txBox="1"/>
      </xdr:nvSpPr>
      <xdr:spPr>
        <a:xfrm>
          <a:off x="9467850" y="621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3835</xdr:rowOff>
    </xdr:from>
    <xdr:to>
      <xdr:col>50</xdr:col>
      <xdr:colOff>165100</xdr:colOff>
      <xdr:row>37</xdr:row>
      <xdr:rowOff>105435</xdr:rowOff>
    </xdr:to>
    <xdr:sp macro="" textlink="">
      <xdr:nvSpPr>
        <xdr:cNvPr id="132" name="楕円 131">
          <a:extLst>
            <a:ext uri="{FF2B5EF4-FFF2-40B4-BE49-F238E27FC236}">
              <a16:creationId xmlns:a16="http://schemas.microsoft.com/office/drawing/2014/main" id="{71315560-294E-440E-A50F-B5F29DD68934}"/>
            </a:ext>
          </a:extLst>
        </xdr:cNvPr>
        <xdr:cNvSpPr/>
      </xdr:nvSpPr>
      <xdr:spPr>
        <a:xfrm>
          <a:off x="8632190" y="634939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54635</xdr:rowOff>
    </xdr:from>
    <xdr:to>
      <xdr:col>55</xdr:col>
      <xdr:colOff>0</xdr:colOff>
      <xdr:row>37</xdr:row>
      <xdr:rowOff>67818</xdr:rowOff>
    </xdr:to>
    <xdr:cxnSp macro="">
      <xdr:nvCxnSpPr>
        <xdr:cNvPr id="133" name="直線コネクタ 132">
          <a:extLst>
            <a:ext uri="{FF2B5EF4-FFF2-40B4-BE49-F238E27FC236}">
              <a16:creationId xmlns:a16="http://schemas.microsoft.com/office/drawing/2014/main" id="{20F4EF5E-3BBA-4947-81DF-9513417AA742}"/>
            </a:ext>
          </a:extLst>
        </xdr:cNvPr>
        <xdr:cNvCxnSpPr/>
      </xdr:nvCxnSpPr>
      <xdr:spPr>
        <a:xfrm>
          <a:off x="8686800" y="6402095"/>
          <a:ext cx="74295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160350</xdr:rowOff>
    </xdr:from>
    <xdr:to>
      <xdr:col>46</xdr:col>
      <xdr:colOff>38100</xdr:colOff>
      <xdr:row>37</xdr:row>
      <xdr:rowOff>90500</xdr:rowOff>
    </xdr:to>
    <xdr:sp macro="" textlink="">
      <xdr:nvSpPr>
        <xdr:cNvPr id="134" name="楕円 133">
          <a:extLst>
            <a:ext uri="{FF2B5EF4-FFF2-40B4-BE49-F238E27FC236}">
              <a16:creationId xmlns:a16="http://schemas.microsoft.com/office/drawing/2014/main" id="{6A1EEAC9-DB77-44DF-AD1C-1E3A29AE111C}"/>
            </a:ext>
          </a:extLst>
        </xdr:cNvPr>
        <xdr:cNvSpPr/>
      </xdr:nvSpPr>
      <xdr:spPr>
        <a:xfrm>
          <a:off x="7846060" y="63344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39700</xdr:rowOff>
    </xdr:from>
    <xdr:to>
      <xdr:col>50</xdr:col>
      <xdr:colOff>114300</xdr:colOff>
      <xdr:row>37</xdr:row>
      <xdr:rowOff>54635</xdr:rowOff>
    </xdr:to>
    <xdr:cxnSp macro="">
      <xdr:nvCxnSpPr>
        <xdr:cNvPr id="135" name="直線コネクタ 134">
          <a:extLst>
            <a:ext uri="{FF2B5EF4-FFF2-40B4-BE49-F238E27FC236}">
              <a16:creationId xmlns:a16="http://schemas.microsoft.com/office/drawing/2014/main" id="{3ABA4420-7E95-45F4-9195-FAD3161D8810}"/>
            </a:ext>
          </a:extLst>
        </xdr:cNvPr>
        <xdr:cNvCxnSpPr/>
      </xdr:nvCxnSpPr>
      <xdr:spPr>
        <a:xfrm>
          <a:off x="7889240" y="6383350"/>
          <a:ext cx="79756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154787</xdr:rowOff>
    </xdr:from>
    <xdr:to>
      <xdr:col>41</xdr:col>
      <xdr:colOff>101600</xdr:colOff>
      <xdr:row>37</xdr:row>
      <xdr:rowOff>84937</xdr:rowOff>
    </xdr:to>
    <xdr:sp macro="" textlink="">
      <xdr:nvSpPr>
        <xdr:cNvPr id="136" name="楕円 135">
          <a:extLst>
            <a:ext uri="{FF2B5EF4-FFF2-40B4-BE49-F238E27FC236}">
              <a16:creationId xmlns:a16="http://schemas.microsoft.com/office/drawing/2014/main" id="{24FC80C2-191A-4639-8703-E4E87525CCD8}"/>
            </a:ext>
          </a:extLst>
        </xdr:cNvPr>
        <xdr:cNvSpPr/>
      </xdr:nvSpPr>
      <xdr:spPr>
        <a:xfrm>
          <a:off x="7029450" y="632698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34137</xdr:rowOff>
    </xdr:from>
    <xdr:to>
      <xdr:col>45</xdr:col>
      <xdr:colOff>177800</xdr:colOff>
      <xdr:row>37</xdr:row>
      <xdr:rowOff>39700</xdr:rowOff>
    </xdr:to>
    <xdr:cxnSp macro="">
      <xdr:nvCxnSpPr>
        <xdr:cNvPr id="137" name="直線コネクタ 136">
          <a:extLst>
            <a:ext uri="{FF2B5EF4-FFF2-40B4-BE49-F238E27FC236}">
              <a16:creationId xmlns:a16="http://schemas.microsoft.com/office/drawing/2014/main" id="{CC9C4B7C-EEA9-4465-AB57-32169BCEA941}"/>
            </a:ext>
          </a:extLst>
        </xdr:cNvPr>
        <xdr:cNvCxnSpPr/>
      </xdr:nvCxnSpPr>
      <xdr:spPr>
        <a:xfrm>
          <a:off x="7084060" y="6375882"/>
          <a:ext cx="80518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137338</xdr:rowOff>
    </xdr:from>
    <xdr:to>
      <xdr:col>36</xdr:col>
      <xdr:colOff>165100</xdr:colOff>
      <xdr:row>37</xdr:row>
      <xdr:rowOff>67488</xdr:rowOff>
    </xdr:to>
    <xdr:sp macro="" textlink="">
      <xdr:nvSpPr>
        <xdr:cNvPr id="138" name="楕円 137">
          <a:extLst>
            <a:ext uri="{FF2B5EF4-FFF2-40B4-BE49-F238E27FC236}">
              <a16:creationId xmlns:a16="http://schemas.microsoft.com/office/drawing/2014/main" id="{A1976C46-5070-41D2-ABEA-D092EC0E534E}"/>
            </a:ext>
          </a:extLst>
        </xdr:cNvPr>
        <xdr:cNvSpPr/>
      </xdr:nvSpPr>
      <xdr:spPr>
        <a:xfrm>
          <a:off x="6231890" y="63057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16688</xdr:rowOff>
    </xdr:from>
    <xdr:to>
      <xdr:col>41</xdr:col>
      <xdr:colOff>50800</xdr:colOff>
      <xdr:row>37</xdr:row>
      <xdr:rowOff>34137</xdr:rowOff>
    </xdr:to>
    <xdr:cxnSp macro="">
      <xdr:nvCxnSpPr>
        <xdr:cNvPr id="139" name="直線コネクタ 138">
          <a:extLst>
            <a:ext uri="{FF2B5EF4-FFF2-40B4-BE49-F238E27FC236}">
              <a16:creationId xmlns:a16="http://schemas.microsoft.com/office/drawing/2014/main" id="{8D46793E-AEFB-4E0D-A2D0-CA0EDEDB1ADB}"/>
            </a:ext>
          </a:extLst>
        </xdr:cNvPr>
        <xdr:cNvCxnSpPr/>
      </xdr:nvCxnSpPr>
      <xdr:spPr>
        <a:xfrm>
          <a:off x="6286500" y="6364148"/>
          <a:ext cx="79756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a:extLst>
            <a:ext uri="{FF2B5EF4-FFF2-40B4-BE49-F238E27FC236}">
              <a16:creationId xmlns:a16="http://schemas.microsoft.com/office/drawing/2014/main" id="{4B9A1B98-A2C4-4305-BE3E-C29DF51A1A46}"/>
            </a:ext>
          </a:extLst>
        </xdr:cNvPr>
        <xdr:cNvSpPr txBox="1"/>
      </xdr:nvSpPr>
      <xdr:spPr>
        <a:xfrm>
          <a:off x="8454467" y="68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33773</xdr:rowOff>
    </xdr:from>
    <xdr:ext cx="469744" cy="259045"/>
    <xdr:sp macro="" textlink="">
      <xdr:nvSpPr>
        <xdr:cNvPr id="141" name="n_2aveValue【道路】&#10;一人当たり延長">
          <a:extLst>
            <a:ext uri="{FF2B5EF4-FFF2-40B4-BE49-F238E27FC236}">
              <a16:creationId xmlns:a16="http://schemas.microsoft.com/office/drawing/2014/main" id="{E39429FF-1A74-4D62-8FF9-04F89B260DB0}"/>
            </a:ext>
          </a:extLst>
        </xdr:cNvPr>
        <xdr:cNvSpPr txBox="1"/>
      </xdr:nvSpPr>
      <xdr:spPr>
        <a:xfrm>
          <a:off x="7673417" y="671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44975</xdr:rowOff>
    </xdr:from>
    <xdr:ext cx="469744" cy="259045"/>
    <xdr:sp macro="" textlink="">
      <xdr:nvSpPr>
        <xdr:cNvPr id="142" name="n_3aveValue【道路】&#10;一人当たり延長">
          <a:extLst>
            <a:ext uri="{FF2B5EF4-FFF2-40B4-BE49-F238E27FC236}">
              <a16:creationId xmlns:a16="http://schemas.microsoft.com/office/drawing/2014/main" id="{4E4619CE-ABAF-4E9E-A2A5-960EC502C750}"/>
            </a:ext>
          </a:extLst>
        </xdr:cNvPr>
        <xdr:cNvSpPr txBox="1"/>
      </xdr:nvSpPr>
      <xdr:spPr>
        <a:xfrm>
          <a:off x="6866332" y="673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42689</xdr:rowOff>
    </xdr:from>
    <xdr:ext cx="469744" cy="259045"/>
    <xdr:sp macro="" textlink="">
      <xdr:nvSpPr>
        <xdr:cNvPr id="143" name="n_4aveValue【道路】&#10;一人当たり延長">
          <a:extLst>
            <a:ext uri="{FF2B5EF4-FFF2-40B4-BE49-F238E27FC236}">
              <a16:creationId xmlns:a16="http://schemas.microsoft.com/office/drawing/2014/main" id="{AE2B480D-647C-4F9F-9210-24BB872ABDB6}"/>
            </a:ext>
          </a:extLst>
        </xdr:cNvPr>
        <xdr:cNvSpPr txBox="1"/>
      </xdr:nvSpPr>
      <xdr:spPr>
        <a:xfrm>
          <a:off x="6068772" y="673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121962</xdr:rowOff>
    </xdr:from>
    <xdr:ext cx="534377" cy="259045"/>
    <xdr:sp macro="" textlink="">
      <xdr:nvSpPr>
        <xdr:cNvPr id="144" name="n_1mainValue【道路】&#10;一人当たり延長">
          <a:extLst>
            <a:ext uri="{FF2B5EF4-FFF2-40B4-BE49-F238E27FC236}">
              <a16:creationId xmlns:a16="http://schemas.microsoft.com/office/drawing/2014/main" id="{6C7D31D7-7868-4D45-ACFE-EA6CB359C8E6}"/>
            </a:ext>
          </a:extLst>
        </xdr:cNvPr>
        <xdr:cNvSpPr txBox="1"/>
      </xdr:nvSpPr>
      <xdr:spPr>
        <a:xfrm>
          <a:off x="8422151" y="61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107027</xdr:rowOff>
    </xdr:from>
    <xdr:ext cx="534377" cy="259045"/>
    <xdr:sp macro="" textlink="">
      <xdr:nvSpPr>
        <xdr:cNvPr id="145" name="n_2mainValue【道路】&#10;一人当たり延長">
          <a:extLst>
            <a:ext uri="{FF2B5EF4-FFF2-40B4-BE49-F238E27FC236}">
              <a16:creationId xmlns:a16="http://schemas.microsoft.com/office/drawing/2014/main" id="{84913AB2-E07D-4913-9E13-43F2E58BAA94}"/>
            </a:ext>
          </a:extLst>
        </xdr:cNvPr>
        <xdr:cNvSpPr txBox="1"/>
      </xdr:nvSpPr>
      <xdr:spPr>
        <a:xfrm>
          <a:off x="7641101" y="61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101464</xdr:rowOff>
    </xdr:from>
    <xdr:ext cx="534377" cy="259045"/>
    <xdr:sp macro="" textlink="">
      <xdr:nvSpPr>
        <xdr:cNvPr id="146" name="n_3mainValue【道路】&#10;一人当たり延長">
          <a:extLst>
            <a:ext uri="{FF2B5EF4-FFF2-40B4-BE49-F238E27FC236}">
              <a16:creationId xmlns:a16="http://schemas.microsoft.com/office/drawing/2014/main" id="{376E9670-1801-4D68-9870-E8732607771C}"/>
            </a:ext>
          </a:extLst>
        </xdr:cNvPr>
        <xdr:cNvSpPr txBox="1"/>
      </xdr:nvSpPr>
      <xdr:spPr>
        <a:xfrm>
          <a:off x="6854971" y="609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84015</xdr:rowOff>
    </xdr:from>
    <xdr:ext cx="534377" cy="259045"/>
    <xdr:sp macro="" textlink="">
      <xdr:nvSpPr>
        <xdr:cNvPr id="147" name="n_4mainValue【道路】&#10;一人当たり延長">
          <a:extLst>
            <a:ext uri="{FF2B5EF4-FFF2-40B4-BE49-F238E27FC236}">
              <a16:creationId xmlns:a16="http://schemas.microsoft.com/office/drawing/2014/main" id="{4FFDE642-BF0D-48FB-A756-B70EA9844786}"/>
            </a:ext>
          </a:extLst>
        </xdr:cNvPr>
        <xdr:cNvSpPr txBox="1"/>
      </xdr:nvSpPr>
      <xdr:spPr>
        <a:xfrm>
          <a:off x="6038361" y="608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472067A-420C-4330-89FA-865E11952A8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8ED4B7F-CE87-474C-A99F-EC91BC671B6C}"/>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6CCD64B-9425-404A-91BA-24651184D20E}"/>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0D03DDB-608D-46CD-A0D5-1D283B09507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454B2FE-F84F-465E-83DC-7B14CCEFF4CC}"/>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A5E0F62-B0A8-4178-B1DC-B5FDC0B081F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7596FA3-4626-445F-8A98-67588145B5C9}"/>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CEF5C2B-6507-4AA3-9A60-6751A897FED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055DFC1-DE4D-4DE1-8C82-36FBB2DB2C5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530E299-FEC1-45B0-8873-692E00391A31}"/>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1876687-20E7-4694-AEBF-3A34E20528A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1246374-D0D5-4928-AA02-8588887A04C8}"/>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6694E31A-FAA9-4726-8C8F-F57E42B93F0B}"/>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535E71A2-1A3B-4700-9A6B-4B40E55740FE}"/>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3C15B5FD-9347-4DF7-BBDD-0C92938DBCAB}"/>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EF549EDC-5318-481B-AD58-6A58F17F3598}"/>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A0FF864-A700-4AE7-8E78-5CFFD76CE5B8}"/>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4FC5BA04-3BD3-482C-87E7-C0E14601223A}"/>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AF2CE075-7393-4854-B814-18B6706F2225}"/>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0A396DE-091C-4F3B-831E-56C49161CC40}"/>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319F9D88-241E-49F7-BB8C-B9214D9C1051}"/>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A1C751B-C186-464A-93BF-F6361496883A}"/>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1EFA6A30-471C-49D0-A102-18D44D44347B}"/>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592C7F0-E104-4C47-9927-420549CBCF03}"/>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5C2809C3-DB40-443D-B061-B0BA348BB847}"/>
            </a:ext>
          </a:extLst>
        </xdr:cNvPr>
        <xdr:cNvCxnSpPr/>
      </xdr:nvCxnSpPr>
      <xdr:spPr>
        <a:xfrm flipV="1">
          <a:off x="4173855" y="965644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F8E23788-33FC-4EF0-A22B-FED5006E4A16}"/>
            </a:ext>
          </a:extLst>
        </xdr:cNvPr>
        <xdr:cNvSpPr txBox="1"/>
      </xdr:nvSpPr>
      <xdr:spPr>
        <a:xfrm>
          <a:off x="421259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EE49C664-4049-4269-8EC6-61FAC6D5ED2D}"/>
            </a:ext>
          </a:extLst>
        </xdr:cNvPr>
        <xdr:cNvCxnSpPr/>
      </xdr:nvCxnSpPr>
      <xdr:spPr>
        <a:xfrm>
          <a:off x="4112260" y="10997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7ED6232E-5BB2-4955-BBEA-A9E27FEE4A53}"/>
            </a:ext>
          </a:extLst>
        </xdr:cNvPr>
        <xdr:cNvSpPr txBox="1"/>
      </xdr:nvSpPr>
      <xdr:spPr>
        <a:xfrm>
          <a:off x="4212590" y="943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2FA700FE-00F7-4FF7-9198-D15D41142522}"/>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8D2ECB8B-D317-43FC-AC56-E829936878DD}"/>
            </a:ext>
          </a:extLst>
        </xdr:cNvPr>
        <xdr:cNvSpPr txBox="1"/>
      </xdr:nvSpPr>
      <xdr:spPr>
        <a:xfrm>
          <a:off x="421259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7DDC1064-E614-4AF0-94AE-F8A1FCA95039}"/>
            </a:ext>
          </a:extLst>
        </xdr:cNvPr>
        <xdr:cNvSpPr/>
      </xdr:nvSpPr>
      <xdr:spPr>
        <a:xfrm>
          <a:off x="4131310" y="103447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35D8CDF7-1573-4E15-8B51-89401250C359}"/>
            </a:ext>
          </a:extLst>
        </xdr:cNvPr>
        <xdr:cNvSpPr/>
      </xdr:nvSpPr>
      <xdr:spPr>
        <a:xfrm>
          <a:off x="3388360" y="103181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86360</xdr:rowOff>
    </xdr:from>
    <xdr:to>
      <xdr:col>15</xdr:col>
      <xdr:colOff>101600</xdr:colOff>
      <xdr:row>60</xdr:row>
      <xdr:rowOff>16510</xdr:rowOff>
    </xdr:to>
    <xdr:sp macro="" textlink="">
      <xdr:nvSpPr>
        <xdr:cNvPr id="180" name="フローチャート: 判断 179">
          <a:extLst>
            <a:ext uri="{FF2B5EF4-FFF2-40B4-BE49-F238E27FC236}">
              <a16:creationId xmlns:a16="http://schemas.microsoft.com/office/drawing/2014/main" id="{15CF8ABA-9213-4CF4-9C6F-0A53379A28E3}"/>
            </a:ext>
          </a:extLst>
        </xdr:cNvPr>
        <xdr:cNvSpPr/>
      </xdr:nvSpPr>
      <xdr:spPr>
        <a:xfrm>
          <a:off x="2571750" y="102038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61595</xdr:rowOff>
    </xdr:from>
    <xdr:to>
      <xdr:col>10</xdr:col>
      <xdr:colOff>165100</xdr:colOff>
      <xdr:row>59</xdr:row>
      <xdr:rowOff>163195</xdr:rowOff>
    </xdr:to>
    <xdr:sp macro="" textlink="">
      <xdr:nvSpPr>
        <xdr:cNvPr id="181" name="フローチャート: 判断 180">
          <a:extLst>
            <a:ext uri="{FF2B5EF4-FFF2-40B4-BE49-F238E27FC236}">
              <a16:creationId xmlns:a16="http://schemas.microsoft.com/office/drawing/2014/main" id="{CC4EF881-45D5-4C8D-BB27-226FD481D98B}"/>
            </a:ext>
          </a:extLst>
        </xdr:cNvPr>
        <xdr:cNvSpPr/>
      </xdr:nvSpPr>
      <xdr:spPr>
        <a:xfrm>
          <a:off x="1774190" y="101733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31115</xdr:rowOff>
    </xdr:from>
    <xdr:to>
      <xdr:col>6</xdr:col>
      <xdr:colOff>38100</xdr:colOff>
      <xdr:row>59</xdr:row>
      <xdr:rowOff>132715</xdr:rowOff>
    </xdr:to>
    <xdr:sp macro="" textlink="">
      <xdr:nvSpPr>
        <xdr:cNvPr id="182" name="フローチャート: 判断 181">
          <a:extLst>
            <a:ext uri="{FF2B5EF4-FFF2-40B4-BE49-F238E27FC236}">
              <a16:creationId xmlns:a16="http://schemas.microsoft.com/office/drawing/2014/main" id="{0A929B5C-4A36-4A26-9133-EA1C1D4D21C7}"/>
            </a:ext>
          </a:extLst>
        </xdr:cNvPr>
        <xdr:cNvSpPr/>
      </xdr:nvSpPr>
      <xdr:spPr>
        <a:xfrm>
          <a:off x="988060" y="1014476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7A1A4B0-ED49-44E2-A979-42199CB818B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92EBC6D-9E7B-493E-BF60-0FBE289B2CD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03750A2-B556-4BD3-9AB7-6EA68FB2C20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997AC04-033A-4FD6-A18F-36092A581129}"/>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C695EBB-0A2A-4FCA-8B21-1EEF5E95748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88" name="楕円 187">
          <a:extLst>
            <a:ext uri="{FF2B5EF4-FFF2-40B4-BE49-F238E27FC236}">
              <a16:creationId xmlns:a16="http://schemas.microsoft.com/office/drawing/2014/main" id="{11120C01-9B67-4943-AEE2-0F9AED03092F}"/>
            </a:ext>
          </a:extLst>
        </xdr:cNvPr>
        <xdr:cNvSpPr/>
      </xdr:nvSpPr>
      <xdr:spPr>
        <a:xfrm>
          <a:off x="4131310" y="104324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14EF357F-4BB9-4FA5-AF7C-45C0F5B0B0A9}"/>
            </a:ext>
          </a:extLst>
        </xdr:cNvPr>
        <xdr:cNvSpPr txBox="1"/>
      </xdr:nvSpPr>
      <xdr:spPr>
        <a:xfrm>
          <a:off x="4212590"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90" name="楕円 189">
          <a:extLst>
            <a:ext uri="{FF2B5EF4-FFF2-40B4-BE49-F238E27FC236}">
              <a16:creationId xmlns:a16="http://schemas.microsoft.com/office/drawing/2014/main" id="{9C35DAFD-E059-4EBF-8918-2D1C0D909528}"/>
            </a:ext>
          </a:extLst>
        </xdr:cNvPr>
        <xdr:cNvSpPr/>
      </xdr:nvSpPr>
      <xdr:spPr>
        <a:xfrm>
          <a:off x="3388360" y="103828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26670</xdr:rowOff>
    </xdr:to>
    <xdr:cxnSp macro="">
      <xdr:nvCxnSpPr>
        <xdr:cNvPr id="191" name="直線コネクタ 190">
          <a:extLst>
            <a:ext uri="{FF2B5EF4-FFF2-40B4-BE49-F238E27FC236}">
              <a16:creationId xmlns:a16="http://schemas.microsoft.com/office/drawing/2014/main" id="{24DD072C-21E4-42C2-8223-3B219A16F6AE}"/>
            </a:ext>
          </a:extLst>
        </xdr:cNvPr>
        <xdr:cNvCxnSpPr/>
      </xdr:nvCxnSpPr>
      <xdr:spPr>
        <a:xfrm>
          <a:off x="3431540" y="10437495"/>
          <a:ext cx="7429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53975</xdr:rowOff>
    </xdr:from>
    <xdr:to>
      <xdr:col>15</xdr:col>
      <xdr:colOff>101600</xdr:colOff>
      <xdr:row>60</xdr:row>
      <xdr:rowOff>155575</xdr:rowOff>
    </xdr:to>
    <xdr:sp macro="" textlink="">
      <xdr:nvSpPr>
        <xdr:cNvPr id="192" name="楕円 191">
          <a:extLst>
            <a:ext uri="{FF2B5EF4-FFF2-40B4-BE49-F238E27FC236}">
              <a16:creationId xmlns:a16="http://schemas.microsoft.com/office/drawing/2014/main" id="{BD8C061A-88CB-40D6-8F67-2A839CF8CE55}"/>
            </a:ext>
          </a:extLst>
        </xdr:cNvPr>
        <xdr:cNvSpPr/>
      </xdr:nvSpPr>
      <xdr:spPr>
        <a:xfrm>
          <a:off x="2571750" y="103447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104775</xdr:rowOff>
    </xdr:from>
    <xdr:to>
      <xdr:col>19</xdr:col>
      <xdr:colOff>177800</xdr:colOff>
      <xdr:row>60</xdr:row>
      <xdr:rowOff>150495</xdr:rowOff>
    </xdr:to>
    <xdr:cxnSp macro="">
      <xdr:nvCxnSpPr>
        <xdr:cNvPr id="193" name="直線コネクタ 192">
          <a:extLst>
            <a:ext uri="{FF2B5EF4-FFF2-40B4-BE49-F238E27FC236}">
              <a16:creationId xmlns:a16="http://schemas.microsoft.com/office/drawing/2014/main" id="{CFFC4054-AA6A-4700-9F51-D992EF159B96}"/>
            </a:ext>
          </a:extLst>
        </xdr:cNvPr>
        <xdr:cNvCxnSpPr/>
      </xdr:nvCxnSpPr>
      <xdr:spPr>
        <a:xfrm>
          <a:off x="2626360" y="10389870"/>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94" name="楕円 193">
          <a:extLst>
            <a:ext uri="{FF2B5EF4-FFF2-40B4-BE49-F238E27FC236}">
              <a16:creationId xmlns:a16="http://schemas.microsoft.com/office/drawing/2014/main" id="{CF110CFF-C3B2-4289-9783-EEA4332E804D}"/>
            </a:ext>
          </a:extLst>
        </xdr:cNvPr>
        <xdr:cNvSpPr/>
      </xdr:nvSpPr>
      <xdr:spPr>
        <a:xfrm>
          <a:off x="1774190" y="103028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62865</xdr:rowOff>
    </xdr:from>
    <xdr:to>
      <xdr:col>15</xdr:col>
      <xdr:colOff>50800</xdr:colOff>
      <xdr:row>60</xdr:row>
      <xdr:rowOff>104775</xdr:rowOff>
    </xdr:to>
    <xdr:cxnSp macro="">
      <xdr:nvCxnSpPr>
        <xdr:cNvPr id="195" name="直線コネクタ 194">
          <a:extLst>
            <a:ext uri="{FF2B5EF4-FFF2-40B4-BE49-F238E27FC236}">
              <a16:creationId xmlns:a16="http://schemas.microsoft.com/office/drawing/2014/main" id="{A0343BC6-72E7-42BD-A18B-863E3384593B}"/>
            </a:ext>
          </a:extLst>
        </xdr:cNvPr>
        <xdr:cNvCxnSpPr/>
      </xdr:nvCxnSpPr>
      <xdr:spPr>
        <a:xfrm>
          <a:off x="1828800" y="1034605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135890</xdr:rowOff>
    </xdr:from>
    <xdr:to>
      <xdr:col>6</xdr:col>
      <xdr:colOff>38100</xdr:colOff>
      <xdr:row>60</xdr:row>
      <xdr:rowOff>66040</xdr:rowOff>
    </xdr:to>
    <xdr:sp macro="" textlink="">
      <xdr:nvSpPr>
        <xdr:cNvPr id="196" name="楕円 195">
          <a:extLst>
            <a:ext uri="{FF2B5EF4-FFF2-40B4-BE49-F238E27FC236}">
              <a16:creationId xmlns:a16="http://schemas.microsoft.com/office/drawing/2014/main" id="{8F4B452B-2285-4D3F-A4E5-8AFC6F4F04CC}"/>
            </a:ext>
          </a:extLst>
        </xdr:cNvPr>
        <xdr:cNvSpPr/>
      </xdr:nvSpPr>
      <xdr:spPr>
        <a:xfrm>
          <a:off x="988060" y="102476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xdr:rowOff>
    </xdr:from>
    <xdr:to>
      <xdr:col>10</xdr:col>
      <xdr:colOff>114300</xdr:colOff>
      <xdr:row>60</xdr:row>
      <xdr:rowOff>62865</xdr:rowOff>
    </xdr:to>
    <xdr:cxnSp macro="">
      <xdr:nvCxnSpPr>
        <xdr:cNvPr id="197" name="直線コネクタ 196">
          <a:extLst>
            <a:ext uri="{FF2B5EF4-FFF2-40B4-BE49-F238E27FC236}">
              <a16:creationId xmlns:a16="http://schemas.microsoft.com/office/drawing/2014/main" id="{F6C3413F-3C25-4894-94E8-00B72C7737F8}"/>
            </a:ext>
          </a:extLst>
        </xdr:cNvPr>
        <xdr:cNvCxnSpPr/>
      </xdr:nvCxnSpPr>
      <xdr:spPr>
        <a:xfrm>
          <a:off x="1031240" y="1030605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41CDEBA-7372-4518-B09A-41B88F052C3D}"/>
            </a:ext>
          </a:extLst>
        </xdr:cNvPr>
        <xdr:cNvSpPr txBox="1"/>
      </xdr:nvSpPr>
      <xdr:spPr>
        <a:xfrm>
          <a:off x="32391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DC8E9656-ED43-4B66-8E5C-486D2A78F35A}"/>
            </a:ext>
          </a:extLst>
        </xdr:cNvPr>
        <xdr:cNvSpPr txBox="1"/>
      </xdr:nvSpPr>
      <xdr:spPr>
        <a:xfrm>
          <a:off x="2439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3EFD2AA-F5F6-4D90-A9F3-3DF9C5F8076D}"/>
            </a:ext>
          </a:extLst>
        </xdr:cNvPr>
        <xdr:cNvSpPr txBox="1"/>
      </xdr:nvSpPr>
      <xdr:spPr>
        <a:xfrm>
          <a:off x="164148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149242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984C885C-46E9-46F4-A872-4A9FFF4A0F3D}"/>
            </a:ext>
          </a:extLst>
        </xdr:cNvPr>
        <xdr:cNvSpPr txBox="1"/>
      </xdr:nvSpPr>
      <xdr:spPr>
        <a:xfrm>
          <a:off x="85535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A67DAF1-2DA5-45E0-BC1C-92B2F64F0FE3}"/>
            </a:ext>
          </a:extLst>
        </xdr:cNvPr>
        <xdr:cNvSpPr txBox="1"/>
      </xdr:nvSpPr>
      <xdr:spPr>
        <a:xfrm>
          <a:off x="32391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DB28D134-F527-4DCF-B36F-06851A8541E7}"/>
            </a:ext>
          </a:extLst>
        </xdr:cNvPr>
        <xdr:cNvSpPr txBox="1"/>
      </xdr:nvSpPr>
      <xdr:spPr>
        <a:xfrm>
          <a:off x="2439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104792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CF9A349-E402-409B-BB5C-0C789F01C6F3}"/>
            </a:ext>
          </a:extLst>
        </xdr:cNvPr>
        <xdr:cNvSpPr txBox="1"/>
      </xdr:nvSpPr>
      <xdr:spPr>
        <a:xfrm>
          <a:off x="164148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57167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7F987EAD-ED0D-463D-93EC-E8EDC034341D}"/>
            </a:ext>
          </a:extLst>
        </xdr:cNvPr>
        <xdr:cNvSpPr txBox="1"/>
      </xdr:nvSpPr>
      <xdr:spPr>
        <a:xfrm>
          <a:off x="85535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A23F5AF-40BB-49A7-ACA5-2F5E1A6C0EA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8DBD887-E316-44FE-A08E-FC0B1289665D}"/>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E3DA123-2D4B-4934-B343-25DBABF4DBF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D9180A4-AB1E-467E-B539-B7354B29FDC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FC695071-E956-461E-BAEA-2FEB4310B239}"/>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9CF7867E-B12F-49F6-8EA1-57CEFAAB0E6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220282A2-CFCB-44CA-8A93-23F28A1FAB9A}"/>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5CB38E5-7E60-4D45-AD79-CF7BBD88F9F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65361D4-4533-4F3D-8805-56691C46B48F}"/>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DFC0C7B-9972-4B57-8D76-5045EEABBFA0}"/>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65B485EC-3FB0-4ADB-9841-CD1539FFF11D}"/>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7EF9C28D-F36B-4C31-8A6F-DE5A2E7EE151}"/>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ECDC152-2AB0-4722-A296-452548D08348}"/>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E9F0B481-9755-4B76-9174-F184F6369737}"/>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763E8AAE-5B64-4266-B5BC-E49CC21D4D46}"/>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F3854623-DCEA-4352-9AE6-DC58F75321AA}"/>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EE8CB9C-1567-4B92-A1B0-C22B19103C13}"/>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700EF183-AD39-4C99-BC12-1B301CC48B43}"/>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A1C6C18C-FCDE-445C-BB24-0216B65FA07A}"/>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36E6636-1F55-449C-8155-E26743F4B19E}"/>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96A19476-DB3E-4401-AD96-D16D874668F9}"/>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85A2EC01-7C44-47B0-BC94-42B12609B9AA}"/>
            </a:ext>
          </a:extLst>
        </xdr:cNvPr>
        <xdr:cNvSpPr txBox="1"/>
      </xdr:nvSpPr>
      <xdr:spPr>
        <a:xfrm>
          <a:off x="5416126" y="932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1C1E171-68BB-47A0-8A51-35E78EBC5835}"/>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8BE5D8A7-6E12-43FC-8F1B-589AC4706B3F}"/>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F422EC6-01E7-41EB-B462-A98B075C332A}"/>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56B42978-EC68-4670-8299-7BF97A7B470B}"/>
            </a:ext>
          </a:extLst>
        </xdr:cNvPr>
        <xdr:cNvCxnSpPr/>
      </xdr:nvCxnSpPr>
      <xdr:spPr>
        <a:xfrm flipV="1">
          <a:off x="9429115" y="9690120"/>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7525B986-C44F-4F66-9E0F-D9CA88AF0F44}"/>
            </a:ext>
          </a:extLst>
        </xdr:cNvPr>
        <xdr:cNvSpPr txBox="1"/>
      </xdr:nvSpPr>
      <xdr:spPr>
        <a:xfrm>
          <a:off x="9467850" y="110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4150DE95-606C-4409-8276-0D5EA6EA20B5}"/>
            </a:ext>
          </a:extLst>
        </xdr:cNvPr>
        <xdr:cNvCxnSpPr/>
      </xdr:nvCxnSpPr>
      <xdr:spPr>
        <a:xfrm>
          <a:off x="9356090" y="11094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A3522F4D-AAE9-45DA-92E3-22B53A5E0522}"/>
            </a:ext>
          </a:extLst>
        </xdr:cNvPr>
        <xdr:cNvSpPr txBox="1"/>
      </xdr:nvSpPr>
      <xdr:spPr>
        <a:xfrm>
          <a:off x="9467850" y="94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10187C5F-069C-4FA2-AB9A-10C1CF7A885F}"/>
            </a:ext>
          </a:extLst>
        </xdr:cNvPr>
        <xdr:cNvCxnSpPr/>
      </xdr:nvCxnSpPr>
      <xdr:spPr>
        <a:xfrm>
          <a:off x="9356090" y="96901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E15A5594-FFDB-4ECE-B1A1-AC13EF43A9E8}"/>
            </a:ext>
          </a:extLst>
        </xdr:cNvPr>
        <xdr:cNvSpPr txBox="1"/>
      </xdr:nvSpPr>
      <xdr:spPr>
        <a:xfrm>
          <a:off x="9467850" y="10713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941CC51B-7A9E-4F69-81B3-67E9C3545CA9}"/>
            </a:ext>
          </a:extLst>
        </xdr:cNvPr>
        <xdr:cNvSpPr/>
      </xdr:nvSpPr>
      <xdr:spPr>
        <a:xfrm>
          <a:off x="9394190" y="107309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71DB2C6D-42C0-49DA-B274-CFFB27CF5C99}"/>
            </a:ext>
          </a:extLst>
        </xdr:cNvPr>
        <xdr:cNvSpPr/>
      </xdr:nvSpPr>
      <xdr:spPr>
        <a:xfrm>
          <a:off x="8632190" y="1074056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74107</xdr:rowOff>
    </xdr:from>
    <xdr:to>
      <xdr:col>46</xdr:col>
      <xdr:colOff>38100</xdr:colOff>
      <xdr:row>63</xdr:row>
      <xdr:rowOff>4257</xdr:rowOff>
    </xdr:to>
    <xdr:sp macro="" textlink="">
      <xdr:nvSpPr>
        <xdr:cNvPr id="239" name="フローチャート: 判断 238">
          <a:extLst>
            <a:ext uri="{FF2B5EF4-FFF2-40B4-BE49-F238E27FC236}">
              <a16:creationId xmlns:a16="http://schemas.microsoft.com/office/drawing/2014/main" id="{FDB22A10-272B-4281-B902-C89F40A01D4D}"/>
            </a:ext>
          </a:extLst>
        </xdr:cNvPr>
        <xdr:cNvSpPr/>
      </xdr:nvSpPr>
      <xdr:spPr>
        <a:xfrm>
          <a:off x="7846060" y="1070400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74130</xdr:rowOff>
    </xdr:from>
    <xdr:to>
      <xdr:col>41</xdr:col>
      <xdr:colOff>101600</xdr:colOff>
      <xdr:row>63</xdr:row>
      <xdr:rowOff>4280</xdr:rowOff>
    </xdr:to>
    <xdr:sp macro="" textlink="">
      <xdr:nvSpPr>
        <xdr:cNvPr id="240" name="フローチャート: 判断 239">
          <a:extLst>
            <a:ext uri="{FF2B5EF4-FFF2-40B4-BE49-F238E27FC236}">
              <a16:creationId xmlns:a16="http://schemas.microsoft.com/office/drawing/2014/main" id="{88A91550-2AB4-42EC-AB74-DDF27A0D0499}"/>
            </a:ext>
          </a:extLst>
        </xdr:cNvPr>
        <xdr:cNvSpPr/>
      </xdr:nvSpPr>
      <xdr:spPr>
        <a:xfrm>
          <a:off x="7029450" y="10704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77758</xdr:rowOff>
    </xdr:from>
    <xdr:to>
      <xdr:col>36</xdr:col>
      <xdr:colOff>165100</xdr:colOff>
      <xdr:row>63</xdr:row>
      <xdr:rowOff>7908</xdr:rowOff>
    </xdr:to>
    <xdr:sp macro="" textlink="">
      <xdr:nvSpPr>
        <xdr:cNvPr id="241" name="フローチャート: 判断 240">
          <a:extLst>
            <a:ext uri="{FF2B5EF4-FFF2-40B4-BE49-F238E27FC236}">
              <a16:creationId xmlns:a16="http://schemas.microsoft.com/office/drawing/2014/main" id="{28F5E2C8-3103-4588-BA0B-98B763A89893}"/>
            </a:ext>
          </a:extLst>
        </xdr:cNvPr>
        <xdr:cNvSpPr/>
      </xdr:nvSpPr>
      <xdr:spPr>
        <a:xfrm>
          <a:off x="6231890" y="107076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CDF472F-ADA1-4BFB-B76C-1C1D955465E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B44EF41-771C-45EA-9904-74538B36D7B7}"/>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5BC076C-B46E-4F9E-9323-22F4380764C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5FBE655-4A57-4915-B51F-B5AE1512C35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DECF3FA-03B9-4464-A148-95A7E90494C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96079</xdr:rowOff>
    </xdr:from>
    <xdr:to>
      <xdr:col>55</xdr:col>
      <xdr:colOff>50800</xdr:colOff>
      <xdr:row>63</xdr:row>
      <xdr:rowOff>26229</xdr:rowOff>
    </xdr:to>
    <xdr:sp macro="" textlink="">
      <xdr:nvSpPr>
        <xdr:cNvPr id="247" name="楕円 246">
          <a:extLst>
            <a:ext uri="{FF2B5EF4-FFF2-40B4-BE49-F238E27FC236}">
              <a16:creationId xmlns:a16="http://schemas.microsoft.com/office/drawing/2014/main" id="{5B41C050-F404-4E53-8B65-1C5797CD488A}"/>
            </a:ext>
          </a:extLst>
        </xdr:cNvPr>
        <xdr:cNvSpPr/>
      </xdr:nvSpPr>
      <xdr:spPr>
        <a:xfrm>
          <a:off x="9394190" y="10722169"/>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118956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7ABE3F13-4406-469A-9A16-AEBE29078074}"/>
            </a:ext>
          </a:extLst>
        </xdr:cNvPr>
        <xdr:cNvSpPr txBox="1"/>
      </xdr:nvSpPr>
      <xdr:spPr>
        <a:xfrm>
          <a:off x="9467850" y="1057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89972</xdr:rowOff>
    </xdr:from>
    <xdr:to>
      <xdr:col>50</xdr:col>
      <xdr:colOff>165100</xdr:colOff>
      <xdr:row>63</xdr:row>
      <xdr:rowOff>20122</xdr:rowOff>
    </xdr:to>
    <xdr:sp macro="" textlink="">
      <xdr:nvSpPr>
        <xdr:cNvPr id="249" name="楕円 248">
          <a:extLst>
            <a:ext uri="{FF2B5EF4-FFF2-40B4-BE49-F238E27FC236}">
              <a16:creationId xmlns:a16="http://schemas.microsoft.com/office/drawing/2014/main" id="{3E97B9DE-76D3-480F-9CF0-C7986DA23559}"/>
            </a:ext>
          </a:extLst>
        </xdr:cNvPr>
        <xdr:cNvSpPr/>
      </xdr:nvSpPr>
      <xdr:spPr>
        <a:xfrm>
          <a:off x="8632190" y="1072368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140772</xdr:rowOff>
    </xdr:from>
    <xdr:to>
      <xdr:col>55</xdr:col>
      <xdr:colOff>0</xdr:colOff>
      <xdr:row>62</xdr:row>
      <xdr:rowOff>146879</xdr:rowOff>
    </xdr:to>
    <xdr:cxnSp macro="">
      <xdr:nvCxnSpPr>
        <xdr:cNvPr id="250" name="直線コネクタ 249">
          <a:extLst>
            <a:ext uri="{FF2B5EF4-FFF2-40B4-BE49-F238E27FC236}">
              <a16:creationId xmlns:a16="http://schemas.microsoft.com/office/drawing/2014/main" id="{EEB32BC1-15C9-44D8-BFFC-02A7383F2046}"/>
            </a:ext>
          </a:extLst>
        </xdr:cNvPr>
        <xdr:cNvCxnSpPr/>
      </xdr:nvCxnSpPr>
      <xdr:spPr>
        <a:xfrm>
          <a:off x="8686800" y="10766862"/>
          <a:ext cx="74295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82709</xdr:rowOff>
    </xdr:from>
    <xdr:to>
      <xdr:col>46</xdr:col>
      <xdr:colOff>38100</xdr:colOff>
      <xdr:row>63</xdr:row>
      <xdr:rowOff>12859</xdr:rowOff>
    </xdr:to>
    <xdr:sp macro="" textlink="">
      <xdr:nvSpPr>
        <xdr:cNvPr id="251" name="楕円 250">
          <a:extLst>
            <a:ext uri="{FF2B5EF4-FFF2-40B4-BE49-F238E27FC236}">
              <a16:creationId xmlns:a16="http://schemas.microsoft.com/office/drawing/2014/main" id="{B304308A-81EF-4A84-AD04-E44EE4C2CC13}"/>
            </a:ext>
          </a:extLst>
        </xdr:cNvPr>
        <xdr:cNvSpPr/>
      </xdr:nvSpPr>
      <xdr:spPr>
        <a:xfrm>
          <a:off x="7846060" y="1071451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133509</xdr:rowOff>
    </xdr:from>
    <xdr:to>
      <xdr:col>50</xdr:col>
      <xdr:colOff>114300</xdr:colOff>
      <xdr:row>62</xdr:row>
      <xdr:rowOff>140772</xdr:rowOff>
    </xdr:to>
    <xdr:cxnSp macro="">
      <xdr:nvCxnSpPr>
        <xdr:cNvPr id="252" name="直線コネクタ 251">
          <a:extLst>
            <a:ext uri="{FF2B5EF4-FFF2-40B4-BE49-F238E27FC236}">
              <a16:creationId xmlns:a16="http://schemas.microsoft.com/office/drawing/2014/main" id="{E63472A0-5EC0-4DD2-BDF3-8F2BC3B8816C}"/>
            </a:ext>
          </a:extLst>
        </xdr:cNvPr>
        <xdr:cNvCxnSpPr/>
      </xdr:nvCxnSpPr>
      <xdr:spPr>
        <a:xfrm>
          <a:off x="7889240" y="10759599"/>
          <a:ext cx="79756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76383</xdr:rowOff>
    </xdr:from>
    <xdr:to>
      <xdr:col>41</xdr:col>
      <xdr:colOff>101600</xdr:colOff>
      <xdr:row>63</xdr:row>
      <xdr:rowOff>6533</xdr:rowOff>
    </xdr:to>
    <xdr:sp macro="" textlink="">
      <xdr:nvSpPr>
        <xdr:cNvPr id="253" name="楕円 252">
          <a:extLst>
            <a:ext uri="{FF2B5EF4-FFF2-40B4-BE49-F238E27FC236}">
              <a16:creationId xmlns:a16="http://schemas.microsoft.com/office/drawing/2014/main" id="{5D574A08-8C1B-40A8-AED9-D8503C345027}"/>
            </a:ext>
          </a:extLst>
        </xdr:cNvPr>
        <xdr:cNvSpPr/>
      </xdr:nvSpPr>
      <xdr:spPr>
        <a:xfrm>
          <a:off x="7029450" y="1070628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127183</xdr:rowOff>
    </xdr:from>
    <xdr:to>
      <xdr:col>45</xdr:col>
      <xdr:colOff>177800</xdr:colOff>
      <xdr:row>62</xdr:row>
      <xdr:rowOff>133509</xdr:rowOff>
    </xdr:to>
    <xdr:cxnSp macro="">
      <xdr:nvCxnSpPr>
        <xdr:cNvPr id="254" name="直線コネクタ 253">
          <a:extLst>
            <a:ext uri="{FF2B5EF4-FFF2-40B4-BE49-F238E27FC236}">
              <a16:creationId xmlns:a16="http://schemas.microsoft.com/office/drawing/2014/main" id="{5DBAF8E3-77EE-4956-8193-F2B408087B19}"/>
            </a:ext>
          </a:extLst>
        </xdr:cNvPr>
        <xdr:cNvCxnSpPr/>
      </xdr:nvCxnSpPr>
      <xdr:spPr>
        <a:xfrm>
          <a:off x="7084060" y="1076089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69398</xdr:rowOff>
    </xdr:from>
    <xdr:to>
      <xdr:col>36</xdr:col>
      <xdr:colOff>165100</xdr:colOff>
      <xdr:row>62</xdr:row>
      <xdr:rowOff>170998</xdr:rowOff>
    </xdr:to>
    <xdr:sp macro="" textlink="">
      <xdr:nvSpPr>
        <xdr:cNvPr id="255" name="楕円 254">
          <a:extLst>
            <a:ext uri="{FF2B5EF4-FFF2-40B4-BE49-F238E27FC236}">
              <a16:creationId xmlns:a16="http://schemas.microsoft.com/office/drawing/2014/main" id="{82EEADEB-2D7D-4697-A0BD-F21FE966A2C2}"/>
            </a:ext>
          </a:extLst>
        </xdr:cNvPr>
        <xdr:cNvSpPr/>
      </xdr:nvSpPr>
      <xdr:spPr>
        <a:xfrm>
          <a:off x="6231890" y="1069739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120198</xdr:rowOff>
    </xdr:from>
    <xdr:to>
      <xdr:col>41</xdr:col>
      <xdr:colOff>50800</xdr:colOff>
      <xdr:row>62</xdr:row>
      <xdr:rowOff>127183</xdr:rowOff>
    </xdr:to>
    <xdr:cxnSp macro="">
      <xdr:nvCxnSpPr>
        <xdr:cNvPr id="256" name="直線コネクタ 255">
          <a:extLst>
            <a:ext uri="{FF2B5EF4-FFF2-40B4-BE49-F238E27FC236}">
              <a16:creationId xmlns:a16="http://schemas.microsoft.com/office/drawing/2014/main" id="{762228EF-C49B-4603-B37F-1B933408D1A5}"/>
            </a:ext>
          </a:extLst>
        </xdr:cNvPr>
        <xdr:cNvCxnSpPr/>
      </xdr:nvCxnSpPr>
      <xdr:spPr>
        <a:xfrm>
          <a:off x="6286500" y="10752003"/>
          <a:ext cx="79756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7AEA44D7-2553-4AED-8EBB-3E9A3BCDE9CC}"/>
            </a:ext>
          </a:extLst>
        </xdr:cNvPr>
        <xdr:cNvSpPr txBox="1"/>
      </xdr:nvSpPr>
      <xdr:spPr>
        <a:xfrm>
          <a:off x="8422151" y="1083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20784</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FE1CBBC1-47CA-40B9-AB4D-AB448D0D8637}"/>
            </a:ext>
          </a:extLst>
        </xdr:cNvPr>
        <xdr:cNvSpPr txBox="1"/>
      </xdr:nvSpPr>
      <xdr:spPr>
        <a:xfrm>
          <a:off x="7610690" y="1047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20807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A8134F2-20EE-477D-B002-CD62028D82F1}"/>
            </a:ext>
          </a:extLst>
        </xdr:cNvPr>
        <xdr:cNvSpPr txBox="1"/>
      </xdr:nvSpPr>
      <xdr:spPr>
        <a:xfrm>
          <a:off x="6822655" y="1047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170485</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C4BFA75-C125-4E67-AFF9-BFC892310997}"/>
            </a:ext>
          </a:extLst>
        </xdr:cNvPr>
        <xdr:cNvSpPr txBox="1"/>
      </xdr:nvSpPr>
      <xdr:spPr>
        <a:xfrm>
          <a:off x="6007950" y="1080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36649</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C896C587-C258-4E18-B5F0-1B965EB29D25}"/>
            </a:ext>
          </a:extLst>
        </xdr:cNvPr>
        <xdr:cNvSpPr txBox="1"/>
      </xdr:nvSpPr>
      <xdr:spPr>
        <a:xfrm>
          <a:off x="8401265" y="1049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3986</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B5536AA-81E9-410F-A4C8-E4704F9EF2F2}"/>
            </a:ext>
          </a:extLst>
        </xdr:cNvPr>
        <xdr:cNvSpPr txBox="1"/>
      </xdr:nvSpPr>
      <xdr:spPr>
        <a:xfrm>
          <a:off x="7610690" y="1080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169110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C4BAD902-F681-4718-B532-F43D09C9C4C5}"/>
            </a:ext>
          </a:extLst>
        </xdr:cNvPr>
        <xdr:cNvSpPr txBox="1"/>
      </xdr:nvSpPr>
      <xdr:spPr>
        <a:xfrm>
          <a:off x="6822655" y="1080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16075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5A63F4D-44EE-4E61-B00F-E7C4BD7C6F3B}"/>
            </a:ext>
          </a:extLst>
        </xdr:cNvPr>
        <xdr:cNvSpPr txBox="1"/>
      </xdr:nvSpPr>
      <xdr:spPr>
        <a:xfrm>
          <a:off x="6007950" y="104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A2B13A6-EC9B-4435-A781-43650B6D070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03A05E5-01EC-4DBB-9E43-9052046BE2A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AD05B0A-59BE-4033-AA7F-D70788E129D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0AC65DB-DEC2-43B2-93C1-43D2163B385A}"/>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7DAAD1C-A3D7-413E-A11A-48525722229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6D4E492-B7F8-4728-AC15-DD8D4B8ECD25}"/>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52681E4-A3BD-4D02-A7B1-4F5C3899724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5BA1A92-834C-4B16-8669-53105EF3E523}"/>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D5C0D2A8-5515-4B16-A212-FD199CC1021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1F27E600-CFD9-4EF6-AE7B-183ED4C0093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D42E62D5-77F0-496D-9CAF-8312123BA413}"/>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EEFB696E-C4D6-44F3-B7D1-5827563BF38B}"/>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C51DE7CF-CBBE-42CD-AC22-0A76BE0146D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EFAE02D3-6346-49BB-A33C-5B6BBE0F7F7C}"/>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E124080A-6D85-4306-931B-8EC5A1A1CFFA}"/>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B3F2C95E-727A-479B-A92A-2C4B136B74B1}"/>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48C26F31-C3C6-4EB3-84F2-FCE5D98F7E71}"/>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5400C9A7-D563-4AB0-9C6C-98D654B88E9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98F0E443-14EB-449E-8385-AF3D992A7842}"/>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E3DD0E80-4ED1-4DBA-9C39-60FD6064C7E0}"/>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CB2DBFEA-ACF6-415B-A00B-C084483CB1D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815ABA3E-1A14-488D-A5BA-19B3BDF88FD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FC89F19B-7E51-4C87-8F32-A2101C57C1F2}"/>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45D4BF8D-F472-4E5D-A7DD-485A1AA74215}"/>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DB5AA033-E46B-4C3F-BCD8-15ACAF8CD6B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785D4036-145F-4EBB-8B34-FE8A1881F1E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11C2514E-D522-49B0-86A5-E920B12A968C}"/>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9CB603E9-FAE1-41AA-BD62-BC0949402B3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D3A29853-C366-444F-A5E9-0EAD381DF4CD}"/>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2D918F0C-5DEB-4018-8402-1A43E2568A66}"/>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B9B1984A-3F2F-4483-8F6F-129B877FC70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CE21A450-884D-466E-A9FA-C8D257442048}"/>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38D0B29D-0970-48A8-A4B6-298364F72EB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64A38443-8DDF-4506-BE33-830C8F8EE8E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288289B6-C3D8-40C8-AC9D-7B98209408A2}"/>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A8E4335B-684D-4DCA-B64C-C760E29E78D5}"/>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216BEC48-E0AB-401B-9E1B-29DD6DF5BBD1}"/>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69994C8D-5D75-4E7C-AED1-5103D546F9D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84F17D8E-7F8A-44BF-9DF0-3C85903C1F9F}"/>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5F2ED9FD-CB13-49C9-9BE0-38780E33E4A5}"/>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54AF0F37-45B8-4001-9CB6-19291DDBB40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A2D2B89E-701C-45F9-847A-860599E352D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12C67D2B-F303-49DE-A69F-C0D3BAF712ED}"/>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780922AC-436B-4D36-9BAD-D61BDDED8394}"/>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3616D48B-B9AF-4DAD-8BA5-69F48C21F7C5}"/>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727D89C6-04D9-4E85-BC55-56F1133BA74D}"/>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96D973FC-92E8-46D7-B241-BCF5A23CCBFD}"/>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8231954C-879B-4A20-92F0-A1FEBC1A7BDF}"/>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656E462A-B347-4DC0-BD01-D30294870665}"/>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20445059-6FE9-49A1-9A84-EDA3E3BAF44F}"/>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9B2E0406-DB82-49F4-BE22-F4A47B81C947}"/>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20AFCB07-18E6-4EF8-AF60-975A6C4D89B8}"/>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251293F8-897C-4388-8468-3E8E08104AD5}"/>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CBCFBCD5-3F0C-4075-BC9F-642ABC8FCD6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A96F5D58-B3E5-4415-9DC2-A36709BA8E1D}"/>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34E452F9-6E3A-437A-B67F-20F31BCCB7E0}"/>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321" name="直線コネクタ 320">
          <a:extLst>
            <a:ext uri="{FF2B5EF4-FFF2-40B4-BE49-F238E27FC236}">
              <a16:creationId xmlns:a16="http://schemas.microsoft.com/office/drawing/2014/main" id="{30F1FD08-04CB-484E-A4E7-F2263D6B37D1}"/>
            </a:ext>
          </a:extLst>
        </xdr:cNvPr>
        <xdr:cNvCxnSpPr/>
      </xdr:nvCxnSpPr>
      <xdr:spPr>
        <a:xfrm flipV="1">
          <a:off x="14703424" y="57416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3B7951B7-96F9-494C-B654-54AC2F34360C}"/>
            </a:ext>
          </a:extLst>
        </xdr:cNvPr>
        <xdr:cNvSpPr txBox="1"/>
      </xdr:nvSpPr>
      <xdr:spPr>
        <a:xfrm>
          <a:off x="1474216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23" name="直線コネクタ 322">
          <a:extLst>
            <a:ext uri="{FF2B5EF4-FFF2-40B4-BE49-F238E27FC236}">
              <a16:creationId xmlns:a16="http://schemas.microsoft.com/office/drawing/2014/main" id="{7E442BDA-7418-45E1-AA18-494FDE9290EA}"/>
            </a:ext>
          </a:extLst>
        </xdr:cNvPr>
        <xdr:cNvCxnSpPr/>
      </xdr:nvCxnSpPr>
      <xdr:spPr>
        <a:xfrm>
          <a:off x="14611350" y="717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4DB2C1E4-E4ED-426A-936B-909355019B14}"/>
            </a:ext>
          </a:extLst>
        </xdr:cNvPr>
        <xdr:cNvSpPr txBox="1"/>
      </xdr:nvSpPr>
      <xdr:spPr>
        <a:xfrm>
          <a:off x="147421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5" name="直線コネクタ 324">
          <a:extLst>
            <a:ext uri="{FF2B5EF4-FFF2-40B4-BE49-F238E27FC236}">
              <a16:creationId xmlns:a16="http://schemas.microsoft.com/office/drawing/2014/main" id="{30C14D26-EFF4-4D80-8581-3B600FDFAF68}"/>
            </a:ext>
          </a:extLst>
        </xdr:cNvPr>
        <xdr:cNvCxnSpPr/>
      </xdr:nvCxnSpPr>
      <xdr:spPr>
        <a:xfrm>
          <a:off x="14611350" y="574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99CBE0F8-F0C3-4032-B3BA-DFCE42665936}"/>
            </a:ext>
          </a:extLst>
        </xdr:cNvPr>
        <xdr:cNvSpPr txBox="1"/>
      </xdr:nvSpPr>
      <xdr:spPr>
        <a:xfrm>
          <a:off x="1474216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327" name="フローチャート: 判断 326">
          <a:extLst>
            <a:ext uri="{FF2B5EF4-FFF2-40B4-BE49-F238E27FC236}">
              <a16:creationId xmlns:a16="http://schemas.microsoft.com/office/drawing/2014/main" id="{036B51D4-ECFC-4739-9975-148547C572EA}"/>
            </a:ext>
          </a:extLst>
        </xdr:cNvPr>
        <xdr:cNvSpPr/>
      </xdr:nvSpPr>
      <xdr:spPr>
        <a:xfrm>
          <a:off x="146494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328" name="フローチャート: 判断 327">
          <a:extLst>
            <a:ext uri="{FF2B5EF4-FFF2-40B4-BE49-F238E27FC236}">
              <a16:creationId xmlns:a16="http://schemas.microsoft.com/office/drawing/2014/main" id="{75D99444-0AB3-4108-A838-CEF1229C7B50}"/>
            </a:ext>
          </a:extLst>
        </xdr:cNvPr>
        <xdr:cNvSpPr/>
      </xdr:nvSpPr>
      <xdr:spPr>
        <a:xfrm>
          <a:off x="13887450" y="63271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a:extLst>
            <a:ext uri="{FF2B5EF4-FFF2-40B4-BE49-F238E27FC236}">
              <a16:creationId xmlns:a16="http://schemas.microsoft.com/office/drawing/2014/main" id="{81926D2F-3698-4C5E-839D-CAD931018524}"/>
            </a:ext>
          </a:extLst>
        </xdr:cNvPr>
        <xdr:cNvSpPr/>
      </xdr:nvSpPr>
      <xdr:spPr>
        <a:xfrm>
          <a:off x="13089890" y="6399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a:extLst>
            <a:ext uri="{FF2B5EF4-FFF2-40B4-BE49-F238E27FC236}">
              <a16:creationId xmlns:a16="http://schemas.microsoft.com/office/drawing/2014/main" id="{D3BA790D-FB0B-4ACA-9039-6AC27B6171C3}"/>
            </a:ext>
          </a:extLst>
        </xdr:cNvPr>
        <xdr:cNvSpPr/>
      </xdr:nvSpPr>
      <xdr:spPr>
        <a:xfrm>
          <a:off x="12303760" y="639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a:extLst>
            <a:ext uri="{FF2B5EF4-FFF2-40B4-BE49-F238E27FC236}">
              <a16:creationId xmlns:a16="http://schemas.microsoft.com/office/drawing/2014/main" id="{2BF2692D-DA5F-4ADF-B6B1-25DD1E8D940F}"/>
            </a:ext>
          </a:extLst>
        </xdr:cNvPr>
        <xdr:cNvSpPr/>
      </xdr:nvSpPr>
      <xdr:spPr>
        <a:xfrm>
          <a:off x="114871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B12E4824-2F78-4889-ACB5-40C9DEF9644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515B2FBC-C069-46E1-ADF2-5D45AB38FE8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4ADA2BFA-DF93-454A-A453-22EBCB63944D}"/>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E09E7C6-2F6F-48CE-886D-ED5548F3AB78}"/>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A9389B76-E5DE-4374-97CF-443BDE1206AC}"/>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103505</xdr:rowOff>
    </xdr:from>
    <xdr:to>
      <xdr:col>85</xdr:col>
      <xdr:colOff>177800</xdr:colOff>
      <xdr:row>38</xdr:row>
      <xdr:rowOff>33655</xdr:rowOff>
    </xdr:to>
    <xdr:sp macro="" textlink="">
      <xdr:nvSpPr>
        <xdr:cNvPr id="337" name="楕円 336">
          <a:extLst>
            <a:ext uri="{FF2B5EF4-FFF2-40B4-BE49-F238E27FC236}">
              <a16:creationId xmlns:a16="http://schemas.microsoft.com/office/drawing/2014/main" id="{37305D8B-EBD1-4C21-A6CA-194888A7355F}"/>
            </a:ext>
          </a:extLst>
        </xdr:cNvPr>
        <xdr:cNvSpPr/>
      </xdr:nvSpPr>
      <xdr:spPr>
        <a:xfrm>
          <a:off x="14649450" y="64452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81932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3E8FDA51-9191-4519-AA1A-2A18BEAFD218}"/>
            </a:ext>
          </a:extLst>
        </xdr:cNvPr>
        <xdr:cNvSpPr txBox="1"/>
      </xdr:nvSpPr>
      <xdr:spPr>
        <a:xfrm>
          <a:off x="1474216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101600</xdr:rowOff>
    </xdr:from>
    <xdr:to>
      <xdr:col>81</xdr:col>
      <xdr:colOff>101600</xdr:colOff>
      <xdr:row>38</xdr:row>
      <xdr:rowOff>31750</xdr:rowOff>
    </xdr:to>
    <xdr:sp macro="" textlink="">
      <xdr:nvSpPr>
        <xdr:cNvPr id="339" name="楕円 338">
          <a:extLst>
            <a:ext uri="{FF2B5EF4-FFF2-40B4-BE49-F238E27FC236}">
              <a16:creationId xmlns:a16="http://schemas.microsoft.com/office/drawing/2014/main" id="{75524F5A-F9C7-4372-84C6-54123DAF4D07}"/>
            </a:ext>
          </a:extLst>
        </xdr:cNvPr>
        <xdr:cNvSpPr/>
      </xdr:nvSpPr>
      <xdr:spPr>
        <a:xfrm>
          <a:off x="13887450" y="64414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152400</xdr:rowOff>
    </xdr:from>
    <xdr:to>
      <xdr:col>85</xdr:col>
      <xdr:colOff>127000</xdr:colOff>
      <xdr:row>37</xdr:row>
      <xdr:rowOff>154305</xdr:rowOff>
    </xdr:to>
    <xdr:cxnSp macro="">
      <xdr:nvCxnSpPr>
        <xdr:cNvPr id="340" name="直線コネクタ 339">
          <a:extLst>
            <a:ext uri="{FF2B5EF4-FFF2-40B4-BE49-F238E27FC236}">
              <a16:creationId xmlns:a16="http://schemas.microsoft.com/office/drawing/2014/main" id="{D534DE90-A5BE-4C76-B0F5-6D8C493D439B}"/>
            </a:ext>
          </a:extLst>
        </xdr:cNvPr>
        <xdr:cNvCxnSpPr/>
      </xdr:nvCxnSpPr>
      <xdr:spPr>
        <a:xfrm>
          <a:off x="13942060" y="6496050"/>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61595</xdr:rowOff>
    </xdr:from>
    <xdr:to>
      <xdr:col>76</xdr:col>
      <xdr:colOff>165100</xdr:colOff>
      <xdr:row>37</xdr:row>
      <xdr:rowOff>163195</xdr:rowOff>
    </xdr:to>
    <xdr:sp macro="" textlink="">
      <xdr:nvSpPr>
        <xdr:cNvPr id="341" name="楕円 340">
          <a:extLst>
            <a:ext uri="{FF2B5EF4-FFF2-40B4-BE49-F238E27FC236}">
              <a16:creationId xmlns:a16="http://schemas.microsoft.com/office/drawing/2014/main" id="{9195A823-E3FD-457B-B84D-75FD33CA472F}"/>
            </a:ext>
          </a:extLst>
        </xdr:cNvPr>
        <xdr:cNvSpPr/>
      </xdr:nvSpPr>
      <xdr:spPr>
        <a:xfrm>
          <a:off x="13089890" y="640143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37</xdr:row>
      <xdr:rowOff>152400</xdr:rowOff>
    </xdr:to>
    <xdr:cxnSp macro="">
      <xdr:nvCxnSpPr>
        <xdr:cNvPr id="342" name="直線コネクタ 341">
          <a:extLst>
            <a:ext uri="{FF2B5EF4-FFF2-40B4-BE49-F238E27FC236}">
              <a16:creationId xmlns:a16="http://schemas.microsoft.com/office/drawing/2014/main" id="{D842F1B0-B0C1-4268-A900-F77C96E6369C}"/>
            </a:ext>
          </a:extLst>
        </xdr:cNvPr>
        <xdr:cNvCxnSpPr/>
      </xdr:nvCxnSpPr>
      <xdr:spPr>
        <a:xfrm>
          <a:off x="13144500" y="645604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43" name="楕円 342">
          <a:extLst>
            <a:ext uri="{FF2B5EF4-FFF2-40B4-BE49-F238E27FC236}">
              <a16:creationId xmlns:a16="http://schemas.microsoft.com/office/drawing/2014/main" id="{311DF125-9352-4E66-BD10-7350CC368516}"/>
            </a:ext>
          </a:extLst>
        </xdr:cNvPr>
        <xdr:cNvSpPr/>
      </xdr:nvSpPr>
      <xdr:spPr>
        <a:xfrm>
          <a:off x="12303760" y="64585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112395</xdr:rowOff>
    </xdr:from>
    <xdr:to>
      <xdr:col>76</xdr:col>
      <xdr:colOff>114300</xdr:colOff>
      <xdr:row>37</xdr:row>
      <xdr:rowOff>165735</xdr:rowOff>
    </xdr:to>
    <xdr:cxnSp macro="">
      <xdr:nvCxnSpPr>
        <xdr:cNvPr id="344" name="直線コネクタ 343">
          <a:extLst>
            <a:ext uri="{FF2B5EF4-FFF2-40B4-BE49-F238E27FC236}">
              <a16:creationId xmlns:a16="http://schemas.microsoft.com/office/drawing/2014/main" id="{43A20238-7A89-49BB-A764-9EBE5705A972}"/>
            </a:ext>
          </a:extLst>
        </xdr:cNvPr>
        <xdr:cNvCxnSpPr/>
      </xdr:nvCxnSpPr>
      <xdr:spPr>
        <a:xfrm flipV="1">
          <a:off x="12346940" y="645604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84455</xdr:rowOff>
    </xdr:from>
    <xdr:to>
      <xdr:col>67</xdr:col>
      <xdr:colOff>101600</xdr:colOff>
      <xdr:row>38</xdr:row>
      <xdr:rowOff>14605</xdr:rowOff>
    </xdr:to>
    <xdr:sp macro="" textlink="">
      <xdr:nvSpPr>
        <xdr:cNvPr id="345" name="楕円 344">
          <a:extLst>
            <a:ext uri="{FF2B5EF4-FFF2-40B4-BE49-F238E27FC236}">
              <a16:creationId xmlns:a16="http://schemas.microsoft.com/office/drawing/2014/main" id="{77BDB816-1B58-4737-B890-AF3BF054B81B}"/>
            </a:ext>
          </a:extLst>
        </xdr:cNvPr>
        <xdr:cNvSpPr/>
      </xdr:nvSpPr>
      <xdr:spPr>
        <a:xfrm>
          <a:off x="11487150" y="64300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135255</xdr:rowOff>
    </xdr:from>
    <xdr:to>
      <xdr:col>71</xdr:col>
      <xdr:colOff>177800</xdr:colOff>
      <xdr:row>37</xdr:row>
      <xdr:rowOff>165735</xdr:rowOff>
    </xdr:to>
    <xdr:cxnSp macro="">
      <xdr:nvCxnSpPr>
        <xdr:cNvPr id="346" name="直線コネクタ 345">
          <a:extLst>
            <a:ext uri="{FF2B5EF4-FFF2-40B4-BE49-F238E27FC236}">
              <a16:creationId xmlns:a16="http://schemas.microsoft.com/office/drawing/2014/main" id="{8C93ADB3-C2C9-4375-B8D6-D1B4C8CD1B15}"/>
            </a:ext>
          </a:extLst>
        </xdr:cNvPr>
        <xdr:cNvCxnSpPr/>
      </xdr:nvCxnSpPr>
      <xdr:spPr>
        <a:xfrm>
          <a:off x="11541760" y="647509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1259B5DB-451A-4593-8105-9BF0CE94FCE0}"/>
            </a:ext>
          </a:extLst>
        </xdr:cNvPr>
        <xdr:cNvSpPr txBox="1"/>
      </xdr:nvSpPr>
      <xdr:spPr>
        <a:xfrm>
          <a:off x="1373823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AF50FE5D-E196-40CE-BE10-063DFF0D81BC}"/>
            </a:ext>
          </a:extLst>
        </xdr:cNvPr>
        <xdr:cNvSpPr txBox="1"/>
      </xdr:nvSpPr>
      <xdr:spPr>
        <a:xfrm>
          <a:off x="1295718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89C79C3B-311B-486F-9880-45BF5F24B78E}"/>
            </a:ext>
          </a:extLst>
        </xdr:cNvPr>
        <xdr:cNvSpPr txBox="1"/>
      </xdr:nvSpPr>
      <xdr:spPr>
        <a:xfrm>
          <a:off x="1217105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B77DBEAF-ACF8-436A-8C01-265A575CB996}"/>
            </a:ext>
          </a:extLst>
        </xdr:cNvPr>
        <xdr:cNvSpPr txBox="1"/>
      </xdr:nvSpPr>
      <xdr:spPr>
        <a:xfrm>
          <a:off x="113544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22877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F2C8BAAD-BC16-427F-AA86-4AB6554E51E5}"/>
            </a:ext>
          </a:extLst>
        </xdr:cNvPr>
        <xdr:cNvSpPr txBox="1"/>
      </xdr:nvSpPr>
      <xdr:spPr>
        <a:xfrm>
          <a:off x="1373823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4E769C3F-8D16-4715-B283-B36F3007CC23}"/>
            </a:ext>
          </a:extLst>
        </xdr:cNvPr>
        <xdr:cNvSpPr txBox="1"/>
      </xdr:nvSpPr>
      <xdr:spPr>
        <a:xfrm>
          <a:off x="1295718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33A7B7D7-28DA-46AF-B607-C2EA945FC9FA}"/>
            </a:ext>
          </a:extLst>
        </xdr:cNvPr>
        <xdr:cNvSpPr txBox="1"/>
      </xdr:nvSpPr>
      <xdr:spPr>
        <a:xfrm>
          <a:off x="1217105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5DB4CAF1-D356-46A3-859F-7EEC0049FA36}"/>
            </a:ext>
          </a:extLst>
        </xdr:cNvPr>
        <xdr:cNvSpPr txBox="1"/>
      </xdr:nvSpPr>
      <xdr:spPr>
        <a:xfrm>
          <a:off x="113544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1DF6CB83-4EF9-4186-AFB4-1A94844D0F2B}"/>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35612FD3-A50E-4668-AD8B-3AA900B0F27E}"/>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40D1C7C-37CE-4EFF-87A3-755910720EB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563E89EF-EE48-4FF5-9B72-BDCFE2DB778F}"/>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76C9532-F0E1-468A-B2B9-B6FDA81B96B9}"/>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B5EF81A5-1759-4447-8A2E-369EC02EBA0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28C345A1-5A2A-4ABD-BF38-A1C4EBC0F0FA}"/>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9033F3C1-87FC-4D4D-BCC7-00141CDAB61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270A53FF-DA1D-4105-86B8-6AC2461068C0}"/>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DEDF8D81-47C5-4EFC-A638-C41A496BA64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2BFD29A6-4212-4855-B6D8-1488C3E9A5A5}"/>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11926181-C8A8-45FA-A711-2143307E230F}"/>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FA8585F0-3B21-4E4A-AF9A-36A1200F791A}"/>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FE97631C-263D-4F1A-823F-DA906A8E47DF}"/>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20FB550E-2B74-431E-8DF4-73414D327620}"/>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CDB9D1F9-EA2C-43F1-A095-46A56269AE6D}"/>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69576C21-AC85-43F2-81F3-7927B3700F81}"/>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076A3DF2-3E2D-49BF-8968-27B030DF8FB6}"/>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6EAD37B0-4C8B-4144-B05C-4C00B25F0BF2}"/>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8713BB36-ECE6-4D1F-8A3B-1E654EE5E016}"/>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2479E3A6-150D-43F6-BCA1-6B7A8888593D}"/>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7A132507-7595-45F2-8F63-F4E798555A58}"/>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2FF2885D-9E33-4D66-AF96-41E64F8210C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378" name="直線コネクタ 377">
          <a:extLst>
            <a:ext uri="{FF2B5EF4-FFF2-40B4-BE49-F238E27FC236}">
              <a16:creationId xmlns:a16="http://schemas.microsoft.com/office/drawing/2014/main" id="{52397994-A147-454F-9A1F-DE7C76273A01}"/>
            </a:ext>
          </a:extLst>
        </xdr:cNvPr>
        <xdr:cNvCxnSpPr/>
      </xdr:nvCxnSpPr>
      <xdr:spPr>
        <a:xfrm flipV="1">
          <a:off x="1994725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96C36BA1-799E-474F-8329-D3D746327EA8}"/>
            </a:ext>
          </a:extLst>
        </xdr:cNvPr>
        <xdr:cNvSpPr txBox="1"/>
      </xdr:nvSpPr>
      <xdr:spPr>
        <a:xfrm>
          <a:off x="19985990" y="7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80" name="直線コネクタ 379">
          <a:extLst>
            <a:ext uri="{FF2B5EF4-FFF2-40B4-BE49-F238E27FC236}">
              <a16:creationId xmlns:a16="http://schemas.microsoft.com/office/drawing/2014/main" id="{38F329C9-C740-4DF2-B918-FFD9E509D34C}"/>
            </a:ext>
          </a:extLst>
        </xdr:cNvPr>
        <xdr:cNvCxnSpPr/>
      </xdr:nvCxnSpPr>
      <xdr:spPr>
        <a:xfrm>
          <a:off x="19885660" y="720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F3A90C06-BC3C-4258-8309-85FFD63A944F}"/>
            </a:ext>
          </a:extLst>
        </xdr:cNvPr>
        <xdr:cNvSpPr txBox="1"/>
      </xdr:nvSpPr>
      <xdr:spPr>
        <a:xfrm>
          <a:off x="19985990"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382" name="直線コネクタ 381">
          <a:extLst>
            <a:ext uri="{FF2B5EF4-FFF2-40B4-BE49-F238E27FC236}">
              <a16:creationId xmlns:a16="http://schemas.microsoft.com/office/drawing/2014/main" id="{7378D89B-7F87-4610-BDBF-FEF4204ABCD9}"/>
            </a:ext>
          </a:extLst>
        </xdr:cNvPr>
        <xdr:cNvCxnSpPr/>
      </xdr:nvCxnSpPr>
      <xdr:spPr>
        <a:xfrm>
          <a:off x="19885660" y="5943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7C0457FC-18BB-41E4-9B02-B26AF96BF44E}"/>
            </a:ext>
          </a:extLst>
        </xdr:cNvPr>
        <xdr:cNvSpPr txBox="1"/>
      </xdr:nvSpPr>
      <xdr:spPr>
        <a:xfrm>
          <a:off x="19985990" y="6696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384" name="フローチャート: 判断 383">
          <a:extLst>
            <a:ext uri="{FF2B5EF4-FFF2-40B4-BE49-F238E27FC236}">
              <a16:creationId xmlns:a16="http://schemas.microsoft.com/office/drawing/2014/main" id="{E9E7DE87-5D71-4779-85FF-66C24B09D848}"/>
            </a:ext>
          </a:extLst>
        </xdr:cNvPr>
        <xdr:cNvSpPr/>
      </xdr:nvSpPr>
      <xdr:spPr>
        <a:xfrm>
          <a:off x="19904710" y="67138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385" name="フローチャート: 判断 384">
          <a:extLst>
            <a:ext uri="{FF2B5EF4-FFF2-40B4-BE49-F238E27FC236}">
              <a16:creationId xmlns:a16="http://schemas.microsoft.com/office/drawing/2014/main" id="{4E8B27C3-F0B4-400C-B240-129A553CA248}"/>
            </a:ext>
          </a:extLst>
        </xdr:cNvPr>
        <xdr:cNvSpPr/>
      </xdr:nvSpPr>
      <xdr:spPr>
        <a:xfrm>
          <a:off x="19161760" y="6742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386" name="フローチャート: 判断 385">
          <a:extLst>
            <a:ext uri="{FF2B5EF4-FFF2-40B4-BE49-F238E27FC236}">
              <a16:creationId xmlns:a16="http://schemas.microsoft.com/office/drawing/2014/main" id="{BC338B0C-C2E9-4B9B-95E8-04AF07E50F97}"/>
            </a:ext>
          </a:extLst>
        </xdr:cNvPr>
        <xdr:cNvSpPr/>
      </xdr:nvSpPr>
      <xdr:spPr>
        <a:xfrm>
          <a:off x="183451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387" name="フローチャート: 判断 386">
          <a:extLst>
            <a:ext uri="{FF2B5EF4-FFF2-40B4-BE49-F238E27FC236}">
              <a16:creationId xmlns:a16="http://schemas.microsoft.com/office/drawing/2014/main" id="{9B908A13-4365-495E-8BEB-E6359165A00F}"/>
            </a:ext>
          </a:extLst>
        </xdr:cNvPr>
        <xdr:cNvSpPr/>
      </xdr:nvSpPr>
      <xdr:spPr>
        <a:xfrm>
          <a:off x="17547590" y="65271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17780</xdr:rowOff>
    </xdr:from>
    <xdr:to>
      <xdr:col>98</xdr:col>
      <xdr:colOff>38100</xdr:colOff>
      <xdr:row>38</xdr:row>
      <xdr:rowOff>119380</xdr:rowOff>
    </xdr:to>
    <xdr:sp macro="" textlink="">
      <xdr:nvSpPr>
        <xdr:cNvPr id="388" name="フローチャート: 判断 387">
          <a:extLst>
            <a:ext uri="{FF2B5EF4-FFF2-40B4-BE49-F238E27FC236}">
              <a16:creationId xmlns:a16="http://schemas.microsoft.com/office/drawing/2014/main" id="{A9940AF0-55F8-47FA-9A4C-A05B6D925884}"/>
            </a:ext>
          </a:extLst>
        </xdr:cNvPr>
        <xdr:cNvSpPr/>
      </xdr:nvSpPr>
      <xdr:spPr>
        <a:xfrm>
          <a:off x="16761460" y="65366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5645F695-78DA-4FF7-A7E2-CB2614C8F59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B82A56C9-8DF2-4B90-8B17-52C0A79D066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EAED2E21-B224-4A32-9447-8D365BB0BF8D}"/>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2DF578A6-21C9-48B9-9B77-FDEAA07D165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1CEED241-1BF0-4D7C-A67B-6BFCAF824F0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394" name="楕円 393">
          <a:extLst>
            <a:ext uri="{FF2B5EF4-FFF2-40B4-BE49-F238E27FC236}">
              <a16:creationId xmlns:a16="http://schemas.microsoft.com/office/drawing/2014/main" id="{58084545-E558-4677-9518-96CC8BAA2853}"/>
            </a:ext>
          </a:extLst>
        </xdr:cNvPr>
        <xdr:cNvSpPr/>
      </xdr:nvSpPr>
      <xdr:spPr>
        <a:xfrm>
          <a:off x="19904710" y="66128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124477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02F8E1E6-7671-4292-8BB8-BCF71A2A15D0}"/>
            </a:ext>
          </a:extLst>
        </xdr:cNvPr>
        <xdr:cNvSpPr txBox="1"/>
      </xdr:nvSpPr>
      <xdr:spPr>
        <a:xfrm>
          <a:off x="19985990"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33020</xdr:rowOff>
    </xdr:from>
    <xdr:to>
      <xdr:col>112</xdr:col>
      <xdr:colOff>38100</xdr:colOff>
      <xdr:row>38</xdr:row>
      <xdr:rowOff>134620</xdr:rowOff>
    </xdr:to>
    <xdr:sp macro="" textlink="">
      <xdr:nvSpPr>
        <xdr:cNvPr id="396" name="楕円 395">
          <a:extLst>
            <a:ext uri="{FF2B5EF4-FFF2-40B4-BE49-F238E27FC236}">
              <a16:creationId xmlns:a16="http://schemas.microsoft.com/office/drawing/2014/main" id="{B2E9F0DA-1710-4CC0-8359-9C94F746ECF0}"/>
            </a:ext>
          </a:extLst>
        </xdr:cNvPr>
        <xdr:cNvSpPr/>
      </xdr:nvSpPr>
      <xdr:spPr>
        <a:xfrm>
          <a:off x="19161760" y="65462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38</xdr:row>
      <xdr:rowOff>152400</xdr:rowOff>
    </xdr:to>
    <xdr:cxnSp macro="">
      <xdr:nvCxnSpPr>
        <xdr:cNvPr id="397" name="直線コネクタ 396">
          <a:extLst>
            <a:ext uri="{FF2B5EF4-FFF2-40B4-BE49-F238E27FC236}">
              <a16:creationId xmlns:a16="http://schemas.microsoft.com/office/drawing/2014/main" id="{DB23A709-81A0-4E60-B23A-F3627910E00A}"/>
            </a:ext>
          </a:extLst>
        </xdr:cNvPr>
        <xdr:cNvCxnSpPr/>
      </xdr:nvCxnSpPr>
      <xdr:spPr>
        <a:xfrm>
          <a:off x="19204940" y="6600825"/>
          <a:ext cx="7429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17780</xdr:rowOff>
    </xdr:from>
    <xdr:to>
      <xdr:col>107</xdr:col>
      <xdr:colOff>101600</xdr:colOff>
      <xdr:row>38</xdr:row>
      <xdr:rowOff>119380</xdr:rowOff>
    </xdr:to>
    <xdr:sp macro="" textlink="">
      <xdr:nvSpPr>
        <xdr:cNvPr id="398" name="楕円 397">
          <a:extLst>
            <a:ext uri="{FF2B5EF4-FFF2-40B4-BE49-F238E27FC236}">
              <a16:creationId xmlns:a16="http://schemas.microsoft.com/office/drawing/2014/main" id="{E6A4A77A-F315-4FE7-8EB2-F57BD1E9E33C}"/>
            </a:ext>
          </a:extLst>
        </xdr:cNvPr>
        <xdr:cNvSpPr/>
      </xdr:nvSpPr>
      <xdr:spPr>
        <a:xfrm>
          <a:off x="18345150" y="65366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68580</xdr:rowOff>
    </xdr:from>
    <xdr:to>
      <xdr:col>111</xdr:col>
      <xdr:colOff>177800</xdr:colOff>
      <xdr:row>38</xdr:row>
      <xdr:rowOff>83820</xdr:rowOff>
    </xdr:to>
    <xdr:cxnSp macro="">
      <xdr:nvCxnSpPr>
        <xdr:cNvPr id="399" name="直線コネクタ 398">
          <a:extLst>
            <a:ext uri="{FF2B5EF4-FFF2-40B4-BE49-F238E27FC236}">
              <a16:creationId xmlns:a16="http://schemas.microsoft.com/office/drawing/2014/main" id="{0AF8C6D9-4D4D-41F5-A03C-4F45B12DD684}"/>
            </a:ext>
          </a:extLst>
        </xdr:cNvPr>
        <xdr:cNvCxnSpPr/>
      </xdr:nvCxnSpPr>
      <xdr:spPr>
        <a:xfrm>
          <a:off x="18399760" y="6581775"/>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00" name="楕円 399">
          <a:extLst>
            <a:ext uri="{FF2B5EF4-FFF2-40B4-BE49-F238E27FC236}">
              <a16:creationId xmlns:a16="http://schemas.microsoft.com/office/drawing/2014/main" id="{AA0C50A1-3049-4837-88FE-2A6EAF152CBB}"/>
            </a:ext>
          </a:extLst>
        </xdr:cNvPr>
        <xdr:cNvSpPr/>
      </xdr:nvSpPr>
      <xdr:spPr>
        <a:xfrm>
          <a:off x="17547590" y="64757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68580</xdr:rowOff>
    </xdr:to>
    <xdr:cxnSp macro="">
      <xdr:nvCxnSpPr>
        <xdr:cNvPr id="401" name="直線コネクタ 400">
          <a:extLst>
            <a:ext uri="{FF2B5EF4-FFF2-40B4-BE49-F238E27FC236}">
              <a16:creationId xmlns:a16="http://schemas.microsoft.com/office/drawing/2014/main" id="{9ED89EB3-B624-456D-B37C-73888FA202EB}"/>
            </a:ext>
          </a:extLst>
        </xdr:cNvPr>
        <xdr:cNvCxnSpPr/>
      </xdr:nvCxnSpPr>
      <xdr:spPr>
        <a:xfrm>
          <a:off x="17602200" y="653415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67310</xdr:rowOff>
    </xdr:from>
    <xdr:to>
      <xdr:col>98</xdr:col>
      <xdr:colOff>38100</xdr:colOff>
      <xdr:row>37</xdr:row>
      <xdr:rowOff>168910</xdr:rowOff>
    </xdr:to>
    <xdr:sp macro="" textlink="">
      <xdr:nvSpPr>
        <xdr:cNvPr id="402" name="楕円 401">
          <a:extLst>
            <a:ext uri="{FF2B5EF4-FFF2-40B4-BE49-F238E27FC236}">
              <a16:creationId xmlns:a16="http://schemas.microsoft.com/office/drawing/2014/main" id="{33F08839-9816-4DEF-A162-4F897F234AA2}"/>
            </a:ext>
          </a:extLst>
        </xdr:cNvPr>
        <xdr:cNvSpPr/>
      </xdr:nvSpPr>
      <xdr:spPr>
        <a:xfrm>
          <a:off x="16761460" y="64090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118110</xdr:rowOff>
    </xdr:from>
    <xdr:to>
      <xdr:col>102</xdr:col>
      <xdr:colOff>114300</xdr:colOff>
      <xdr:row>38</xdr:row>
      <xdr:rowOff>15240</xdr:rowOff>
    </xdr:to>
    <xdr:cxnSp macro="">
      <xdr:nvCxnSpPr>
        <xdr:cNvPr id="403" name="直線コネクタ 402">
          <a:extLst>
            <a:ext uri="{FF2B5EF4-FFF2-40B4-BE49-F238E27FC236}">
              <a16:creationId xmlns:a16="http://schemas.microsoft.com/office/drawing/2014/main" id="{C96127C1-98B1-4742-A179-88ADC84D2C97}"/>
            </a:ext>
          </a:extLst>
        </xdr:cNvPr>
        <xdr:cNvCxnSpPr/>
      </xdr:nvCxnSpPr>
      <xdr:spPr>
        <a:xfrm>
          <a:off x="16804640" y="6463665"/>
          <a:ext cx="7975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144797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DA322F7B-22B0-4181-B55D-1B2A316892F0}"/>
            </a:ext>
          </a:extLst>
        </xdr:cNvPr>
        <xdr:cNvSpPr txBox="1"/>
      </xdr:nvSpPr>
      <xdr:spPr>
        <a:xfrm>
          <a:off x="18982132"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C35615D1-A1B1-4432-A409-DEE5A526B587}"/>
            </a:ext>
          </a:extLst>
        </xdr:cNvPr>
        <xdr:cNvSpPr txBox="1"/>
      </xdr:nvSpPr>
      <xdr:spPr>
        <a:xfrm>
          <a:off x="18182032"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102887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ADDAAFCC-EEBA-40F9-B019-FA41A3464EE7}"/>
            </a:ext>
          </a:extLst>
        </xdr:cNvPr>
        <xdr:cNvSpPr txBox="1"/>
      </xdr:nvSpPr>
      <xdr:spPr>
        <a:xfrm>
          <a:off x="17384472"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110507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4B7C38B6-9836-42F0-9646-C689DD1F51A4}"/>
            </a:ext>
          </a:extLst>
        </xdr:cNvPr>
        <xdr:cNvSpPr txBox="1"/>
      </xdr:nvSpPr>
      <xdr:spPr>
        <a:xfrm>
          <a:off x="1658881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151147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8E9CEF08-82ED-4B15-A57C-385FDC289CB2}"/>
            </a:ext>
          </a:extLst>
        </xdr:cNvPr>
        <xdr:cNvSpPr txBox="1"/>
      </xdr:nvSpPr>
      <xdr:spPr>
        <a:xfrm>
          <a:off x="18982132"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110507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D0001BCD-5D4C-4955-B154-D10E4D4083A6}"/>
            </a:ext>
          </a:extLst>
        </xdr:cNvPr>
        <xdr:cNvSpPr txBox="1"/>
      </xdr:nvSpPr>
      <xdr:spPr>
        <a:xfrm>
          <a:off x="18182032"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B547348C-BB86-43D9-A6A4-52734E463DA9}"/>
            </a:ext>
          </a:extLst>
        </xdr:cNvPr>
        <xdr:cNvSpPr txBox="1"/>
      </xdr:nvSpPr>
      <xdr:spPr>
        <a:xfrm>
          <a:off x="17384472"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13987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57E078C9-2C2B-4E64-A004-B0B6CD2FDFEA}"/>
            </a:ext>
          </a:extLst>
        </xdr:cNvPr>
        <xdr:cNvSpPr txBox="1"/>
      </xdr:nvSpPr>
      <xdr:spPr>
        <a:xfrm>
          <a:off x="1658881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DFD30408-C60B-4D0B-AB30-8E8B54E1014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222134CB-5F4F-49EF-9F76-BE07B334946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BCFD8509-B087-43E2-99E1-7852254D6706}"/>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ED917C4D-5FD4-4442-BED6-DE3334159CF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A328F778-2B7F-41F3-B3CD-BDF963AE887B}"/>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36D9E19A-D344-409C-A136-83D31F07F7B8}"/>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5BF8C666-1A98-47F8-AE12-313B95851BCE}"/>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26DB7262-AC79-41BE-B52F-168F79294F50}"/>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A2717C33-6E94-4EDA-863E-B819BD3A009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9E5F84E4-5859-4039-A3AF-6AA6F375B267}"/>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CEA7626-75E0-4C4D-8FB6-B27F0EE0817B}"/>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a:extLst>
            <a:ext uri="{FF2B5EF4-FFF2-40B4-BE49-F238E27FC236}">
              <a16:creationId xmlns:a16="http://schemas.microsoft.com/office/drawing/2014/main" id="{53309373-6022-4659-B671-630304856F1F}"/>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4" name="テキスト ボックス 423">
          <a:extLst>
            <a:ext uri="{FF2B5EF4-FFF2-40B4-BE49-F238E27FC236}">
              <a16:creationId xmlns:a16="http://schemas.microsoft.com/office/drawing/2014/main" id="{30437668-2BB5-4F57-8367-E9782CCBC188}"/>
            </a:ext>
          </a:extLst>
        </xdr:cNvPr>
        <xdr:cNvSpPr txBox="1"/>
      </xdr:nvSpPr>
      <xdr:spPr>
        <a:xfrm>
          <a:off x="1084279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a:extLst>
            <a:ext uri="{FF2B5EF4-FFF2-40B4-BE49-F238E27FC236}">
              <a16:creationId xmlns:a16="http://schemas.microsoft.com/office/drawing/2014/main" id="{CDB35302-F765-4CA4-BF67-C4FD2BBF0ED6}"/>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a:extLst>
            <a:ext uri="{FF2B5EF4-FFF2-40B4-BE49-F238E27FC236}">
              <a16:creationId xmlns:a16="http://schemas.microsoft.com/office/drawing/2014/main" id="{4AD2A687-52A7-492A-BACE-DFC11F2460D1}"/>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a:extLst>
            <a:ext uri="{FF2B5EF4-FFF2-40B4-BE49-F238E27FC236}">
              <a16:creationId xmlns:a16="http://schemas.microsoft.com/office/drawing/2014/main" id="{9662CAAC-0043-4880-AC4B-0D35732E721E}"/>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a:extLst>
            <a:ext uri="{FF2B5EF4-FFF2-40B4-BE49-F238E27FC236}">
              <a16:creationId xmlns:a16="http://schemas.microsoft.com/office/drawing/2014/main" id="{2879215B-0CD7-46CB-A412-09D8DA085EEA}"/>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a:extLst>
            <a:ext uri="{FF2B5EF4-FFF2-40B4-BE49-F238E27FC236}">
              <a16:creationId xmlns:a16="http://schemas.microsoft.com/office/drawing/2014/main" id="{21DD253B-0237-49CD-9D9D-C5D2E59E3DBD}"/>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a:extLst>
            <a:ext uri="{FF2B5EF4-FFF2-40B4-BE49-F238E27FC236}">
              <a16:creationId xmlns:a16="http://schemas.microsoft.com/office/drawing/2014/main" id="{44E9BAF5-386C-47E5-ACD7-FB10A78FAA1E}"/>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1004F69F-B20D-47D3-A1C9-D2C0BCEC97A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3B55F107-464B-4E86-B490-B7AAF3F3872B}"/>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8F295ACC-DC73-40C3-A434-1386CB789B7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434" name="直線コネクタ 433">
          <a:extLst>
            <a:ext uri="{FF2B5EF4-FFF2-40B4-BE49-F238E27FC236}">
              <a16:creationId xmlns:a16="http://schemas.microsoft.com/office/drawing/2014/main" id="{0DA0B1FC-4BC5-48BF-A4BE-45C33E3F400D}"/>
            </a:ext>
          </a:extLst>
        </xdr:cNvPr>
        <xdr:cNvCxnSpPr/>
      </xdr:nvCxnSpPr>
      <xdr:spPr>
        <a:xfrm flipV="1">
          <a:off x="14703424" y="9917049"/>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7AE791DE-60A0-4292-A68C-0CA3546FCB1E}"/>
            </a:ext>
          </a:extLst>
        </xdr:cNvPr>
        <xdr:cNvSpPr txBox="1"/>
      </xdr:nvSpPr>
      <xdr:spPr>
        <a:xfrm>
          <a:off x="14742160"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436" name="直線コネクタ 435">
          <a:extLst>
            <a:ext uri="{FF2B5EF4-FFF2-40B4-BE49-F238E27FC236}">
              <a16:creationId xmlns:a16="http://schemas.microsoft.com/office/drawing/2014/main" id="{50FCD87C-406E-4017-A6A6-A19C7FA2AE83}"/>
            </a:ext>
          </a:extLst>
        </xdr:cNvPr>
        <xdr:cNvCxnSpPr/>
      </xdr:nvCxnSpPr>
      <xdr:spPr>
        <a:xfrm>
          <a:off x="14611350" y="11065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38D6A20D-5B1D-4D5B-BA6A-8B4A7B124CD5}"/>
            </a:ext>
          </a:extLst>
        </xdr:cNvPr>
        <xdr:cNvSpPr txBox="1"/>
      </xdr:nvSpPr>
      <xdr:spPr>
        <a:xfrm>
          <a:off x="14742160" y="969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438" name="直線コネクタ 437">
          <a:extLst>
            <a:ext uri="{FF2B5EF4-FFF2-40B4-BE49-F238E27FC236}">
              <a16:creationId xmlns:a16="http://schemas.microsoft.com/office/drawing/2014/main" id="{F06C5824-1475-4E14-8253-A8227B10AB80}"/>
            </a:ext>
          </a:extLst>
        </xdr:cNvPr>
        <xdr:cNvCxnSpPr/>
      </xdr:nvCxnSpPr>
      <xdr:spPr>
        <a:xfrm>
          <a:off x="14611350" y="991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F753DF7F-88D7-4AE2-A755-453372326822}"/>
            </a:ext>
          </a:extLst>
        </xdr:cNvPr>
        <xdr:cNvSpPr txBox="1"/>
      </xdr:nvSpPr>
      <xdr:spPr>
        <a:xfrm>
          <a:off x="14742160" y="1054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440" name="フローチャート: 判断 439">
          <a:extLst>
            <a:ext uri="{FF2B5EF4-FFF2-40B4-BE49-F238E27FC236}">
              <a16:creationId xmlns:a16="http://schemas.microsoft.com/office/drawing/2014/main" id="{2665EA71-1867-45A6-8E15-87078D8F4728}"/>
            </a:ext>
          </a:extLst>
        </xdr:cNvPr>
        <xdr:cNvSpPr/>
      </xdr:nvSpPr>
      <xdr:spPr>
        <a:xfrm>
          <a:off x="14649450" y="105611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441" name="フローチャート: 判断 440">
          <a:extLst>
            <a:ext uri="{FF2B5EF4-FFF2-40B4-BE49-F238E27FC236}">
              <a16:creationId xmlns:a16="http://schemas.microsoft.com/office/drawing/2014/main" id="{995CCC9B-440E-4734-B0D9-FC7BDD90B109}"/>
            </a:ext>
          </a:extLst>
        </xdr:cNvPr>
        <xdr:cNvSpPr/>
      </xdr:nvSpPr>
      <xdr:spPr>
        <a:xfrm>
          <a:off x="13887450" y="10613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113792</xdr:rowOff>
    </xdr:from>
    <xdr:to>
      <xdr:col>76</xdr:col>
      <xdr:colOff>165100</xdr:colOff>
      <xdr:row>62</xdr:row>
      <xdr:rowOff>43942</xdr:rowOff>
    </xdr:to>
    <xdr:sp macro="" textlink="">
      <xdr:nvSpPr>
        <xdr:cNvPr id="442" name="フローチャート: 判断 441">
          <a:extLst>
            <a:ext uri="{FF2B5EF4-FFF2-40B4-BE49-F238E27FC236}">
              <a16:creationId xmlns:a16="http://schemas.microsoft.com/office/drawing/2014/main" id="{DAAC4134-B9CF-4CA7-9D31-810310F7F16A}"/>
            </a:ext>
          </a:extLst>
        </xdr:cNvPr>
        <xdr:cNvSpPr/>
      </xdr:nvSpPr>
      <xdr:spPr>
        <a:xfrm>
          <a:off x="13089890" y="1057224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100076</xdr:rowOff>
    </xdr:from>
    <xdr:to>
      <xdr:col>72</xdr:col>
      <xdr:colOff>38100</xdr:colOff>
      <xdr:row>62</xdr:row>
      <xdr:rowOff>30226</xdr:rowOff>
    </xdr:to>
    <xdr:sp macro="" textlink="">
      <xdr:nvSpPr>
        <xdr:cNvPr id="443" name="フローチャート: 判断 442">
          <a:extLst>
            <a:ext uri="{FF2B5EF4-FFF2-40B4-BE49-F238E27FC236}">
              <a16:creationId xmlns:a16="http://schemas.microsoft.com/office/drawing/2014/main" id="{2D32F608-3D52-4E26-8A86-C12EC3FABE0A}"/>
            </a:ext>
          </a:extLst>
        </xdr:cNvPr>
        <xdr:cNvSpPr/>
      </xdr:nvSpPr>
      <xdr:spPr>
        <a:xfrm>
          <a:off x="12303760" y="105547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100076</xdr:rowOff>
    </xdr:from>
    <xdr:to>
      <xdr:col>67</xdr:col>
      <xdr:colOff>101600</xdr:colOff>
      <xdr:row>62</xdr:row>
      <xdr:rowOff>30226</xdr:rowOff>
    </xdr:to>
    <xdr:sp macro="" textlink="">
      <xdr:nvSpPr>
        <xdr:cNvPr id="444" name="フローチャート: 判断 443">
          <a:extLst>
            <a:ext uri="{FF2B5EF4-FFF2-40B4-BE49-F238E27FC236}">
              <a16:creationId xmlns:a16="http://schemas.microsoft.com/office/drawing/2014/main" id="{3A823DC5-7FD0-40BF-90F8-E89C92D412DD}"/>
            </a:ext>
          </a:extLst>
        </xdr:cNvPr>
        <xdr:cNvSpPr/>
      </xdr:nvSpPr>
      <xdr:spPr>
        <a:xfrm>
          <a:off x="11487150" y="105547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EFA9712B-CF44-47C8-8A91-1AF3372DB9B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736D6193-751B-4082-9388-4AA09C5A5926}"/>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1478D79-5866-4306-B90F-AE1972865F9F}"/>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A2B2AAB7-0C53-47DD-8C27-6772E374D20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1A7BC5F9-FEE2-466C-8934-583E4EC6A27D}"/>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450" name="楕円 449">
          <a:extLst>
            <a:ext uri="{FF2B5EF4-FFF2-40B4-BE49-F238E27FC236}">
              <a16:creationId xmlns:a16="http://schemas.microsoft.com/office/drawing/2014/main" id="{E64E99C4-7FDC-465F-9BED-64E002CD7992}"/>
            </a:ext>
          </a:extLst>
        </xdr:cNvPr>
        <xdr:cNvSpPr/>
      </xdr:nvSpPr>
      <xdr:spPr>
        <a:xfrm>
          <a:off x="14649450" y="104095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143527</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4BA07B4A-3521-4590-B6E5-4CF46537B244}"/>
            </a:ext>
          </a:extLst>
        </xdr:cNvPr>
        <xdr:cNvSpPr txBox="1"/>
      </xdr:nvSpPr>
      <xdr:spPr>
        <a:xfrm>
          <a:off x="14742160"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81788</xdr:rowOff>
    </xdr:from>
    <xdr:to>
      <xdr:col>81</xdr:col>
      <xdr:colOff>101600</xdr:colOff>
      <xdr:row>61</xdr:row>
      <xdr:rowOff>11938</xdr:rowOff>
    </xdr:to>
    <xdr:sp macro="" textlink="">
      <xdr:nvSpPr>
        <xdr:cNvPr id="452" name="楕円 451">
          <a:extLst>
            <a:ext uri="{FF2B5EF4-FFF2-40B4-BE49-F238E27FC236}">
              <a16:creationId xmlns:a16="http://schemas.microsoft.com/office/drawing/2014/main" id="{32DF9DF1-CEAC-4150-9F12-9C795BD9E9B5}"/>
            </a:ext>
          </a:extLst>
        </xdr:cNvPr>
        <xdr:cNvSpPr/>
      </xdr:nvSpPr>
      <xdr:spPr>
        <a:xfrm>
          <a:off x="13887450" y="103706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132588</xdr:rowOff>
    </xdr:from>
    <xdr:to>
      <xdr:col>85</xdr:col>
      <xdr:colOff>127000</xdr:colOff>
      <xdr:row>61</xdr:row>
      <xdr:rowOff>0</xdr:rowOff>
    </xdr:to>
    <xdr:cxnSp macro="">
      <xdr:nvCxnSpPr>
        <xdr:cNvPr id="453" name="直線コネクタ 452">
          <a:extLst>
            <a:ext uri="{FF2B5EF4-FFF2-40B4-BE49-F238E27FC236}">
              <a16:creationId xmlns:a16="http://schemas.microsoft.com/office/drawing/2014/main" id="{E99DDD8C-1234-46C9-A42A-34AEF8289D9F}"/>
            </a:ext>
          </a:extLst>
        </xdr:cNvPr>
        <xdr:cNvCxnSpPr/>
      </xdr:nvCxnSpPr>
      <xdr:spPr>
        <a:xfrm>
          <a:off x="13942060" y="10423398"/>
          <a:ext cx="762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54" name="楕円 453">
          <a:extLst>
            <a:ext uri="{FF2B5EF4-FFF2-40B4-BE49-F238E27FC236}">
              <a16:creationId xmlns:a16="http://schemas.microsoft.com/office/drawing/2014/main" id="{86067DD8-3BDC-4468-827A-07BECA3A1F27}"/>
            </a:ext>
          </a:extLst>
        </xdr:cNvPr>
        <xdr:cNvSpPr/>
      </xdr:nvSpPr>
      <xdr:spPr>
        <a:xfrm>
          <a:off x="13089890" y="1034059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100584</xdr:rowOff>
    </xdr:from>
    <xdr:to>
      <xdr:col>81</xdr:col>
      <xdr:colOff>50800</xdr:colOff>
      <xdr:row>60</xdr:row>
      <xdr:rowOff>132588</xdr:rowOff>
    </xdr:to>
    <xdr:cxnSp macro="">
      <xdr:nvCxnSpPr>
        <xdr:cNvPr id="455" name="直線コネクタ 454">
          <a:extLst>
            <a:ext uri="{FF2B5EF4-FFF2-40B4-BE49-F238E27FC236}">
              <a16:creationId xmlns:a16="http://schemas.microsoft.com/office/drawing/2014/main" id="{89DAEF52-22E3-4B5B-9395-98B7D5467249}"/>
            </a:ext>
          </a:extLst>
        </xdr:cNvPr>
        <xdr:cNvCxnSpPr/>
      </xdr:nvCxnSpPr>
      <xdr:spPr>
        <a:xfrm>
          <a:off x="13144500" y="10383774"/>
          <a:ext cx="79756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456" name="楕円 455">
          <a:extLst>
            <a:ext uri="{FF2B5EF4-FFF2-40B4-BE49-F238E27FC236}">
              <a16:creationId xmlns:a16="http://schemas.microsoft.com/office/drawing/2014/main" id="{1343D7D8-4D1F-4841-8D50-BC1BE760FF77}"/>
            </a:ext>
          </a:extLst>
        </xdr:cNvPr>
        <xdr:cNvSpPr/>
      </xdr:nvSpPr>
      <xdr:spPr>
        <a:xfrm>
          <a:off x="12303760" y="10295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100584</xdr:rowOff>
    </xdr:to>
    <xdr:cxnSp macro="">
      <xdr:nvCxnSpPr>
        <xdr:cNvPr id="457" name="直線コネクタ 456">
          <a:extLst>
            <a:ext uri="{FF2B5EF4-FFF2-40B4-BE49-F238E27FC236}">
              <a16:creationId xmlns:a16="http://schemas.microsoft.com/office/drawing/2014/main" id="{10AAF9CF-F7BD-4BCC-9050-938B7665763D}"/>
            </a:ext>
          </a:extLst>
        </xdr:cNvPr>
        <xdr:cNvCxnSpPr/>
      </xdr:nvCxnSpPr>
      <xdr:spPr>
        <a:xfrm>
          <a:off x="12346940" y="10340340"/>
          <a:ext cx="79756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141224</xdr:rowOff>
    </xdr:from>
    <xdr:to>
      <xdr:col>67</xdr:col>
      <xdr:colOff>101600</xdr:colOff>
      <xdr:row>60</xdr:row>
      <xdr:rowOff>71374</xdr:rowOff>
    </xdr:to>
    <xdr:sp macro="" textlink="">
      <xdr:nvSpPr>
        <xdr:cNvPr id="458" name="楕円 457">
          <a:extLst>
            <a:ext uri="{FF2B5EF4-FFF2-40B4-BE49-F238E27FC236}">
              <a16:creationId xmlns:a16="http://schemas.microsoft.com/office/drawing/2014/main" id="{F7876A48-42E0-4355-8964-197D16C70EC5}"/>
            </a:ext>
          </a:extLst>
        </xdr:cNvPr>
        <xdr:cNvSpPr/>
      </xdr:nvSpPr>
      <xdr:spPr>
        <a:xfrm>
          <a:off x="11487150" y="102548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20574</xdr:rowOff>
    </xdr:from>
    <xdr:to>
      <xdr:col>71</xdr:col>
      <xdr:colOff>177800</xdr:colOff>
      <xdr:row>60</xdr:row>
      <xdr:rowOff>57150</xdr:rowOff>
    </xdr:to>
    <xdr:cxnSp macro="">
      <xdr:nvCxnSpPr>
        <xdr:cNvPr id="459" name="直線コネクタ 458">
          <a:extLst>
            <a:ext uri="{FF2B5EF4-FFF2-40B4-BE49-F238E27FC236}">
              <a16:creationId xmlns:a16="http://schemas.microsoft.com/office/drawing/2014/main" id="{C3369107-356B-4E94-BE15-869763162ACF}"/>
            </a:ext>
          </a:extLst>
        </xdr:cNvPr>
        <xdr:cNvCxnSpPr/>
      </xdr:nvCxnSpPr>
      <xdr:spPr>
        <a:xfrm>
          <a:off x="11541760" y="10303764"/>
          <a:ext cx="80518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460" name="n_1aveValue【学校施設】&#10;有形固定資産減価償却率">
          <a:extLst>
            <a:ext uri="{FF2B5EF4-FFF2-40B4-BE49-F238E27FC236}">
              <a16:creationId xmlns:a16="http://schemas.microsoft.com/office/drawing/2014/main" id="{B10B3FD1-7E73-4151-8B97-F6211F1AA4A8}"/>
            </a:ext>
          </a:extLst>
        </xdr:cNvPr>
        <xdr:cNvSpPr txBox="1"/>
      </xdr:nvSpPr>
      <xdr:spPr>
        <a:xfrm>
          <a:off x="1373823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35069</xdr:rowOff>
    </xdr:from>
    <xdr:ext cx="405111" cy="259045"/>
    <xdr:sp macro="" textlink="">
      <xdr:nvSpPr>
        <xdr:cNvPr id="461" name="n_2aveValue【学校施設】&#10;有形固定資産減価償却率">
          <a:extLst>
            <a:ext uri="{FF2B5EF4-FFF2-40B4-BE49-F238E27FC236}">
              <a16:creationId xmlns:a16="http://schemas.microsoft.com/office/drawing/2014/main" id="{88A1145A-0D58-45CF-83E6-3FBC1DE2230F}"/>
            </a:ext>
          </a:extLst>
        </xdr:cNvPr>
        <xdr:cNvSpPr txBox="1"/>
      </xdr:nvSpPr>
      <xdr:spPr>
        <a:xfrm>
          <a:off x="1295718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21353</xdr:rowOff>
    </xdr:from>
    <xdr:ext cx="405111" cy="259045"/>
    <xdr:sp macro="" textlink="">
      <xdr:nvSpPr>
        <xdr:cNvPr id="462" name="n_3aveValue【学校施設】&#10;有形固定資産減価償却率">
          <a:extLst>
            <a:ext uri="{FF2B5EF4-FFF2-40B4-BE49-F238E27FC236}">
              <a16:creationId xmlns:a16="http://schemas.microsoft.com/office/drawing/2014/main" id="{B35133D9-3DF2-468D-83F4-BC6E1DBE5617}"/>
            </a:ext>
          </a:extLst>
        </xdr:cNvPr>
        <xdr:cNvSpPr txBox="1"/>
      </xdr:nvSpPr>
      <xdr:spPr>
        <a:xfrm>
          <a:off x="12171054" y="10647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21353</xdr:rowOff>
    </xdr:from>
    <xdr:ext cx="405111" cy="259045"/>
    <xdr:sp macro="" textlink="">
      <xdr:nvSpPr>
        <xdr:cNvPr id="463" name="n_4aveValue【学校施設】&#10;有形固定資産減価償却率">
          <a:extLst>
            <a:ext uri="{FF2B5EF4-FFF2-40B4-BE49-F238E27FC236}">
              <a16:creationId xmlns:a16="http://schemas.microsoft.com/office/drawing/2014/main" id="{EAFCD303-C4B2-42FF-B0F0-BE9CCBC9427C}"/>
            </a:ext>
          </a:extLst>
        </xdr:cNvPr>
        <xdr:cNvSpPr txBox="1"/>
      </xdr:nvSpPr>
      <xdr:spPr>
        <a:xfrm>
          <a:off x="11354444" y="10647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28465</xdr:rowOff>
    </xdr:from>
    <xdr:ext cx="405111" cy="259045"/>
    <xdr:sp macro="" textlink="">
      <xdr:nvSpPr>
        <xdr:cNvPr id="464" name="n_1mainValue【学校施設】&#10;有形固定資産減価償却率">
          <a:extLst>
            <a:ext uri="{FF2B5EF4-FFF2-40B4-BE49-F238E27FC236}">
              <a16:creationId xmlns:a16="http://schemas.microsoft.com/office/drawing/2014/main" id="{E8843082-EBF0-4857-B6A9-5E482008B940}"/>
            </a:ext>
          </a:extLst>
        </xdr:cNvPr>
        <xdr:cNvSpPr txBox="1"/>
      </xdr:nvSpPr>
      <xdr:spPr>
        <a:xfrm>
          <a:off x="13738234" y="1014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167911</xdr:rowOff>
    </xdr:from>
    <xdr:ext cx="405111" cy="259045"/>
    <xdr:sp macro="" textlink="">
      <xdr:nvSpPr>
        <xdr:cNvPr id="465" name="n_2mainValue【学校施設】&#10;有形固定資産減価償却率">
          <a:extLst>
            <a:ext uri="{FF2B5EF4-FFF2-40B4-BE49-F238E27FC236}">
              <a16:creationId xmlns:a16="http://schemas.microsoft.com/office/drawing/2014/main" id="{B784ECFA-BE46-4BB3-B45A-24CBA0899555}"/>
            </a:ext>
          </a:extLst>
        </xdr:cNvPr>
        <xdr:cNvSpPr txBox="1"/>
      </xdr:nvSpPr>
      <xdr:spPr>
        <a:xfrm>
          <a:off x="12957184" y="1011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124477</xdr:rowOff>
    </xdr:from>
    <xdr:ext cx="405111" cy="259045"/>
    <xdr:sp macro="" textlink="">
      <xdr:nvSpPr>
        <xdr:cNvPr id="466" name="n_3mainValue【学校施設】&#10;有形固定資産減価償却率">
          <a:extLst>
            <a:ext uri="{FF2B5EF4-FFF2-40B4-BE49-F238E27FC236}">
              <a16:creationId xmlns:a16="http://schemas.microsoft.com/office/drawing/2014/main" id="{79D8DB4B-BF56-4EDE-95B4-11730EB16733}"/>
            </a:ext>
          </a:extLst>
        </xdr:cNvPr>
        <xdr:cNvSpPr txBox="1"/>
      </xdr:nvSpPr>
      <xdr:spPr>
        <a:xfrm>
          <a:off x="1217105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87901</xdr:rowOff>
    </xdr:from>
    <xdr:ext cx="405111" cy="259045"/>
    <xdr:sp macro="" textlink="">
      <xdr:nvSpPr>
        <xdr:cNvPr id="467" name="n_4mainValue【学校施設】&#10;有形固定資産減価償却率">
          <a:extLst>
            <a:ext uri="{FF2B5EF4-FFF2-40B4-BE49-F238E27FC236}">
              <a16:creationId xmlns:a16="http://schemas.microsoft.com/office/drawing/2014/main" id="{8DFAEEAA-4F27-410E-A568-BB254FA7B330}"/>
            </a:ext>
          </a:extLst>
        </xdr:cNvPr>
        <xdr:cNvSpPr txBox="1"/>
      </xdr:nvSpPr>
      <xdr:spPr>
        <a:xfrm>
          <a:off x="11354444" y="1003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34C5D74A-D5F6-43E5-86EB-D983C7A9F7D4}"/>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813EC2D4-7C4E-485A-AC38-AFD01C729A0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DE0A58A4-9F53-4B3F-BA0A-CA26B6056EE0}"/>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7FECB797-1FF0-4E54-9E5A-AF5C6C76059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51C5166B-51BD-40C1-990D-17E2FF4B44D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A8634529-062A-454D-906B-FFCCC21EBF7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6EF7D28D-3C86-4637-8967-3C3CA03DBE89}"/>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3E0C7AD7-3540-46C8-AAF5-3D79A5A39C8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D1B145F6-1685-4593-8FC8-B60F6D9A1614}"/>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60764D71-2125-4766-8407-A2D6A2A67826}"/>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BBB91243-3C4F-4538-97E3-7CA2E61E3A30}"/>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AD27AA21-4E0B-426D-AB50-288B22029980}"/>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7915F61B-46A3-4131-ACC3-EE8F8E8C0374}"/>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30A1E312-2E62-474E-8CCC-9B05B1EE9A11}"/>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663AC448-A17F-4E59-A17D-426EF26959F9}"/>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F3F1AD65-CCC2-44E3-BAE5-9E2C09100FD6}"/>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B21E5955-C61C-49D6-9150-CDAE0731A795}"/>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916DEDF8-F7A6-4818-944B-AB5FA30FBD1C}"/>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15291807-4780-410B-B2CD-A26907E79269}"/>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CC637766-9418-454A-A219-8ECA2B7F90BE}"/>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B0093EA5-E19C-42F7-AB09-CED85A319DD5}"/>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4C3813C7-90F7-4D8A-AC07-A74D4548B3CD}"/>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DD58C192-5D08-416D-B11B-BCBFB6D7175B}"/>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63F3363C-BBDC-4522-98E8-F12399282045}"/>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8BDE9DC2-47DA-424E-AD57-ACB184932753}"/>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27B63792-202B-4E83-856D-E6024A15E688}"/>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494" name="直線コネクタ 493">
          <a:extLst>
            <a:ext uri="{FF2B5EF4-FFF2-40B4-BE49-F238E27FC236}">
              <a16:creationId xmlns:a16="http://schemas.microsoft.com/office/drawing/2014/main" id="{3B8F00CB-C280-4711-ABC9-501EF3F0337D}"/>
            </a:ext>
          </a:extLst>
        </xdr:cNvPr>
        <xdr:cNvCxnSpPr/>
      </xdr:nvCxnSpPr>
      <xdr:spPr>
        <a:xfrm flipV="1">
          <a:off x="19947254" y="9544594"/>
          <a:ext cx="0" cy="1478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495" name="【学校施設】&#10;一人当たり面積最小値テキスト">
          <a:extLst>
            <a:ext uri="{FF2B5EF4-FFF2-40B4-BE49-F238E27FC236}">
              <a16:creationId xmlns:a16="http://schemas.microsoft.com/office/drawing/2014/main" id="{DADF3A84-24B3-4131-8E86-2610D86EB54E}"/>
            </a:ext>
          </a:extLst>
        </xdr:cNvPr>
        <xdr:cNvSpPr txBox="1"/>
      </xdr:nvSpPr>
      <xdr:spPr>
        <a:xfrm>
          <a:off x="19985990" y="110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496" name="直線コネクタ 495">
          <a:extLst>
            <a:ext uri="{FF2B5EF4-FFF2-40B4-BE49-F238E27FC236}">
              <a16:creationId xmlns:a16="http://schemas.microsoft.com/office/drawing/2014/main" id="{C5E117FA-CCEE-4484-9384-DA67235C636E}"/>
            </a:ext>
          </a:extLst>
        </xdr:cNvPr>
        <xdr:cNvCxnSpPr/>
      </xdr:nvCxnSpPr>
      <xdr:spPr>
        <a:xfrm>
          <a:off x="19885660" y="11022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497" name="【学校施設】&#10;一人当たり面積最大値テキスト">
          <a:extLst>
            <a:ext uri="{FF2B5EF4-FFF2-40B4-BE49-F238E27FC236}">
              <a16:creationId xmlns:a16="http://schemas.microsoft.com/office/drawing/2014/main" id="{400F625E-7C62-4896-9629-D3A765D05A69}"/>
            </a:ext>
          </a:extLst>
        </xdr:cNvPr>
        <xdr:cNvSpPr txBox="1"/>
      </xdr:nvSpPr>
      <xdr:spPr>
        <a:xfrm>
          <a:off x="19985990" y="93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498" name="直線コネクタ 497">
          <a:extLst>
            <a:ext uri="{FF2B5EF4-FFF2-40B4-BE49-F238E27FC236}">
              <a16:creationId xmlns:a16="http://schemas.microsoft.com/office/drawing/2014/main" id="{0271D108-B1E5-4524-8970-D2D1D6074AC3}"/>
            </a:ext>
          </a:extLst>
        </xdr:cNvPr>
        <xdr:cNvCxnSpPr/>
      </xdr:nvCxnSpPr>
      <xdr:spPr>
        <a:xfrm>
          <a:off x="19885660" y="95445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499" name="【学校施設】&#10;一人当たり面積平均値テキスト">
          <a:extLst>
            <a:ext uri="{FF2B5EF4-FFF2-40B4-BE49-F238E27FC236}">
              <a16:creationId xmlns:a16="http://schemas.microsoft.com/office/drawing/2014/main" id="{81391773-5A64-4673-82DE-DF9215822A78}"/>
            </a:ext>
          </a:extLst>
        </xdr:cNvPr>
        <xdr:cNvSpPr txBox="1"/>
      </xdr:nvSpPr>
      <xdr:spPr>
        <a:xfrm>
          <a:off x="19985990" y="1024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00" name="フローチャート: 判断 499">
          <a:extLst>
            <a:ext uri="{FF2B5EF4-FFF2-40B4-BE49-F238E27FC236}">
              <a16:creationId xmlns:a16="http://schemas.microsoft.com/office/drawing/2014/main" id="{EE6244FF-94D5-4A60-A0D1-4D06C4AA52A3}"/>
            </a:ext>
          </a:extLst>
        </xdr:cNvPr>
        <xdr:cNvSpPr/>
      </xdr:nvSpPr>
      <xdr:spPr>
        <a:xfrm>
          <a:off x="19904710" y="102751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01" name="フローチャート: 判断 500">
          <a:extLst>
            <a:ext uri="{FF2B5EF4-FFF2-40B4-BE49-F238E27FC236}">
              <a16:creationId xmlns:a16="http://schemas.microsoft.com/office/drawing/2014/main" id="{B52ED626-7F02-472F-AA1B-3545AF21A7A2}"/>
            </a:ext>
          </a:extLst>
        </xdr:cNvPr>
        <xdr:cNvSpPr/>
      </xdr:nvSpPr>
      <xdr:spPr>
        <a:xfrm>
          <a:off x="19161760" y="10296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136434</xdr:rowOff>
    </xdr:from>
    <xdr:to>
      <xdr:col>107</xdr:col>
      <xdr:colOff>101600</xdr:colOff>
      <xdr:row>59</xdr:row>
      <xdr:rowOff>66584</xdr:rowOff>
    </xdr:to>
    <xdr:sp macro="" textlink="">
      <xdr:nvSpPr>
        <xdr:cNvPr id="502" name="フローチャート: 判断 501">
          <a:extLst>
            <a:ext uri="{FF2B5EF4-FFF2-40B4-BE49-F238E27FC236}">
              <a16:creationId xmlns:a16="http://schemas.microsoft.com/office/drawing/2014/main" id="{40EF99D9-AC08-4A12-9EC8-3BCDDF6E0116}"/>
            </a:ext>
          </a:extLst>
        </xdr:cNvPr>
        <xdr:cNvSpPr/>
      </xdr:nvSpPr>
      <xdr:spPr>
        <a:xfrm>
          <a:off x="18345150" y="100767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168003</xdr:rowOff>
    </xdr:from>
    <xdr:to>
      <xdr:col>102</xdr:col>
      <xdr:colOff>165100</xdr:colOff>
      <xdr:row>59</xdr:row>
      <xdr:rowOff>98153</xdr:rowOff>
    </xdr:to>
    <xdr:sp macro="" textlink="">
      <xdr:nvSpPr>
        <xdr:cNvPr id="503" name="フローチャート: 判断 502">
          <a:extLst>
            <a:ext uri="{FF2B5EF4-FFF2-40B4-BE49-F238E27FC236}">
              <a16:creationId xmlns:a16="http://schemas.microsoft.com/office/drawing/2014/main" id="{D3A266E5-0B71-4D53-890E-D564187A468F}"/>
            </a:ext>
          </a:extLst>
        </xdr:cNvPr>
        <xdr:cNvSpPr/>
      </xdr:nvSpPr>
      <xdr:spPr>
        <a:xfrm>
          <a:off x="17547590" y="10115913"/>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165826</xdr:rowOff>
    </xdr:from>
    <xdr:to>
      <xdr:col>98</xdr:col>
      <xdr:colOff>38100</xdr:colOff>
      <xdr:row>59</xdr:row>
      <xdr:rowOff>95976</xdr:rowOff>
    </xdr:to>
    <xdr:sp macro="" textlink="">
      <xdr:nvSpPr>
        <xdr:cNvPr id="504" name="フローチャート: 判断 503">
          <a:extLst>
            <a:ext uri="{FF2B5EF4-FFF2-40B4-BE49-F238E27FC236}">
              <a16:creationId xmlns:a16="http://schemas.microsoft.com/office/drawing/2014/main" id="{FDACEED8-9296-4BC2-939D-B12D6085417F}"/>
            </a:ext>
          </a:extLst>
        </xdr:cNvPr>
        <xdr:cNvSpPr/>
      </xdr:nvSpPr>
      <xdr:spPr>
        <a:xfrm>
          <a:off x="16761460" y="1011373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7A2B7AF-6217-4B39-936C-BA8AD47CF63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699E9696-0086-47FA-89AB-FEBAAFB7A59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3A9D5DDB-B566-407D-9D1B-455332B13469}"/>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04936D9-300B-4C9E-B17F-48E7EDDA3F3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3A048136-031B-4975-AC6F-A688875400DE}"/>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170180</xdr:rowOff>
    </xdr:from>
    <xdr:to>
      <xdr:col>116</xdr:col>
      <xdr:colOff>114300</xdr:colOff>
      <xdr:row>57</xdr:row>
      <xdr:rowOff>100330</xdr:rowOff>
    </xdr:to>
    <xdr:sp macro="" textlink="">
      <xdr:nvSpPr>
        <xdr:cNvPr id="510" name="楕円 509">
          <a:extLst>
            <a:ext uri="{FF2B5EF4-FFF2-40B4-BE49-F238E27FC236}">
              <a16:creationId xmlns:a16="http://schemas.microsoft.com/office/drawing/2014/main" id="{2126C588-D954-4B1F-B33E-EB72D70BDD8A}"/>
            </a:ext>
          </a:extLst>
        </xdr:cNvPr>
        <xdr:cNvSpPr/>
      </xdr:nvSpPr>
      <xdr:spPr>
        <a:xfrm>
          <a:off x="19904710" y="97751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21607</xdr:rowOff>
    </xdr:from>
    <xdr:ext cx="469744" cy="259045"/>
    <xdr:sp macro="" textlink="">
      <xdr:nvSpPr>
        <xdr:cNvPr id="511" name="【学校施設】&#10;一人当たり面積該当値テキスト">
          <a:extLst>
            <a:ext uri="{FF2B5EF4-FFF2-40B4-BE49-F238E27FC236}">
              <a16:creationId xmlns:a16="http://schemas.microsoft.com/office/drawing/2014/main" id="{EF10A984-2AD5-42B8-836C-0BDD0C9D2C43}"/>
            </a:ext>
          </a:extLst>
        </xdr:cNvPr>
        <xdr:cNvSpPr txBox="1"/>
      </xdr:nvSpPr>
      <xdr:spPr>
        <a:xfrm>
          <a:off x="19985990"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151674</xdr:rowOff>
    </xdr:from>
    <xdr:to>
      <xdr:col>112</xdr:col>
      <xdr:colOff>38100</xdr:colOff>
      <xdr:row>57</xdr:row>
      <xdr:rowOff>81824</xdr:rowOff>
    </xdr:to>
    <xdr:sp macro="" textlink="">
      <xdr:nvSpPr>
        <xdr:cNvPr id="512" name="楕円 511">
          <a:extLst>
            <a:ext uri="{FF2B5EF4-FFF2-40B4-BE49-F238E27FC236}">
              <a16:creationId xmlns:a16="http://schemas.microsoft.com/office/drawing/2014/main" id="{7652D838-09ED-4F3D-A062-C674EA8D475E}"/>
            </a:ext>
          </a:extLst>
        </xdr:cNvPr>
        <xdr:cNvSpPr/>
      </xdr:nvSpPr>
      <xdr:spPr>
        <a:xfrm>
          <a:off x="19161760" y="97528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31024</xdr:rowOff>
    </xdr:from>
    <xdr:to>
      <xdr:col>116</xdr:col>
      <xdr:colOff>63500</xdr:colOff>
      <xdr:row>57</xdr:row>
      <xdr:rowOff>49530</xdr:rowOff>
    </xdr:to>
    <xdr:cxnSp macro="">
      <xdr:nvCxnSpPr>
        <xdr:cNvPr id="513" name="直線コネクタ 512">
          <a:extLst>
            <a:ext uri="{FF2B5EF4-FFF2-40B4-BE49-F238E27FC236}">
              <a16:creationId xmlns:a16="http://schemas.microsoft.com/office/drawing/2014/main" id="{1772B6C1-6868-47E0-B893-3CCBE41F86FB}"/>
            </a:ext>
          </a:extLst>
        </xdr:cNvPr>
        <xdr:cNvCxnSpPr/>
      </xdr:nvCxnSpPr>
      <xdr:spPr>
        <a:xfrm>
          <a:off x="19204940" y="9801769"/>
          <a:ext cx="74295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115751</xdr:rowOff>
    </xdr:from>
    <xdr:to>
      <xdr:col>107</xdr:col>
      <xdr:colOff>101600</xdr:colOff>
      <xdr:row>57</xdr:row>
      <xdr:rowOff>45901</xdr:rowOff>
    </xdr:to>
    <xdr:sp macro="" textlink="">
      <xdr:nvSpPr>
        <xdr:cNvPr id="514" name="楕円 513">
          <a:extLst>
            <a:ext uri="{FF2B5EF4-FFF2-40B4-BE49-F238E27FC236}">
              <a16:creationId xmlns:a16="http://schemas.microsoft.com/office/drawing/2014/main" id="{221B375E-9327-478D-9DB4-B85617D05881}"/>
            </a:ext>
          </a:extLst>
        </xdr:cNvPr>
        <xdr:cNvSpPr/>
      </xdr:nvSpPr>
      <xdr:spPr>
        <a:xfrm>
          <a:off x="18345150" y="97169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166551</xdr:rowOff>
    </xdr:from>
    <xdr:to>
      <xdr:col>111</xdr:col>
      <xdr:colOff>177800</xdr:colOff>
      <xdr:row>57</xdr:row>
      <xdr:rowOff>31024</xdr:rowOff>
    </xdr:to>
    <xdr:cxnSp macro="">
      <xdr:nvCxnSpPr>
        <xdr:cNvPr id="515" name="直線コネクタ 514">
          <a:extLst>
            <a:ext uri="{FF2B5EF4-FFF2-40B4-BE49-F238E27FC236}">
              <a16:creationId xmlns:a16="http://schemas.microsoft.com/office/drawing/2014/main" id="{0E2716E6-BAE9-4682-9E75-60997EF5FFA1}"/>
            </a:ext>
          </a:extLst>
        </xdr:cNvPr>
        <xdr:cNvCxnSpPr/>
      </xdr:nvCxnSpPr>
      <xdr:spPr>
        <a:xfrm>
          <a:off x="18399760" y="9771561"/>
          <a:ext cx="80518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100512</xdr:rowOff>
    </xdr:from>
    <xdr:to>
      <xdr:col>102</xdr:col>
      <xdr:colOff>165100</xdr:colOff>
      <xdr:row>57</xdr:row>
      <xdr:rowOff>30662</xdr:rowOff>
    </xdr:to>
    <xdr:sp macro="" textlink="">
      <xdr:nvSpPr>
        <xdr:cNvPr id="516" name="楕円 515">
          <a:extLst>
            <a:ext uri="{FF2B5EF4-FFF2-40B4-BE49-F238E27FC236}">
              <a16:creationId xmlns:a16="http://schemas.microsoft.com/office/drawing/2014/main" id="{C5942DE6-FD1F-45FC-96AD-B997D1A68664}"/>
            </a:ext>
          </a:extLst>
        </xdr:cNvPr>
        <xdr:cNvSpPr/>
      </xdr:nvSpPr>
      <xdr:spPr>
        <a:xfrm>
          <a:off x="17547590" y="969790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151312</xdr:rowOff>
    </xdr:from>
    <xdr:to>
      <xdr:col>107</xdr:col>
      <xdr:colOff>50800</xdr:colOff>
      <xdr:row>56</xdr:row>
      <xdr:rowOff>166551</xdr:rowOff>
    </xdr:to>
    <xdr:cxnSp macro="">
      <xdr:nvCxnSpPr>
        <xdr:cNvPr id="517" name="直線コネクタ 516">
          <a:extLst>
            <a:ext uri="{FF2B5EF4-FFF2-40B4-BE49-F238E27FC236}">
              <a16:creationId xmlns:a16="http://schemas.microsoft.com/office/drawing/2014/main" id="{164801DB-931C-4223-9681-F571598EF2F1}"/>
            </a:ext>
          </a:extLst>
        </xdr:cNvPr>
        <xdr:cNvCxnSpPr/>
      </xdr:nvCxnSpPr>
      <xdr:spPr>
        <a:xfrm>
          <a:off x="17602200" y="9752512"/>
          <a:ext cx="79756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62412</xdr:rowOff>
    </xdr:from>
    <xdr:to>
      <xdr:col>98</xdr:col>
      <xdr:colOff>38100</xdr:colOff>
      <xdr:row>56</xdr:row>
      <xdr:rowOff>164012</xdr:rowOff>
    </xdr:to>
    <xdr:sp macro="" textlink="">
      <xdr:nvSpPr>
        <xdr:cNvPr id="518" name="楕円 517">
          <a:extLst>
            <a:ext uri="{FF2B5EF4-FFF2-40B4-BE49-F238E27FC236}">
              <a16:creationId xmlns:a16="http://schemas.microsoft.com/office/drawing/2014/main" id="{2004D5E7-9034-41B2-B878-4F6CADA164EE}"/>
            </a:ext>
          </a:extLst>
        </xdr:cNvPr>
        <xdr:cNvSpPr/>
      </xdr:nvSpPr>
      <xdr:spPr>
        <a:xfrm>
          <a:off x="16761460" y="9659802"/>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113212</xdr:rowOff>
    </xdr:from>
    <xdr:to>
      <xdr:col>102</xdr:col>
      <xdr:colOff>114300</xdr:colOff>
      <xdr:row>56</xdr:row>
      <xdr:rowOff>151312</xdr:rowOff>
    </xdr:to>
    <xdr:cxnSp macro="">
      <xdr:nvCxnSpPr>
        <xdr:cNvPr id="519" name="直線コネクタ 518">
          <a:extLst>
            <a:ext uri="{FF2B5EF4-FFF2-40B4-BE49-F238E27FC236}">
              <a16:creationId xmlns:a16="http://schemas.microsoft.com/office/drawing/2014/main" id="{A36E062E-3AA5-4B66-AE2C-793371B964F6}"/>
            </a:ext>
          </a:extLst>
        </xdr:cNvPr>
        <xdr:cNvCxnSpPr/>
      </xdr:nvCxnSpPr>
      <xdr:spPr>
        <a:xfrm>
          <a:off x="16804640" y="9714412"/>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520" name="n_1aveValue【学校施設】&#10;一人当たり面積">
          <a:extLst>
            <a:ext uri="{FF2B5EF4-FFF2-40B4-BE49-F238E27FC236}">
              <a16:creationId xmlns:a16="http://schemas.microsoft.com/office/drawing/2014/main" id="{1FD638D4-4A08-4E98-9B6A-C8DB03AEAA8D}"/>
            </a:ext>
          </a:extLst>
        </xdr:cNvPr>
        <xdr:cNvSpPr txBox="1"/>
      </xdr:nvSpPr>
      <xdr:spPr>
        <a:xfrm>
          <a:off x="18982132" y="103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57711</xdr:rowOff>
    </xdr:from>
    <xdr:ext cx="469744" cy="259045"/>
    <xdr:sp macro="" textlink="">
      <xdr:nvSpPr>
        <xdr:cNvPr id="521" name="n_2aveValue【学校施設】&#10;一人当たり面積">
          <a:extLst>
            <a:ext uri="{FF2B5EF4-FFF2-40B4-BE49-F238E27FC236}">
              <a16:creationId xmlns:a16="http://schemas.microsoft.com/office/drawing/2014/main" id="{2701F83F-CC7B-44E1-8AA7-1070F067F084}"/>
            </a:ext>
          </a:extLst>
        </xdr:cNvPr>
        <xdr:cNvSpPr txBox="1"/>
      </xdr:nvSpPr>
      <xdr:spPr>
        <a:xfrm>
          <a:off x="18182032" y="1016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89280</xdr:rowOff>
    </xdr:from>
    <xdr:ext cx="469744" cy="259045"/>
    <xdr:sp macro="" textlink="">
      <xdr:nvSpPr>
        <xdr:cNvPr id="522" name="n_3aveValue【学校施設】&#10;一人当たり面積">
          <a:extLst>
            <a:ext uri="{FF2B5EF4-FFF2-40B4-BE49-F238E27FC236}">
              <a16:creationId xmlns:a16="http://schemas.microsoft.com/office/drawing/2014/main" id="{4A3078E5-246D-4546-80A7-609AF8A74DBC}"/>
            </a:ext>
          </a:extLst>
        </xdr:cNvPr>
        <xdr:cNvSpPr txBox="1"/>
      </xdr:nvSpPr>
      <xdr:spPr>
        <a:xfrm>
          <a:off x="17384472" y="102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87103</xdr:rowOff>
    </xdr:from>
    <xdr:ext cx="469744" cy="259045"/>
    <xdr:sp macro="" textlink="">
      <xdr:nvSpPr>
        <xdr:cNvPr id="523" name="n_4aveValue【学校施設】&#10;一人当たり面積">
          <a:extLst>
            <a:ext uri="{FF2B5EF4-FFF2-40B4-BE49-F238E27FC236}">
              <a16:creationId xmlns:a16="http://schemas.microsoft.com/office/drawing/2014/main" id="{8DDDC7E3-CD53-4EAB-870C-7D7BEF77A593}"/>
            </a:ext>
          </a:extLst>
        </xdr:cNvPr>
        <xdr:cNvSpPr txBox="1"/>
      </xdr:nvSpPr>
      <xdr:spPr>
        <a:xfrm>
          <a:off x="16588817" y="1020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98351</xdr:rowOff>
    </xdr:from>
    <xdr:ext cx="469744" cy="259045"/>
    <xdr:sp macro="" textlink="">
      <xdr:nvSpPr>
        <xdr:cNvPr id="524" name="n_1mainValue【学校施設】&#10;一人当たり面積">
          <a:extLst>
            <a:ext uri="{FF2B5EF4-FFF2-40B4-BE49-F238E27FC236}">
              <a16:creationId xmlns:a16="http://schemas.microsoft.com/office/drawing/2014/main" id="{6046FCC1-3CAA-4686-BB96-D5AAB460EFEA}"/>
            </a:ext>
          </a:extLst>
        </xdr:cNvPr>
        <xdr:cNvSpPr txBox="1"/>
      </xdr:nvSpPr>
      <xdr:spPr>
        <a:xfrm>
          <a:off x="18982132" y="952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62428</xdr:rowOff>
    </xdr:from>
    <xdr:ext cx="469744" cy="259045"/>
    <xdr:sp macro="" textlink="">
      <xdr:nvSpPr>
        <xdr:cNvPr id="525" name="n_2mainValue【学校施設】&#10;一人当たり面積">
          <a:extLst>
            <a:ext uri="{FF2B5EF4-FFF2-40B4-BE49-F238E27FC236}">
              <a16:creationId xmlns:a16="http://schemas.microsoft.com/office/drawing/2014/main" id="{00F0A560-7CF4-4F22-8DC4-C979E28CE516}"/>
            </a:ext>
          </a:extLst>
        </xdr:cNvPr>
        <xdr:cNvSpPr txBox="1"/>
      </xdr:nvSpPr>
      <xdr:spPr>
        <a:xfrm>
          <a:off x="18182032" y="9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47189</xdr:rowOff>
    </xdr:from>
    <xdr:ext cx="469744" cy="259045"/>
    <xdr:sp macro="" textlink="">
      <xdr:nvSpPr>
        <xdr:cNvPr id="526" name="n_3mainValue【学校施設】&#10;一人当たり面積">
          <a:extLst>
            <a:ext uri="{FF2B5EF4-FFF2-40B4-BE49-F238E27FC236}">
              <a16:creationId xmlns:a16="http://schemas.microsoft.com/office/drawing/2014/main" id="{48FA56DD-9306-4E3B-A9DE-460EFE620CA1}"/>
            </a:ext>
          </a:extLst>
        </xdr:cNvPr>
        <xdr:cNvSpPr txBox="1"/>
      </xdr:nvSpPr>
      <xdr:spPr>
        <a:xfrm>
          <a:off x="17384472" y="947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9089</xdr:rowOff>
    </xdr:from>
    <xdr:ext cx="469744" cy="259045"/>
    <xdr:sp macro="" textlink="">
      <xdr:nvSpPr>
        <xdr:cNvPr id="527" name="n_4mainValue【学校施設】&#10;一人当たり面積">
          <a:extLst>
            <a:ext uri="{FF2B5EF4-FFF2-40B4-BE49-F238E27FC236}">
              <a16:creationId xmlns:a16="http://schemas.microsoft.com/office/drawing/2014/main" id="{063F4630-FDF7-49DF-BFDC-115C3DF4D5B0}"/>
            </a:ext>
          </a:extLst>
        </xdr:cNvPr>
        <xdr:cNvSpPr txBox="1"/>
      </xdr:nvSpPr>
      <xdr:spPr>
        <a:xfrm>
          <a:off x="16588817" y="944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AC353A3B-2F00-4F07-A12C-851EDB5DBC1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A3051D22-C7D9-4288-8D66-B514233F7BB0}"/>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C7151575-CC75-47E6-920A-9D494BD9678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C5D5EA2A-55CB-44C3-868E-21A9199479E5}"/>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62DFF061-0D66-45AC-8984-9102432BD6B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BFB973D2-385D-4D6B-8774-A3468DFA2F6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F3C92406-8F06-4798-AAFA-DA7FAA87C84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9E702574-192F-4B87-AF57-105133DDD89E}"/>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755BC376-1DA2-4D34-AE33-27524F7DCEF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DF6B1912-D87A-42CB-8A84-219E9943527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A5D1213E-0CC6-48D7-BE53-2353451D629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19303A13-A2A3-432B-A4DF-BC630C8C810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635A0212-B5E1-4192-8567-D454BC70B3E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B3A3088D-3BF8-4EA4-8B01-075F5B6B5D6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DEF202B1-EA01-46C6-8DC1-DF2DEDCFE9D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5CF56633-C2FF-41DA-B6A0-6B8B0D401BC0}"/>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910A4FF3-42EF-40A9-A6F0-09A8D0D1B8AB}"/>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985DA18B-7D1B-47BC-B900-A085EF23A97B}"/>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F38C9AD1-2D82-4E99-A0CA-99B0BBA2C1C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5851AFE5-D10B-49DA-91CC-585F23FC5F47}"/>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5B712AC5-B6C1-4145-8CD3-1DF4DA56E3F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A1D7A714-4644-43F9-AA0F-04107DA4C55A}"/>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7A836594-3681-4561-8FA0-3EBD20B6E99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E7B5AA07-0D06-4296-B00D-1CB74615F91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5FA777DF-436E-4045-A356-5C82A8E36F5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7E9275E7-F6B9-4104-ADA9-3E7AA3099814}"/>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C23D3E36-669F-45B1-9C1F-4EDAF2D0F7BB}"/>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a:extLst>
            <a:ext uri="{FF2B5EF4-FFF2-40B4-BE49-F238E27FC236}">
              <a16:creationId xmlns:a16="http://schemas.microsoft.com/office/drawing/2014/main" id="{05483EEA-C0CC-4C2B-BDD4-B90ED885A3C7}"/>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a:extLst>
            <a:ext uri="{FF2B5EF4-FFF2-40B4-BE49-F238E27FC236}">
              <a16:creationId xmlns:a16="http://schemas.microsoft.com/office/drawing/2014/main" id="{9247CD5A-69A9-4DDD-BC8B-8B4F11617E59}"/>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a:extLst>
            <a:ext uri="{FF2B5EF4-FFF2-40B4-BE49-F238E27FC236}">
              <a16:creationId xmlns:a16="http://schemas.microsoft.com/office/drawing/2014/main" id="{6D170096-36CD-4D2B-B72F-C98F9B745871}"/>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a:extLst>
            <a:ext uri="{FF2B5EF4-FFF2-40B4-BE49-F238E27FC236}">
              <a16:creationId xmlns:a16="http://schemas.microsoft.com/office/drawing/2014/main" id="{911DFB37-088C-4B1D-99BE-D8CE1A02EFD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a:extLst>
            <a:ext uri="{FF2B5EF4-FFF2-40B4-BE49-F238E27FC236}">
              <a16:creationId xmlns:a16="http://schemas.microsoft.com/office/drawing/2014/main" id="{4A589944-B1AD-46E7-AEA4-6AE9C9686F2D}"/>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a:extLst>
            <a:ext uri="{FF2B5EF4-FFF2-40B4-BE49-F238E27FC236}">
              <a16:creationId xmlns:a16="http://schemas.microsoft.com/office/drawing/2014/main" id="{899A013D-39E6-451E-92F3-665A87BDCBD8}"/>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a:extLst>
            <a:ext uri="{FF2B5EF4-FFF2-40B4-BE49-F238E27FC236}">
              <a16:creationId xmlns:a16="http://schemas.microsoft.com/office/drawing/2014/main" id="{2D17CA6B-B8C7-48F5-A9AD-FECD5F6C31CA}"/>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a:extLst>
            <a:ext uri="{FF2B5EF4-FFF2-40B4-BE49-F238E27FC236}">
              <a16:creationId xmlns:a16="http://schemas.microsoft.com/office/drawing/2014/main" id="{3CD2F952-E2BC-43F7-BA89-967314A25D20}"/>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a:extLst>
            <a:ext uri="{FF2B5EF4-FFF2-40B4-BE49-F238E27FC236}">
              <a16:creationId xmlns:a16="http://schemas.microsoft.com/office/drawing/2014/main" id="{00D5A4EF-0389-407E-9290-0DFCB6AF008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4" name="テキスト ボックス 563">
          <a:extLst>
            <a:ext uri="{FF2B5EF4-FFF2-40B4-BE49-F238E27FC236}">
              <a16:creationId xmlns:a16="http://schemas.microsoft.com/office/drawing/2014/main" id="{43925179-ED49-4CD3-ACF9-4E489E5528AE}"/>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24F8886E-41CF-4821-A992-0D809369E79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6" name="テキスト ボックス 565">
          <a:extLst>
            <a:ext uri="{FF2B5EF4-FFF2-40B4-BE49-F238E27FC236}">
              <a16:creationId xmlns:a16="http://schemas.microsoft.com/office/drawing/2014/main" id="{5B3793A0-08C2-4570-B0C0-00B73EC8ECD7}"/>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a:extLst>
            <a:ext uri="{FF2B5EF4-FFF2-40B4-BE49-F238E27FC236}">
              <a16:creationId xmlns:a16="http://schemas.microsoft.com/office/drawing/2014/main" id="{A1967245-A924-4EFB-80D3-C72279289F7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568" name="直線コネクタ 567">
          <a:extLst>
            <a:ext uri="{FF2B5EF4-FFF2-40B4-BE49-F238E27FC236}">
              <a16:creationId xmlns:a16="http://schemas.microsoft.com/office/drawing/2014/main" id="{2D01A4CC-A98C-44FE-A268-B56BBE9E8190}"/>
            </a:ext>
          </a:extLst>
        </xdr:cNvPr>
        <xdr:cNvCxnSpPr/>
      </xdr:nvCxnSpPr>
      <xdr:spPr>
        <a:xfrm flipV="1">
          <a:off x="14703424" y="1706499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569" name="【公民館】&#10;有形固定資産減価償却率最小値テキスト">
          <a:extLst>
            <a:ext uri="{FF2B5EF4-FFF2-40B4-BE49-F238E27FC236}">
              <a16:creationId xmlns:a16="http://schemas.microsoft.com/office/drawing/2014/main" id="{3AA4C6FA-1CEF-4C3D-B6B7-7513D1B81C65}"/>
            </a:ext>
          </a:extLst>
        </xdr:cNvPr>
        <xdr:cNvSpPr txBox="1"/>
      </xdr:nvSpPr>
      <xdr:spPr>
        <a:xfrm>
          <a:off x="14742160" y="184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570" name="直線コネクタ 569">
          <a:extLst>
            <a:ext uri="{FF2B5EF4-FFF2-40B4-BE49-F238E27FC236}">
              <a16:creationId xmlns:a16="http://schemas.microsoft.com/office/drawing/2014/main" id="{EF52FFCF-62BD-4369-9628-CFE3F787D09B}"/>
            </a:ext>
          </a:extLst>
        </xdr:cNvPr>
        <xdr:cNvCxnSpPr/>
      </xdr:nvCxnSpPr>
      <xdr:spPr>
        <a:xfrm>
          <a:off x="14611350" y="1847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571" name="【公民館】&#10;有形固定資産減価償却率最大値テキスト">
          <a:extLst>
            <a:ext uri="{FF2B5EF4-FFF2-40B4-BE49-F238E27FC236}">
              <a16:creationId xmlns:a16="http://schemas.microsoft.com/office/drawing/2014/main" id="{074F1B7F-5FBF-46DD-B078-47D938B08BDE}"/>
            </a:ext>
          </a:extLst>
        </xdr:cNvPr>
        <xdr:cNvSpPr txBox="1"/>
      </xdr:nvSpPr>
      <xdr:spPr>
        <a:xfrm>
          <a:off x="14742160" y="1684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572" name="直線コネクタ 571">
          <a:extLst>
            <a:ext uri="{FF2B5EF4-FFF2-40B4-BE49-F238E27FC236}">
              <a16:creationId xmlns:a16="http://schemas.microsoft.com/office/drawing/2014/main" id="{4F379C76-DDB4-473D-B75A-342281DF0B5D}"/>
            </a:ext>
          </a:extLst>
        </xdr:cNvPr>
        <xdr:cNvCxnSpPr/>
      </xdr:nvCxnSpPr>
      <xdr:spPr>
        <a:xfrm>
          <a:off x="1461135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573" name="【公民館】&#10;有形固定資産減価償却率平均値テキスト">
          <a:extLst>
            <a:ext uri="{FF2B5EF4-FFF2-40B4-BE49-F238E27FC236}">
              <a16:creationId xmlns:a16="http://schemas.microsoft.com/office/drawing/2014/main" id="{6269C5AC-72DA-4A55-8807-81FD6B1DA75C}"/>
            </a:ext>
          </a:extLst>
        </xdr:cNvPr>
        <xdr:cNvSpPr txBox="1"/>
      </xdr:nvSpPr>
      <xdr:spPr>
        <a:xfrm>
          <a:off x="14742160" y="17842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574" name="フローチャート: 判断 573">
          <a:extLst>
            <a:ext uri="{FF2B5EF4-FFF2-40B4-BE49-F238E27FC236}">
              <a16:creationId xmlns:a16="http://schemas.microsoft.com/office/drawing/2014/main" id="{4E223D0C-3B58-4E9D-9148-01DB88D9200D}"/>
            </a:ext>
          </a:extLst>
        </xdr:cNvPr>
        <xdr:cNvSpPr/>
      </xdr:nvSpPr>
      <xdr:spPr>
        <a:xfrm>
          <a:off x="14649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575" name="フローチャート: 判断 574">
          <a:extLst>
            <a:ext uri="{FF2B5EF4-FFF2-40B4-BE49-F238E27FC236}">
              <a16:creationId xmlns:a16="http://schemas.microsoft.com/office/drawing/2014/main" id="{C116A724-CB3F-452F-A73E-B65E9D2C9C30}"/>
            </a:ext>
          </a:extLst>
        </xdr:cNvPr>
        <xdr:cNvSpPr/>
      </xdr:nvSpPr>
      <xdr:spPr>
        <a:xfrm>
          <a:off x="13887450" y="1780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576" name="フローチャート: 判断 575">
          <a:extLst>
            <a:ext uri="{FF2B5EF4-FFF2-40B4-BE49-F238E27FC236}">
              <a16:creationId xmlns:a16="http://schemas.microsoft.com/office/drawing/2014/main" id="{709CE031-C56C-473B-ACE0-FAC0ED59F67C}"/>
            </a:ext>
          </a:extLst>
        </xdr:cNvPr>
        <xdr:cNvSpPr/>
      </xdr:nvSpPr>
      <xdr:spPr>
        <a:xfrm>
          <a:off x="13089890" y="178142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577" name="フローチャート: 判断 576">
          <a:extLst>
            <a:ext uri="{FF2B5EF4-FFF2-40B4-BE49-F238E27FC236}">
              <a16:creationId xmlns:a16="http://schemas.microsoft.com/office/drawing/2014/main" id="{F717C804-81E5-4CCA-9742-DB37B1C7DA2B}"/>
            </a:ext>
          </a:extLst>
        </xdr:cNvPr>
        <xdr:cNvSpPr/>
      </xdr:nvSpPr>
      <xdr:spPr>
        <a:xfrm>
          <a:off x="12303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78" name="フローチャート: 判断 577">
          <a:extLst>
            <a:ext uri="{FF2B5EF4-FFF2-40B4-BE49-F238E27FC236}">
              <a16:creationId xmlns:a16="http://schemas.microsoft.com/office/drawing/2014/main" id="{63FB4926-B2C2-4235-BF59-0032D1EC92D0}"/>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F2098B88-E853-4B32-80A1-E843C9F33AE0}"/>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9D45E8CE-E393-4963-BC29-45E2B408FEC3}"/>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AD4F4A77-DF76-4DBA-ACF5-7CDE309EFAFF}"/>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DD451019-ED3B-4921-B22E-03F84FB419CE}"/>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B79DE7D1-B6AF-4084-9D5C-47A6982E04E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101600</xdr:rowOff>
    </xdr:from>
    <xdr:to>
      <xdr:col>85</xdr:col>
      <xdr:colOff>177800</xdr:colOff>
      <xdr:row>103</xdr:row>
      <xdr:rowOff>31750</xdr:rowOff>
    </xdr:to>
    <xdr:sp macro="" textlink="">
      <xdr:nvSpPr>
        <xdr:cNvPr id="584" name="楕円 583">
          <a:extLst>
            <a:ext uri="{FF2B5EF4-FFF2-40B4-BE49-F238E27FC236}">
              <a16:creationId xmlns:a16="http://schemas.microsoft.com/office/drawing/2014/main" id="{98959CD1-6475-4687-A834-A0434B25FAA2}"/>
            </a:ext>
          </a:extLst>
        </xdr:cNvPr>
        <xdr:cNvSpPr/>
      </xdr:nvSpPr>
      <xdr:spPr>
        <a:xfrm>
          <a:off x="14649450" y="175856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124477</xdr:rowOff>
    </xdr:from>
    <xdr:ext cx="405111" cy="259045"/>
    <xdr:sp macro="" textlink="">
      <xdr:nvSpPr>
        <xdr:cNvPr id="585" name="【公民館】&#10;有形固定資産減価償却率該当値テキスト">
          <a:extLst>
            <a:ext uri="{FF2B5EF4-FFF2-40B4-BE49-F238E27FC236}">
              <a16:creationId xmlns:a16="http://schemas.microsoft.com/office/drawing/2014/main" id="{7F1DF1BC-B630-4C74-913C-81AAAED528E4}"/>
            </a:ext>
          </a:extLst>
        </xdr:cNvPr>
        <xdr:cNvSpPr txBox="1"/>
      </xdr:nvSpPr>
      <xdr:spPr>
        <a:xfrm>
          <a:off x="14742160"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586" name="楕円 585">
          <a:extLst>
            <a:ext uri="{FF2B5EF4-FFF2-40B4-BE49-F238E27FC236}">
              <a16:creationId xmlns:a16="http://schemas.microsoft.com/office/drawing/2014/main" id="{8E7E8904-715D-46C9-BAB5-74E6886BD6E0}"/>
            </a:ext>
          </a:extLst>
        </xdr:cNvPr>
        <xdr:cNvSpPr/>
      </xdr:nvSpPr>
      <xdr:spPr>
        <a:xfrm>
          <a:off x="13887450" y="17772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152400</xdr:rowOff>
    </xdr:from>
    <xdr:to>
      <xdr:col>85</xdr:col>
      <xdr:colOff>127000</xdr:colOff>
      <xdr:row>103</xdr:row>
      <xdr:rowOff>163830</xdr:rowOff>
    </xdr:to>
    <xdr:cxnSp macro="">
      <xdr:nvCxnSpPr>
        <xdr:cNvPr id="587" name="直線コネクタ 586">
          <a:extLst>
            <a:ext uri="{FF2B5EF4-FFF2-40B4-BE49-F238E27FC236}">
              <a16:creationId xmlns:a16="http://schemas.microsoft.com/office/drawing/2014/main" id="{75D9F55F-9949-4D27-BEAE-4010C97B4029}"/>
            </a:ext>
          </a:extLst>
        </xdr:cNvPr>
        <xdr:cNvCxnSpPr/>
      </xdr:nvCxnSpPr>
      <xdr:spPr>
        <a:xfrm flipV="1">
          <a:off x="13942060" y="17640300"/>
          <a:ext cx="762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67311</xdr:rowOff>
    </xdr:from>
    <xdr:to>
      <xdr:col>76</xdr:col>
      <xdr:colOff>165100</xdr:colOff>
      <xdr:row>103</xdr:row>
      <xdr:rowOff>168911</xdr:rowOff>
    </xdr:to>
    <xdr:sp macro="" textlink="">
      <xdr:nvSpPr>
        <xdr:cNvPr id="588" name="楕円 587">
          <a:extLst>
            <a:ext uri="{FF2B5EF4-FFF2-40B4-BE49-F238E27FC236}">
              <a16:creationId xmlns:a16="http://schemas.microsoft.com/office/drawing/2014/main" id="{5C8877BC-B72A-4421-8BFB-E1A84C4A23EE}"/>
            </a:ext>
          </a:extLst>
        </xdr:cNvPr>
        <xdr:cNvSpPr/>
      </xdr:nvSpPr>
      <xdr:spPr>
        <a:xfrm>
          <a:off x="13089890" y="1772475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118111</xdr:rowOff>
    </xdr:from>
    <xdr:to>
      <xdr:col>81</xdr:col>
      <xdr:colOff>50800</xdr:colOff>
      <xdr:row>103</xdr:row>
      <xdr:rowOff>163830</xdr:rowOff>
    </xdr:to>
    <xdr:cxnSp macro="">
      <xdr:nvCxnSpPr>
        <xdr:cNvPr id="589" name="直線コネクタ 588">
          <a:extLst>
            <a:ext uri="{FF2B5EF4-FFF2-40B4-BE49-F238E27FC236}">
              <a16:creationId xmlns:a16="http://schemas.microsoft.com/office/drawing/2014/main" id="{8B07BB61-C62E-4E24-94F4-1BBD29E23EE4}"/>
            </a:ext>
          </a:extLst>
        </xdr:cNvPr>
        <xdr:cNvCxnSpPr/>
      </xdr:nvCxnSpPr>
      <xdr:spPr>
        <a:xfrm>
          <a:off x="13144500" y="17779366"/>
          <a:ext cx="79756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17780</xdr:rowOff>
    </xdr:from>
    <xdr:to>
      <xdr:col>72</xdr:col>
      <xdr:colOff>38100</xdr:colOff>
      <xdr:row>103</xdr:row>
      <xdr:rowOff>119380</xdr:rowOff>
    </xdr:to>
    <xdr:sp macro="" textlink="">
      <xdr:nvSpPr>
        <xdr:cNvPr id="590" name="楕円 589">
          <a:extLst>
            <a:ext uri="{FF2B5EF4-FFF2-40B4-BE49-F238E27FC236}">
              <a16:creationId xmlns:a16="http://schemas.microsoft.com/office/drawing/2014/main" id="{68638060-06A8-4279-AF6D-14AE7F9F83D1}"/>
            </a:ext>
          </a:extLst>
        </xdr:cNvPr>
        <xdr:cNvSpPr/>
      </xdr:nvSpPr>
      <xdr:spPr>
        <a:xfrm>
          <a:off x="12303760" y="176809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68580</xdr:rowOff>
    </xdr:from>
    <xdr:to>
      <xdr:col>76</xdr:col>
      <xdr:colOff>114300</xdr:colOff>
      <xdr:row>103</xdr:row>
      <xdr:rowOff>118111</xdr:rowOff>
    </xdr:to>
    <xdr:cxnSp macro="">
      <xdr:nvCxnSpPr>
        <xdr:cNvPr id="591" name="直線コネクタ 590">
          <a:extLst>
            <a:ext uri="{FF2B5EF4-FFF2-40B4-BE49-F238E27FC236}">
              <a16:creationId xmlns:a16="http://schemas.microsoft.com/office/drawing/2014/main" id="{C27CD9DE-A91B-4B61-A89C-8E582E808D75}"/>
            </a:ext>
          </a:extLst>
        </xdr:cNvPr>
        <xdr:cNvCxnSpPr/>
      </xdr:nvCxnSpPr>
      <xdr:spPr>
        <a:xfrm>
          <a:off x="12346940" y="17726025"/>
          <a:ext cx="79756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143511</xdr:rowOff>
    </xdr:from>
    <xdr:to>
      <xdr:col>67</xdr:col>
      <xdr:colOff>101600</xdr:colOff>
      <xdr:row>103</xdr:row>
      <xdr:rowOff>73661</xdr:rowOff>
    </xdr:to>
    <xdr:sp macro="" textlink="">
      <xdr:nvSpPr>
        <xdr:cNvPr id="592" name="楕円 591">
          <a:extLst>
            <a:ext uri="{FF2B5EF4-FFF2-40B4-BE49-F238E27FC236}">
              <a16:creationId xmlns:a16="http://schemas.microsoft.com/office/drawing/2014/main" id="{8D94A52F-5DE0-4FE7-BE6D-6FEE83D10B52}"/>
            </a:ext>
          </a:extLst>
        </xdr:cNvPr>
        <xdr:cNvSpPr/>
      </xdr:nvSpPr>
      <xdr:spPr>
        <a:xfrm>
          <a:off x="11487150" y="176295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22861</xdr:rowOff>
    </xdr:from>
    <xdr:to>
      <xdr:col>71</xdr:col>
      <xdr:colOff>177800</xdr:colOff>
      <xdr:row>103</xdr:row>
      <xdr:rowOff>68580</xdr:rowOff>
    </xdr:to>
    <xdr:cxnSp macro="">
      <xdr:nvCxnSpPr>
        <xdr:cNvPr id="593" name="直線コネクタ 592">
          <a:extLst>
            <a:ext uri="{FF2B5EF4-FFF2-40B4-BE49-F238E27FC236}">
              <a16:creationId xmlns:a16="http://schemas.microsoft.com/office/drawing/2014/main" id="{A7A21103-22BA-4491-A552-CFC96BE50E42}"/>
            </a:ext>
          </a:extLst>
        </xdr:cNvPr>
        <xdr:cNvCxnSpPr/>
      </xdr:nvCxnSpPr>
      <xdr:spPr>
        <a:xfrm>
          <a:off x="11541760" y="17678401"/>
          <a:ext cx="80518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594" name="n_1aveValue【公民館】&#10;有形固定資産減価償却率">
          <a:extLst>
            <a:ext uri="{FF2B5EF4-FFF2-40B4-BE49-F238E27FC236}">
              <a16:creationId xmlns:a16="http://schemas.microsoft.com/office/drawing/2014/main" id="{8861506E-B755-4C8D-A366-89E1B5EFD13A}"/>
            </a:ext>
          </a:extLst>
        </xdr:cNvPr>
        <xdr:cNvSpPr txBox="1"/>
      </xdr:nvSpPr>
      <xdr:spPr>
        <a:xfrm>
          <a:off x="1373823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595" name="n_2aveValue【公民館】&#10;有形固定資産減価償却率">
          <a:extLst>
            <a:ext uri="{FF2B5EF4-FFF2-40B4-BE49-F238E27FC236}">
              <a16:creationId xmlns:a16="http://schemas.microsoft.com/office/drawing/2014/main" id="{28766A38-25BF-46BF-BF4B-42B62977AF6A}"/>
            </a:ext>
          </a:extLst>
        </xdr:cNvPr>
        <xdr:cNvSpPr txBox="1"/>
      </xdr:nvSpPr>
      <xdr:spPr>
        <a:xfrm>
          <a:off x="1295718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596" name="n_3aveValue【公民館】&#10;有形固定資産減価償却率">
          <a:extLst>
            <a:ext uri="{FF2B5EF4-FFF2-40B4-BE49-F238E27FC236}">
              <a16:creationId xmlns:a16="http://schemas.microsoft.com/office/drawing/2014/main" id="{A35F2A5B-B395-46ED-A9F8-0A24D70AB7EB}"/>
            </a:ext>
          </a:extLst>
        </xdr:cNvPr>
        <xdr:cNvSpPr txBox="1"/>
      </xdr:nvSpPr>
      <xdr:spPr>
        <a:xfrm>
          <a:off x="1217105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597" name="n_4aveValue【公民館】&#10;有形固定資産減価償却率">
          <a:extLst>
            <a:ext uri="{FF2B5EF4-FFF2-40B4-BE49-F238E27FC236}">
              <a16:creationId xmlns:a16="http://schemas.microsoft.com/office/drawing/2014/main" id="{8F5C2EB4-B49E-45FA-B4AC-26F66622BCF7}"/>
            </a:ext>
          </a:extLst>
        </xdr:cNvPr>
        <xdr:cNvSpPr txBox="1"/>
      </xdr:nvSpPr>
      <xdr:spPr>
        <a:xfrm>
          <a:off x="1135444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59707</xdr:rowOff>
    </xdr:from>
    <xdr:ext cx="405111" cy="259045"/>
    <xdr:sp macro="" textlink="">
      <xdr:nvSpPr>
        <xdr:cNvPr id="598" name="n_1mainValue【公民館】&#10;有形固定資産減価償却率">
          <a:extLst>
            <a:ext uri="{FF2B5EF4-FFF2-40B4-BE49-F238E27FC236}">
              <a16:creationId xmlns:a16="http://schemas.microsoft.com/office/drawing/2014/main" id="{C748EB7E-224F-4A31-AB96-E9A7D5EDFAF9}"/>
            </a:ext>
          </a:extLst>
        </xdr:cNvPr>
        <xdr:cNvSpPr txBox="1"/>
      </xdr:nvSpPr>
      <xdr:spPr>
        <a:xfrm>
          <a:off x="1373823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13988</xdr:rowOff>
    </xdr:from>
    <xdr:ext cx="405111" cy="259045"/>
    <xdr:sp macro="" textlink="">
      <xdr:nvSpPr>
        <xdr:cNvPr id="599" name="n_2mainValue【公民館】&#10;有形固定資産減価償却率">
          <a:extLst>
            <a:ext uri="{FF2B5EF4-FFF2-40B4-BE49-F238E27FC236}">
              <a16:creationId xmlns:a16="http://schemas.microsoft.com/office/drawing/2014/main" id="{2B94EEDD-19CB-4965-A7C3-DBEC97DC8BDE}"/>
            </a:ext>
          </a:extLst>
        </xdr:cNvPr>
        <xdr:cNvSpPr txBox="1"/>
      </xdr:nvSpPr>
      <xdr:spPr>
        <a:xfrm>
          <a:off x="12957184" y="1750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135907</xdr:rowOff>
    </xdr:from>
    <xdr:ext cx="405111" cy="259045"/>
    <xdr:sp macro="" textlink="">
      <xdr:nvSpPr>
        <xdr:cNvPr id="600" name="n_3mainValue【公民館】&#10;有形固定資産減価償却率">
          <a:extLst>
            <a:ext uri="{FF2B5EF4-FFF2-40B4-BE49-F238E27FC236}">
              <a16:creationId xmlns:a16="http://schemas.microsoft.com/office/drawing/2014/main" id="{DB631232-A837-4BF5-ADAD-4A7BDF22D217}"/>
            </a:ext>
          </a:extLst>
        </xdr:cNvPr>
        <xdr:cNvSpPr txBox="1"/>
      </xdr:nvSpPr>
      <xdr:spPr>
        <a:xfrm>
          <a:off x="1217105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90188</xdr:rowOff>
    </xdr:from>
    <xdr:ext cx="405111" cy="259045"/>
    <xdr:sp macro="" textlink="">
      <xdr:nvSpPr>
        <xdr:cNvPr id="601" name="n_4mainValue【公民館】&#10;有形固定資産減価償却率">
          <a:extLst>
            <a:ext uri="{FF2B5EF4-FFF2-40B4-BE49-F238E27FC236}">
              <a16:creationId xmlns:a16="http://schemas.microsoft.com/office/drawing/2014/main" id="{39C96BA4-0680-4E81-93C6-8528E879EF83}"/>
            </a:ext>
          </a:extLst>
        </xdr:cNvPr>
        <xdr:cNvSpPr txBox="1"/>
      </xdr:nvSpPr>
      <xdr:spPr>
        <a:xfrm>
          <a:off x="11354444" y="17410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A250989D-388B-44D1-AC4F-632BC07F87F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69FC589E-73FC-4F15-93D8-99759248DD9C}"/>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2BA58DC0-094C-442E-839C-50724A51BE93}"/>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A52E283D-6DA3-466E-B4C6-BC043C1F42E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939A273E-B61D-4DCA-B0DF-5C1D33CD3FE1}"/>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D94816D4-65A9-439D-A905-F2D2AACE7F6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AC09FE54-2EF3-4C9E-BFD4-084157DCCE5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888CCB97-48E3-4FBE-A0C5-0ED70EDD119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A216CDDC-0857-4D15-B2A8-946E7512DEB8}"/>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0B9A83DD-F7EB-4527-BFE1-8987FF1816E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a:extLst>
            <a:ext uri="{FF2B5EF4-FFF2-40B4-BE49-F238E27FC236}">
              <a16:creationId xmlns:a16="http://schemas.microsoft.com/office/drawing/2014/main" id="{7DD7C954-B676-4180-BA59-60D99B271EDC}"/>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a:extLst>
            <a:ext uri="{FF2B5EF4-FFF2-40B4-BE49-F238E27FC236}">
              <a16:creationId xmlns:a16="http://schemas.microsoft.com/office/drawing/2014/main" id="{A949DE27-5F14-4E4B-BFF5-FE3FCEF7EFF4}"/>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a:extLst>
            <a:ext uri="{FF2B5EF4-FFF2-40B4-BE49-F238E27FC236}">
              <a16:creationId xmlns:a16="http://schemas.microsoft.com/office/drawing/2014/main" id="{49D32B50-A17E-42F8-8443-EA4C653685FD}"/>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a:extLst>
            <a:ext uri="{FF2B5EF4-FFF2-40B4-BE49-F238E27FC236}">
              <a16:creationId xmlns:a16="http://schemas.microsoft.com/office/drawing/2014/main" id="{8417791F-9B5F-484F-92A4-DCE3E7A17039}"/>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a:extLst>
            <a:ext uri="{FF2B5EF4-FFF2-40B4-BE49-F238E27FC236}">
              <a16:creationId xmlns:a16="http://schemas.microsoft.com/office/drawing/2014/main" id="{A6EB1C6B-F713-42C1-8FFA-31FE71A438B1}"/>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a:extLst>
            <a:ext uri="{FF2B5EF4-FFF2-40B4-BE49-F238E27FC236}">
              <a16:creationId xmlns:a16="http://schemas.microsoft.com/office/drawing/2014/main" id="{83993BAF-B598-43FC-98BE-456D3BEB6CE4}"/>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a:extLst>
            <a:ext uri="{FF2B5EF4-FFF2-40B4-BE49-F238E27FC236}">
              <a16:creationId xmlns:a16="http://schemas.microsoft.com/office/drawing/2014/main" id="{C26F7114-A00E-45E9-AC1F-F9AA8157967F}"/>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a:extLst>
            <a:ext uri="{FF2B5EF4-FFF2-40B4-BE49-F238E27FC236}">
              <a16:creationId xmlns:a16="http://schemas.microsoft.com/office/drawing/2014/main" id="{85F52107-4812-4065-931B-738D7C46E8E0}"/>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a:extLst>
            <a:ext uri="{FF2B5EF4-FFF2-40B4-BE49-F238E27FC236}">
              <a16:creationId xmlns:a16="http://schemas.microsoft.com/office/drawing/2014/main" id="{7F161BEB-2AAE-455C-83CA-3D448AB2B211}"/>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a:extLst>
            <a:ext uri="{FF2B5EF4-FFF2-40B4-BE49-F238E27FC236}">
              <a16:creationId xmlns:a16="http://schemas.microsoft.com/office/drawing/2014/main" id="{CF9248A4-810E-4BFD-9588-2ACD922E2A78}"/>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D9F900B3-47DC-4A53-B3E0-B822A37EFD0A}"/>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42DE3A14-D308-4307-BD43-2282BF9A538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a:extLst>
            <a:ext uri="{FF2B5EF4-FFF2-40B4-BE49-F238E27FC236}">
              <a16:creationId xmlns:a16="http://schemas.microsoft.com/office/drawing/2014/main" id="{AAC3F030-1D8B-4EF3-917F-F311687A6955}"/>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625" name="直線コネクタ 624">
          <a:extLst>
            <a:ext uri="{FF2B5EF4-FFF2-40B4-BE49-F238E27FC236}">
              <a16:creationId xmlns:a16="http://schemas.microsoft.com/office/drawing/2014/main" id="{BFBDC0EC-F114-4A2E-A5A1-982BAAD0D087}"/>
            </a:ext>
          </a:extLst>
        </xdr:cNvPr>
        <xdr:cNvCxnSpPr/>
      </xdr:nvCxnSpPr>
      <xdr:spPr>
        <a:xfrm flipV="1">
          <a:off x="19947254" y="1736979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26" name="【公民館】&#10;一人当たり面積最小値テキスト">
          <a:extLst>
            <a:ext uri="{FF2B5EF4-FFF2-40B4-BE49-F238E27FC236}">
              <a16:creationId xmlns:a16="http://schemas.microsoft.com/office/drawing/2014/main" id="{B4732769-5CD5-4A6D-9993-A73977AA7FCC}"/>
            </a:ext>
          </a:extLst>
        </xdr:cNvPr>
        <xdr:cNvSpPr txBox="1"/>
      </xdr:nvSpPr>
      <xdr:spPr>
        <a:xfrm>
          <a:off x="1998599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27" name="直線コネクタ 626">
          <a:extLst>
            <a:ext uri="{FF2B5EF4-FFF2-40B4-BE49-F238E27FC236}">
              <a16:creationId xmlns:a16="http://schemas.microsoft.com/office/drawing/2014/main" id="{3A814A0A-D03A-40B6-9AFF-33A53247B1B0}"/>
            </a:ext>
          </a:extLst>
        </xdr:cNvPr>
        <xdr:cNvCxnSpPr/>
      </xdr:nvCxnSpPr>
      <xdr:spPr>
        <a:xfrm>
          <a:off x="19885660" y="1863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28" name="【公民館】&#10;一人当たり面積最大値テキスト">
          <a:extLst>
            <a:ext uri="{FF2B5EF4-FFF2-40B4-BE49-F238E27FC236}">
              <a16:creationId xmlns:a16="http://schemas.microsoft.com/office/drawing/2014/main" id="{052D4B13-B257-49CE-B0D1-9E745BE77117}"/>
            </a:ext>
          </a:extLst>
        </xdr:cNvPr>
        <xdr:cNvSpPr txBox="1"/>
      </xdr:nvSpPr>
      <xdr:spPr>
        <a:xfrm>
          <a:off x="19985990" y="1714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29" name="直線コネクタ 628">
          <a:extLst>
            <a:ext uri="{FF2B5EF4-FFF2-40B4-BE49-F238E27FC236}">
              <a16:creationId xmlns:a16="http://schemas.microsoft.com/office/drawing/2014/main" id="{35B719C2-9BEE-4C11-8F84-3E407CF99E3C}"/>
            </a:ext>
          </a:extLst>
        </xdr:cNvPr>
        <xdr:cNvCxnSpPr/>
      </xdr:nvCxnSpPr>
      <xdr:spPr>
        <a:xfrm>
          <a:off x="1988566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630" name="【公民館】&#10;一人当たり面積平均値テキスト">
          <a:extLst>
            <a:ext uri="{FF2B5EF4-FFF2-40B4-BE49-F238E27FC236}">
              <a16:creationId xmlns:a16="http://schemas.microsoft.com/office/drawing/2014/main" id="{3B64DA15-E3A8-443B-9FB9-27E32868F5C9}"/>
            </a:ext>
          </a:extLst>
        </xdr:cNvPr>
        <xdr:cNvSpPr txBox="1"/>
      </xdr:nvSpPr>
      <xdr:spPr>
        <a:xfrm>
          <a:off x="19985990" y="1806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631" name="フローチャート: 判断 630">
          <a:extLst>
            <a:ext uri="{FF2B5EF4-FFF2-40B4-BE49-F238E27FC236}">
              <a16:creationId xmlns:a16="http://schemas.microsoft.com/office/drawing/2014/main" id="{23BE69F6-7623-439A-A9F4-CA30DA3AC40D}"/>
            </a:ext>
          </a:extLst>
        </xdr:cNvPr>
        <xdr:cNvSpPr/>
      </xdr:nvSpPr>
      <xdr:spPr>
        <a:xfrm>
          <a:off x="19904710" y="180962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632" name="フローチャート: 判断 631">
          <a:extLst>
            <a:ext uri="{FF2B5EF4-FFF2-40B4-BE49-F238E27FC236}">
              <a16:creationId xmlns:a16="http://schemas.microsoft.com/office/drawing/2014/main" id="{64815E56-A625-4FC8-8F77-4BD25E869F73}"/>
            </a:ext>
          </a:extLst>
        </xdr:cNvPr>
        <xdr:cNvSpPr/>
      </xdr:nvSpPr>
      <xdr:spPr>
        <a:xfrm>
          <a:off x="19161760" y="1803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633" name="フローチャート: 判断 632">
          <a:extLst>
            <a:ext uri="{FF2B5EF4-FFF2-40B4-BE49-F238E27FC236}">
              <a16:creationId xmlns:a16="http://schemas.microsoft.com/office/drawing/2014/main" id="{27E9529A-21DE-4325-B2C3-2DD31BA56587}"/>
            </a:ext>
          </a:extLst>
        </xdr:cNvPr>
        <xdr:cNvSpPr/>
      </xdr:nvSpPr>
      <xdr:spPr>
        <a:xfrm>
          <a:off x="18345150" y="1794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132080</xdr:rowOff>
    </xdr:from>
    <xdr:to>
      <xdr:col>102</xdr:col>
      <xdr:colOff>165100</xdr:colOff>
      <xdr:row>105</xdr:row>
      <xdr:rowOff>62230</xdr:rowOff>
    </xdr:to>
    <xdr:sp macro="" textlink="">
      <xdr:nvSpPr>
        <xdr:cNvPr id="634" name="フローチャート: 判断 633">
          <a:extLst>
            <a:ext uri="{FF2B5EF4-FFF2-40B4-BE49-F238E27FC236}">
              <a16:creationId xmlns:a16="http://schemas.microsoft.com/office/drawing/2014/main" id="{91025A86-9DC4-487D-A582-FBE88094ED44}"/>
            </a:ext>
          </a:extLst>
        </xdr:cNvPr>
        <xdr:cNvSpPr/>
      </xdr:nvSpPr>
      <xdr:spPr>
        <a:xfrm>
          <a:off x="17547590" y="17966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635" name="フローチャート: 判断 634">
          <a:extLst>
            <a:ext uri="{FF2B5EF4-FFF2-40B4-BE49-F238E27FC236}">
              <a16:creationId xmlns:a16="http://schemas.microsoft.com/office/drawing/2014/main" id="{41BE3570-143D-4B32-AEE6-F8F2A101B127}"/>
            </a:ext>
          </a:extLst>
        </xdr:cNvPr>
        <xdr:cNvSpPr/>
      </xdr:nvSpPr>
      <xdr:spPr>
        <a:xfrm>
          <a:off x="16761460" y="18010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73F500AD-3475-489C-BC80-67E6380C911B}"/>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9770CFEC-4498-41D2-BF62-BD0A3ACF28A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D2D7C43-477C-4061-8129-82B088A80086}"/>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7CFE2035-AF4A-437F-B96F-36F76E668BE9}"/>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47E5B084-486A-44B3-B55B-AB93F21437F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170180</xdr:rowOff>
    </xdr:from>
    <xdr:to>
      <xdr:col>116</xdr:col>
      <xdr:colOff>114300</xdr:colOff>
      <xdr:row>101</xdr:row>
      <xdr:rowOff>100330</xdr:rowOff>
    </xdr:to>
    <xdr:sp macro="" textlink="">
      <xdr:nvSpPr>
        <xdr:cNvPr id="641" name="楕円 640">
          <a:extLst>
            <a:ext uri="{FF2B5EF4-FFF2-40B4-BE49-F238E27FC236}">
              <a16:creationId xmlns:a16="http://schemas.microsoft.com/office/drawing/2014/main" id="{89B7B923-AD3F-40E8-ABF9-143689AE296A}"/>
            </a:ext>
          </a:extLst>
        </xdr:cNvPr>
        <xdr:cNvSpPr/>
      </xdr:nvSpPr>
      <xdr:spPr>
        <a:xfrm>
          <a:off x="19904710" y="17318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123207</xdr:rowOff>
    </xdr:from>
    <xdr:ext cx="469744" cy="259045"/>
    <xdr:sp macro="" textlink="">
      <xdr:nvSpPr>
        <xdr:cNvPr id="642" name="【公民館】&#10;一人当たり面積該当値テキスト">
          <a:extLst>
            <a:ext uri="{FF2B5EF4-FFF2-40B4-BE49-F238E27FC236}">
              <a16:creationId xmlns:a16="http://schemas.microsoft.com/office/drawing/2014/main" id="{E851B475-2C85-468D-B7FC-E4B59DCC7241}"/>
            </a:ext>
          </a:extLst>
        </xdr:cNvPr>
        <xdr:cNvSpPr txBox="1"/>
      </xdr:nvSpPr>
      <xdr:spPr>
        <a:xfrm>
          <a:off x="19985990" y="172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147320</xdr:rowOff>
    </xdr:from>
    <xdr:to>
      <xdr:col>112</xdr:col>
      <xdr:colOff>38100</xdr:colOff>
      <xdr:row>101</xdr:row>
      <xdr:rowOff>77470</xdr:rowOff>
    </xdr:to>
    <xdr:sp macro="" textlink="">
      <xdr:nvSpPr>
        <xdr:cNvPr id="643" name="楕円 642">
          <a:extLst>
            <a:ext uri="{FF2B5EF4-FFF2-40B4-BE49-F238E27FC236}">
              <a16:creationId xmlns:a16="http://schemas.microsoft.com/office/drawing/2014/main" id="{4853DBFF-9E0C-4273-B7ED-ED52490B85D3}"/>
            </a:ext>
          </a:extLst>
        </xdr:cNvPr>
        <xdr:cNvSpPr/>
      </xdr:nvSpPr>
      <xdr:spPr>
        <a:xfrm>
          <a:off x="19161760" y="172904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26670</xdr:rowOff>
    </xdr:from>
    <xdr:to>
      <xdr:col>116</xdr:col>
      <xdr:colOff>63500</xdr:colOff>
      <xdr:row>101</xdr:row>
      <xdr:rowOff>49530</xdr:rowOff>
    </xdr:to>
    <xdr:cxnSp macro="">
      <xdr:nvCxnSpPr>
        <xdr:cNvPr id="644" name="直線コネクタ 643">
          <a:extLst>
            <a:ext uri="{FF2B5EF4-FFF2-40B4-BE49-F238E27FC236}">
              <a16:creationId xmlns:a16="http://schemas.microsoft.com/office/drawing/2014/main" id="{F6AA884B-66D3-47D9-B72C-EDC8C35D998B}"/>
            </a:ext>
          </a:extLst>
        </xdr:cNvPr>
        <xdr:cNvCxnSpPr/>
      </xdr:nvCxnSpPr>
      <xdr:spPr>
        <a:xfrm>
          <a:off x="19204940" y="17341215"/>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116839</xdr:rowOff>
    </xdr:from>
    <xdr:to>
      <xdr:col>107</xdr:col>
      <xdr:colOff>101600</xdr:colOff>
      <xdr:row>101</xdr:row>
      <xdr:rowOff>46989</xdr:rowOff>
    </xdr:to>
    <xdr:sp macro="" textlink="">
      <xdr:nvSpPr>
        <xdr:cNvPr id="645" name="楕円 644">
          <a:extLst>
            <a:ext uri="{FF2B5EF4-FFF2-40B4-BE49-F238E27FC236}">
              <a16:creationId xmlns:a16="http://schemas.microsoft.com/office/drawing/2014/main" id="{30A323FD-61C1-462F-9189-7368D67D2CD9}"/>
            </a:ext>
          </a:extLst>
        </xdr:cNvPr>
        <xdr:cNvSpPr/>
      </xdr:nvSpPr>
      <xdr:spPr>
        <a:xfrm>
          <a:off x="18345150" y="172618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167639</xdr:rowOff>
    </xdr:from>
    <xdr:to>
      <xdr:col>111</xdr:col>
      <xdr:colOff>177800</xdr:colOff>
      <xdr:row>101</xdr:row>
      <xdr:rowOff>26670</xdr:rowOff>
    </xdr:to>
    <xdr:cxnSp macro="">
      <xdr:nvCxnSpPr>
        <xdr:cNvPr id="646" name="直線コネクタ 645">
          <a:extLst>
            <a:ext uri="{FF2B5EF4-FFF2-40B4-BE49-F238E27FC236}">
              <a16:creationId xmlns:a16="http://schemas.microsoft.com/office/drawing/2014/main" id="{63FE93BA-EB67-4542-8FDB-36D67F03CDB5}"/>
            </a:ext>
          </a:extLst>
        </xdr:cNvPr>
        <xdr:cNvCxnSpPr/>
      </xdr:nvCxnSpPr>
      <xdr:spPr>
        <a:xfrm>
          <a:off x="18399760" y="17316449"/>
          <a:ext cx="80518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86361</xdr:rowOff>
    </xdr:from>
    <xdr:to>
      <xdr:col>102</xdr:col>
      <xdr:colOff>165100</xdr:colOff>
      <xdr:row>101</xdr:row>
      <xdr:rowOff>16511</xdr:rowOff>
    </xdr:to>
    <xdr:sp macro="" textlink="">
      <xdr:nvSpPr>
        <xdr:cNvPr id="647" name="楕円 646">
          <a:extLst>
            <a:ext uri="{FF2B5EF4-FFF2-40B4-BE49-F238E27FC236}">
              <a16:creationId xmlns:a16="http://schemas.microsoft.com/office/drawing/2014/main" id="{54BC011A-F4F6-4E2C-AC89-4710B66285B6}"/>
            </a:ext>
          </a:extLst>
        </xdr:cNvPr>
        <xdr:cNvSpPr/>
      </xdr:nvSpPr>
      <xdr:spPr>
        <a:xfrm>
          <a:off x="17547590" y="172332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137161</xdr:rowOff>
    </xdr:from>
    <xdr:to>
      <xdr:col>107</xdr:col>
      <xdr:colOff>50800</xdr:colOff>
      <xdr:row>100</xdr:row>
      <xdr:rowOff>167639</xdr:rowOff>
    </xdr:to>
    <xdr:cxnSp macro="">
      <xdr:nvCxnSpPr>
        <xdr:cNvPr id="648" name="直線コネクタ 647">
          <a:extLst>
            <a:ext uri="{FF2B5EF4-FFF2-40B4-BE49-F238E27FC236}">
              <a16:creationId xmlns:a16="http://schemas.microsoft.com/office/drawing/2014/main" id="{FAAB9192-8CA9-4F60-AB90-8B92F01699C3}"/>
            </a:ext>
          </a:extLst>
        </xdr:cNvPr>
        <xdr:cNvCxnSpPr/>
      </xdr:nvCxnSpPr>
      <xdr:spPr>
        <a:xfrm>
          <a:off x="17602200" y="17278351"/>
          <a:ext cx="797560" cy="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55880</xdr:rowOff>
    </xdr:from>
    <xdr:to>
      <xdr:col>98</xdr:col>
      <xdr:colOff>38100</xdr:colOff>
      <xdr:row>100</xdr:row>
      <xdr:rowOff>157480</xdr:rowOff>
    </xdr:to>
    <xdr:sp macro="" textlink="">
      <xdr:nvSpPr>
        <xdr:cNvPr id="649" name="楕円 648">
          <a:extLst>
            <a:ext uri="{FF2B5EF4-FFF2-40B4-BE49-F238E27FC236}">
              <a16:creationId xmlns:a16="http://schemas.microsoft.com/office/drawing/2014/main" id="{F2872E5D-3CE6-4121-A72B-CA7C8CBD2BE7}"/>
            </a:ext>
          </a:extLst>
        </xdr:cNvPr>
        <xdr:cNvSpPr/>
      </xdr:nvSpPr>
      <xdr:spPr>
        <a:xfrm>
          <a:off x="16761460" y="172046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106680</xdr:rowOff>
    </xdr:from>
    <xdr:to>
      <xdr:col>102</xdr:col>
      <xdr:colOff>114300</xdr:colOff>
      <xdr:row>100</xdr:row>
      <xdr:rowOff>137161</xdr:rowOff>
    </xdr:to>
    <xdr:cxnSp macro="">
      <xdr:nvCxnSpPr>
        <xdr:cNvPr id="650" name="直線コネクタ 649">
          <a:extLst>
            <a:ext uri="{FF2B5EF4-FFF2-40B4-BE49-F238E27FC236}">
              <a16:creationId xmlns:a16="http://schemas.microsoft.com/office/drawing/2014/main" id="{8DC02FC9-E143-44AD-A418-C658E7D93A05}"/>
            </a:ext>
          </a:extLst>
        </xdr:cNvPr>
        <xdr:cNvCxnSpPr/>
      </xdr:nvCxnSpPr>
      <xdr:spPr>
        <a:xfrm>
          <a:off x="16804640" y="17249775"/>
          <a:ext cx="7975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651" name="n_1aveValue【公民館】&#10;一人当たり面積">
          <a:extLst>
            <a:ext uri="{FF2B5EF4-FFF2-40B4-BE49-F238E27FC236}">
              <a16:creationId xmlns:a16="http://schemas.microsoft.com/office/drawing/2014/main" id="{7322D9BB-EDFE-4766-BC38-8F80ECDF1521}"/>
            </a:ext>
          </a:extLst>
        </xdr:cNvPr>
        <xdr:cNvSpPr txBox="1"/>
      </xdr:nvSpPr>
      <xdr:spPr>
        <a:xfrm>
          <a:off x="18982132" y="181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38116</xdr:rowOff>
    </xdr:from>
    <xdr:ext cx="469744" cy="259045"/>
    <xdr:sp macro="" textlink="">
      <xdr:nvSpPr>
        <xdr:cNvPr id="652" name="n_2aveValue【公民館】&#10;一人当たり面積">
          <a:extLst>
            <a:ext uri="{FF2B5EF4-FFF2-40B4-BE49-F238E27FC236}">
              <a16:creationId xmlns:a16="http://schemas.microsoft.com/office/drawing/2014/main" id="{BFAB741F-9F34-4C0B-9F32-402B6314798A}"/>
            </a:ext>
          </a:extLst>
        </xdr:cNvPr>
        <xdr:cNvSpPr txBox="1"/>
      </xdr:nvSpPr>
      <xdr:spPr>
        <a:xfrm>
          <a:off x="18182032"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653" name="n_3aveValue【公民館】&#10;一人当たり面積">
          <a:extLst>
            <a:ext uri="{FF2B5EF4-FFF2-40B4-BE49-F238E27FC236}">
              <a16:creationId xmlns:a16="http://schemas.microsoft.com/office/drawing/2014/main" id="{30FA7FDA-114E-4280-A28C-3C2017D8236D}"/>
            </a:ext>
          </a:extLst>
        </xdr:cNvPr>
        <xdr:cNvSpPr txBox="1"/>
      </xdr:nvSpPr>
      <xdr:spPr>
        <a:xfrm>
          <a:off x="17384472" y="180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99077</xdr:rowOff>
    </xdr:from>
    <xdr:ext cx="469744" cy="259045"/>
    <xdr:sp macro="" textlink="">
      <xdr:nvSpPr>
        <xdr:cNvPr id="654" name="n_4aveValue【公民館】&#10;一人当たり面積">
          <a:extLst>
            <a:ext uri="{FF2B5EF4-FFF2-40B4-BE49-F238E27FC236}">
              <a16:creationId xmlns:a16="http://schemas.microsoft.com/office/drawing/2014/main" id="{D1751BE9-602E-4875-905D-B4E46E832970}"/>
            </a:ext>
          </a:extLst>
        </xdr:cNvPr>
        <xdr:cNvSpPr txBox="1"/>
      </xdr:nvSpPr>
      <xdr:spPr>
        <a:xfrm>
          <a:off x="16588817" y="180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93997</xdr:rowOff>
    </xdr:from>
    <xdr:ext cx="469744" cy="259045"/>
    <xdr:sp macro="" textlink="">
      <xdr:nvSpPr>
        <xdr:cNvPr id="655" name="n_1mainValue【公民館】&#10;一人当たり面積">
          <a:extLst>
            <a:ext uri="{FF2B5EF4-FFF2-40B4-BE49-F238E27FC236}">
              <a16:creationId xmlns:a16="http://schemas.microsoft.com/office/drawing/2014/main" id="{F417C312-8534-4AC3-AD64-F0EF4D7A57AE}"/>
            </a:ext>
          </a:extLst>
        </xdr:cNvPr>
        <xdr:cNvSpPr txBox="1"/>
      </xdr:nvSpPr>
      <xdr:spPr>
        <a:xfrm>
          <a:off x="18982132" y="1707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63516</xdr:rowOff>
    </xdr:from>
    <xdr:ext cx="469744" cy="259045"/>
    <xdr:sp macro="" textlink="">
      <xdr:nvSpPr>
        <xdr:cNvPr id="656" name="n_2mainValue【公民館】&#10;一人当たり面積">
          <a:extLst>
            <a:ext uri="{FF2B5EF4-FFF2-40B4-BE49-F238E27FC236}">
              <a16:creationId xmlns:a16="http://schemas.microsoft.com/office/drawing/2014/main" id="{693ED0DA-9571-4039-886D-12C0EFB13186}"/>
            </a:ext>
          </a:extLst>
        </xdr:cNvPr>
        <xdr:cNvSpPr txBox="1"/>
      </xdr:nvSpPr>
      <xdr:spPr>
        <a:xfrm>
          <a:off x="18182032" y="1703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33038</xdr:rowOff>
    </xdr:from>
    <xdr:ext cx="469744" cy="259045"/>
    <xdr:sp macro="" textlink="">
      <xdr:nvSpPr>
        <xdr:cNvPr id="657" name="n_3mainValue【公民館】&#10;一人当たり面積">
          <a:extLst>
            <a:ext uri="{FF2B5EF4-FFF2-40B4-BE49-F238E27FC236}">
              <a16:creationId xmlns:a16="http://schemas.microsoft.com/office/drawing/2014/main" id="{4729229D-4EEB-4F52-B3FD-7A43B1C3C950}"/>
            </a:ext>
          </a:extLst>
        </xdr:cNvPr>
        <xdr:cNvSpPr txBox="1"/>
      </xdr:nvSpPr>
      <xdr:spPr>
        <a:xfrm>
          <a:off x="17384472" y="1700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2557</xdr:rowOff>
    </xdr:from>
    <xdr:ext cx="469744" cy="259045"/>
    <xdr:sp macro="" textlink="">
      <xdr:nvSpPr>
        <xdr:cNvPr id="658" name="n_4mainValue【公民館】&#10;一人当たり面積">
          <a:extLst>
            <a:ext uri="{FF2B5EF4-FFF2-40B4-BE49-F238E27FC236}">
              <a16:creationId xmlns:a16="http://schemas.microsoft.com/office/drawing/2014/main" id="{9DC957C8-AD0B-4050-9982-EAD7EDDC9352}"/>
            </a:ext>
          </a:extLst>
        </xdr:cNvPr>
        <xdr:cNvSpPr txBox="1"/>
      </xdr:nvSpPr>
      <xdr:spPr>
        <a:xfrm>
          <a:off x="16588817" y="1697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F0065180-2C5C-4B48-9B3A-958BC45AED35}"/>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7B0C93B8-8A73-4602-8B1D-E58569D3FEEC}"/>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3CCC9C9B-3A3D-447B-9D9C-7EDBE8FB077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本表における公共施設で、有形固定資産減価償却率が類似団体平均値を上回っているのは、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橋りょうについては、継続的に国の交付金を活用し、点検調査及び修繕設計を行い、効率的なメンテナンスサイクルの確立及び長期的な修繕コストの低減等を図る。また、保育所等については、地域の子育ての拠点として、定期的な点検や計画的な修繕・改修の実施により適切な維持管理に努め、老朽化が著しい施設については、財政負担の平準化に留意しつつ、計画的な修繕・改修を行い、施設の長期利用を図る。一方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は、有形固定資産減価償却率が類似団体平均値を下回っているものの、学校教育系施設は本市の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％と最も多く占めており、施設の統廃合などに計画的に取り組み、市内小・中学校の適正規模及び適正配置を進めていく。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69AB77-68B7-4799-B96E-DE819AD90440}"/>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E46067-7A2E-470D-80D3-C809EC3874A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C558A0-5B87-4C08-885A-EF7CBBFC8CB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518A88-1867-47B3-9DCD-A63EE4F0568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E616A8-7234-4E60-B98E-5C8DBA3751D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780866-EE00-42DE-93E5-10020CD4FABE}"/>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1EDF7B-DEFD-432C-A25F-1E66F81A0C27}"/>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54D3D0-C2CF-47C4-9CC7-D94B102ACD16}"/>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522B09-A0A7-4854-B975-7F4E0187B9CD}"/>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D96297-9B29-4D70-B32C-454FC0FB5D7E}"/>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107,633
105,260
123.79
47,522,438
42,455,344
3,617,459
22,728,735
12,861,949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8BAFF8-1881-437C-8451-9FBBEE15A01C}"/>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B8A24A-8783-40A0-8BBF-416D32D9954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FF21D1-CA3E-440D-B05E-D10E5F074CA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4F45CA-E61D-4CB0-9BD9-6C1C59D2470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D682BA-D3BE-47A2-B337-5AE5BA78F062}"/>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396617-1A2C-409D-97EA-44365A6BA4F5}"/>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BC9995-AC76-4270-B382-A86F9D893933}"/>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C1D95A7-C0A9-416F-8CBA-C0F3890D439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63C17A-D81C-4AEA-8AAD-1F478D609BB9}"/>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12855C-88FA-4B23-B406-F831F5540246}"/>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C4F682-6DFF-4DBF-BEC6-85217578F9F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ED730B-3C24-4D78-958B-18AD5B21B323}"/>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4FC08A7-AFE2-4C1B-B988-817AC7A2B661}"/>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05E5EB-B77B-4684-B232-BD93249F80B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DBADED-5437-4E2C-9382-9D30844800A5}"/>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8D27855-B92C-4D04-BA47-74747B8E3205}"/>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BD7682-6CAD-4658-AB23-DD543C80C13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611DB5-FAEC-4FC3-B59A-01D8BE4274E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9D8191-E3F0-487E-942D-1184D0AA25E9}"/>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B9F611B-11EE-4733-B284-8CFD1BA9733D}"/>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054CD9-68A0-4523-8ADC-39605792F19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71FD1E-B788-4665-AA8C-E1F61AF482F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1FC105-CD6F-4DFB-8C62-C0648AD3270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1D3FF1-408E-4C08-B1C5-30A2F96D4CF9}"/>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05483B-915D-4DEC-AB76-149A99B3B9F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D57EFE-71EB-466F-93CF-A4DA6B7E1BD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F9ECDB-C91C-40C4-9317-6530258D259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F93E8CE-1992-4506-BE20-D646602ADA2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D807DD7-F3FB-4634-A4CF-252E4794D491}"/>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E6FC6F3-056E-4F05-BCEE-C15243A29CA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9954EA-28C2-43B0-827B-5A235F8976FA}"/>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8CB37B-16EB-4362-8671-5F582B7670F8}"/>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28968A9-0F2E-4FBB-91BD-180C85A0E7EB}"/>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F440E55-9D05-4577-BF83-17E71F588B6E}"/>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5ABB689-AEFA-442A-BF4F-B0BEA79A786A}"/>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36BD29B-D583-45A7-BBCF-6760FA10643C}"/>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955847E-45EC-431E-9E5E-02468BF8DED3}"/>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1B3FE2D-11C4-4384-A9FF-B515881BE590}"/>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9EE47E7-67A6-492B-8EC3-D96B85C244D4}"/>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6F24A58-F8AC-4367-A439-01FAF1FF9B31}"/>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5A61C8B-D84B-4F32-969A-737B903C2CD9}"/>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5ECECB0-564C-4245-906D-8BBD1FF476C6}"/>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8240565-E7A4-4BA8-A5C7-CFFCF5E38B04}"/>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CE52F9D-3260-424C-8C24-601B0B9D0375}"/>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68779FE-0A20-4A64-8DF4-EA9670C759DD}"/>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9A156B1-730B-4344-AC3A-F6E9CFE6411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CABA18F5-A91E-4457-B392-BA322021C9E7}"/>
            </a:ext>
          </a:extLst>
        </xdr:cNvPr>
        <xdr:cNvCxnSpPr/>
      </xdr:nvCxnSpPr>
      <xdr:spPr>
        <a:xfrm flipV="1">
          <a:off x="4173855" y="5781675"/>
          <a:ext cx="0" cy="143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5A5344BE-C53C-4887-A63E-98A67AD656F9}"/>
            </a:ext>
          </a:extLst>
        </xdr:cNvPr>
        <xdr:cNvSpPr txBox="1"/>
      </xdr:nvSpPr>
      <xdr:spPr>
        <a:xfrm>
          <a:off x="421259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53B1CA8F-100A-4D35-8D21-F14F7D0CF4C4}"/>
            </a:ext>
          </a:extLst>
        </xdr:cNvPr>
        <xdr:cNvCxnSpPr/>
      </xdr:nvCxnSpPr>
      <xdr:spPr>
        <a:xfrm>
          <a:off x="411226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75F22E1C-2D55-437D-9E7D-FE2EECEC7F4F}"/>
            </a:ext>
          </a:extLst>
        </xdr:cNvPr>
        <xdr:cNvSpPr txBox="1"/>
      </xdr:nvSpPr>
      <xdr:spPr>
        <a:xfrm>
          <a:off x="4212590" y="5553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61ECA518-B348-48A2-8A52-1F134D14ABC6}"/>
            </a:ext>
          </a:extLst>
        </xdr:cNvPr>
        <xdr:cNvCxnSpPr/>
      </xdr:nvCxnSpPr>
      <xdr:spPr>
        <a:xfrm>
          <a:off x="4112260" y="578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a:extLst>
            <a:ext uri="{FF2B5EF4-FFF2-40B4-BE49-F238E27FC236}">
              <a16:creationId xmlns:a16="http://schemas.microsoft.com/office/drawing/2014/main" id="{676CB5A9-F728-428E-A708-28B257AFB448}"/>
            </a:ext>
          </a:extLst>
        </xdr:cNvPr>
        <xdr:cNvSpPr txBox="1"/>
      </xdr:nvSpPr>
      <xdr:spPr>
        <a:xfrm>
          <a:off x="4212590" y="6412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B42F7F36-47A1-4CBB-A048-A7782A0DF717}"/>
            </a:ext>
          </a:extLst>
        </xdr:cNvPr>
        <xdr:cNvSpPr/>
      </xdr:nvSpPr>
      <xdr:spPr>
        <a:xfrm>
          <a:off x="4131310" y="643980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863D57A8-7661-4D45-A44D-7D4AF9DD2166}"/>
            </a:ext>
          </a:extLst>
        </xdr:cNvPr>
        <xdr:cNvSpPr/>
      </xdr:nvSpPr>
      <xdr:spPr>
        <a:xfrm>
          <a:off x="3388360" y="640796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C507F8B3-8A28-43DA-8919-EAF9A7162404}"/>
            </a:ext>
          </a:extLst>
        </xdr:cNvPr>
        <xdr:cNvSpPr/>
      </xdr:nvSpPr>
      <xdr:spPr>
        <a:xfrm>
          <a:off x="2571750" y="63687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D05410E2-43AD-4539-BE66-CC17D7F045B4}"/>
            </a:ext>
          </a:extLst>
        </xdr:cNvPr>
        <xdr:cNvSpPr/>
      </xdr:nvSpPr>
      <xdr:spPr>
        <a:xfrm>
          <a:off x="1774190" y="63366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12EAD44A-B990-4840-85F2-19E40BD3356A}"/>
            </a:ext>
          </a:extLst>
        </xdr:cNvPr>
        <xdr:cNvSpPr/>
      </xdr:nvSpPr>
      <xdr:spPr>
        <a:xfrm>
          <a:off x="988060" y="63165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048887-8F33-4B41-B81D-DDB9D1718AB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D7C623F-E178-4564-96F0-D71DB36405C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AD3C893-EDC6-4A9C-BA00-B71B4D5BB68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7128269-B664-4C69-84D8-2563C3F9ECB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EB03E7B-6061-4DCA-874B-F41CE28BEB06}"/>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4173</xdr:rowOff>
    </xdr:from>
    <xdr:to>
      <xdr:col>24</xdr:col>
      <xdr:colOff>114300</xdr:colOff>
      <xdr:row>37</xdr:row>
      <xdr:rowOff>105773</xdr:rowOff>
    </xdr:to>
    <xdr:sp macro="" textlink="">
      <xdr:nvSpPr>
        <xdr:cNvPr id="74" name="楕円 73">
          <a:extLst>
            <a:ext uri="{FF2B5EF4-FFF2-40B4-BE49-F238E27FC236}">
              <a16:creationId xmlns:a16="http://schemas.microsoft.com/office/drawing/2014/main" id="{A6CC4EA6-5E25-4FF1-AA1E-C7E062DC6D41}"/>
            </a:ext>
          </a:extLst>
        </xdr:cNvPr>
        <xdr:cNvSpPr/>
      </xdr:nvSpPr>
      <xdr:spPr>
        <a:xfrm>
          <a:off x="4131310" y="63497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27050</xdr:rowOff>
    </xdr:from>
    <xdr:ext cx="405111" cy="259045"/>
    <xdr:sp macro="" textlink="">
      <xdr:nvSpPr>
        <xdr:cNvPr id="75" name="【図書館】&#10;有形固定資産減価償却率該当値テキスト">
          <a:extLst>
            <a:ext uri="{FF2B5EF4-FFF2-40B4-BE49-F238E27FC236}">
              <a16:creationId xmlns:a16="http://schemas.microsoft.com/office/drawing/2014/main" id="{070188FB-8007-471E-8579-06AD87847A1C}"/>
            </a:ext>
          </a:extLst>
        </xdr:cNvPr>
        <xdr:cNvSpPr txBox="1"/>
      </xdr:nvSpPr>
      <xdr:spPr>
        <a:xfrm>
          <a:off x="4212590" y="619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134801</xdr:rowOff>
    </xdr:from>
    <xdr:to>
      <xdr:col>20</xdr:col>
      <xdr:colOff>38100</xdr:colOff>
      <xdr:row>37</xdr:row>
      <xdr:rowOff>64951</xdr:rowOff>
    </xdr:to>
    <xdr:sp macro="" textlink="">
      <xdr:nvSpPr>
        <xdr:cNvPr id="76" name="楕円 75">
          <a:extLst>
            <a:ext uri="{FF2B5EF4-FFF2-40B4-BE49-F238E27FC236}">
              <a16:creationId xmlns:a16="http://schemas.microsoft.com/office/drawing/2014/main" id="{2684F4CF-B853-47CD-B79C-C937434EF7E0}"/>
            </a:ext>
          </a:extLst>
        </xdr:cNvPr>
        <xdr:cNvSpPr/>
      </xdr:nvSpPr>
      <xdr:spPr>
        <a:xfrm>
          <a:off x="3388360" y="63031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14151</xdr:rowOff>
    </xdr:from>
    <xdr:to>
      <xdr:col>24</xdr:col>
      <xdr:colOff>63500</xdr:colOff>
      <xdr:row>37</xdr:row>
      <xdr:rowOff>54973</xdr:rowOff>
    </xdr:to>
    <xdr:cxnSp macro="">
      <xdr:nvCxnSpPr>
        <xdr:cNvPr id="77" name="直線コネクタ 76">
          <a:extLst>
            <a:ext uri="{FF2B5EF4-FFF2-40B4-BE49-F238E27FC236}">
              <a16:creationId xmlns:a16="http://schemas.microsoft.com/office/drawing/2014/main" id="{028E1EB8-7C11-462B-9117-DBFC7C8626CE}"/>
            </a:ext>
          </a:extLst>
        </xdr:cNvPr>
        <xdr:cNvCxnSpPr/>
      </xdr:nvCxnSpPr>
      <xdr:spPr>
        <a:xfrm>
          <a:off x="3431540" y="6361611"/>
          <a:ext cx="7429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8" name="楕円 77">
          <a:extLst>
            <a:ext uri="{FF2B5EF4-FFF2-40B4-BE49-F238E27FC236}">
              <a16:creationId xmlns:a16="http://schemas.microsoft.com/office/drawing/2014/main" id="{C0745082-7129-475E-A8EB-8F57CD3AC119}"/>
            </a:ext>
          </a:extLst>
        </xdr:cNvPr>
        <xdr:cNvSpPr/>
      </xdr:nvSpPr>
      <xdr:spPr>
        <a:xfrm>
          <a:off x="2571750" y="6269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37</xdr:row>
      <xdr:rowOff>14151</xdr:rowOff>
    </xdr:to>
    <xdr:cxnSp macro="">
      <xdr:nvCxnSpPr>
        <xdr:cNvPr id="79" name="直線コネクタ 78">
          <a:extLst>
            <a:ext uri="{FF2B5EF4-FFF2-40B4-BE49-F238E27FC236}">
              <a16:creationId xmlns:a16="http://schemas.microsoft.com/office/drawing/2014/main" id="{B3EB65C0-5539-42CA-A8DE-2C69AE35F3D3}"/>
            </a:ext>
          </a:extLst>
        </xdr:cNvPr>
        <xdr:cNvCxnSpPr/>
      </xdr:nvCxnSpPr>
      <xdr:spPr>
        <a:xfrm>
          <a:off x="2626360" y="6315075"/>
          <a:ext cx="80518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53158</xdr:rowOff>
    </xdr:from>
    <xdr:to>
      <xdr:col>10</xdr:col>
      <xdr:colOff>165100</xdr:colOff>
      <xdr:row>36</xdr:row>
      <xdr:rowOff>154758</xdr:rowOff>
    </xdr:to>
    <xdr:sp macro="" textlink="">
      <xdr:nvSpPr>
        <xdr:cNvPr id="80" name="楕円 79">
          <a:extLst>
            <a:ext uri="{FF2B5EF4-FFF2-40B4-BE49-F238E27FC236}">
              <a16:creationId xmlns:a16="http://schemas.microsoft.com/office/drawing/2014/main" id="{0966EBA2-C1CF-4173-9CBE-AD8D739F28C8}"/>
            </a:ext>
          </a:extLst>
        </xdr:cNvPr>
        <xdr:cNvSpPr/>
      </xdr:nvSpPr>
      <xdr:spPr>
        <a:xfrm>
          <a:off x="1774190" y="622916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103958</xdr:rowOff>
    </xdr:from>
    <xdr:to>
      <xdr:col>15</xdr:col>
      <xdr:colOff>50800</xdr:colOff>
      <xdr:row>36</xdr:row>
      <xdr:rowOff>144780</xdr:rowOff>
    </xdr:to>
    <xdr:cxnSp macro="">
      <xdr:nvCxnSpPr>
        <xdr:cNvPr id="81" name="直線コネクタ 80">
          <a:extLst>
            <a:ext uri="{FF2B5EF4-FFF2-40B4-BE49-F238E27FC236}">
              <a16:creationId xmlns:a16="http://schemas.microsoft.com/office/drawing/2014/main" id="{648E66EF-C0AF-4FC0-B66D-8400691A9A60}"/>
            </a:ext>
          </a:extLst>
        </xdr:cNvPr>
        <xdr:cNvCxnSpPr/>
      </xdr:nvCxnSpPr>
      <xdr:spPr>
        <a:xfrm>
          <a:off x="1828800" y="6274253"/>
          <a:ext cx="7975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xdr:rowOff>
    </xdr:from>
    <xdr:to>
      <xdr:col>6</xdr:col>
      <xdr:colOff>38100</xdr:colOff>
      <xdr:row>36</xdr:row>
      <xdr:rowOff>115570</xdr:rowOff>
    </xdr:to>
    <xdr:sp macro="" textlink="">
      <xdr:nvSpPr>
        <xdr:cNvPr id="82" name="楕円 81">
          <a:extLst>
            <a:ext uri="{FF2B5EF4-FFF2-40B4-BE49-F238E27FC236}">
              <a16:creationId xmlns:a16="http://schemas.microsoft.com/office/drawing/2014/main" id="{771F03A6-7B2E-44F6-B9B2-3C03C3D5B9B9}"/>
            </a:ext>
          </a:extLst>
        </xdr:cNvPr>
        <xdr:cNvSpPr/>
      </xdr:nvSpPr>
      <xdr:spPr>
        <a:xfrm>
          <a:off x="988060" y="6189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103958</xdr:rowOff>
    </xdr:to>
    <xdr:cxnSp macro="">
      <xdr:nvCxnSpPr>
        <xdr:cNvPr id="83" name="直線コネクタ 82">
          <a:extLst>
            <a:ext uri="{FF2B5EF4-FFF2-40B4-BE49-F238E27FC236}">
              <a16:creationId xmlns:a16="http://schemas.microsoft.com/office/drawing/2014/main" id="{116DB399-FFCC-4CC9-B296-F8D31013115A}"/>
            </a:ext>
          </a:extLst>
        </xdr:cNvPr>
        <xdr:cNvCxnSpPr/>
      </xdr:nvCxnSpPr>
      <xdr:spPr>
        <a:xfrm>
          <a:off x="1031240" y="6235065"/>
          <a:ext cx="7975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4" name="n_1aveValue【図書館】&#10;有形固定資産減価償却率">
          <a:extLst>
            <a:ext uri="{FF2B5EF4-FFF2-40B4-BE49-F238E27FC236}">
              <a16:creationId xmlns:a16="http://schemas.microsoft.com/office/drawing/2014/main" id="{31579E17-B0AA-493F-95B8-715548723EEA}"/>
            </a:ext>
          </a:extLst>
        </xdr:cNvPr>
        <xdr:cNvSpPr txBox="1"/>
      </xdr:nvSpPr>
      <xdr:spPr>
        <a:xfrm>
          <a:off x="3239144" y="65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81E02F33-6181-4C31-9C34-83D424EB0B58}"/>
            </a:ext>
          </a:extLst>
        </xdr:cNvPr>
        <xdr:cNvSpPr txBox="1"/>
      </xdr:nvSpPr>
      <xdr:spPr>
        <a:xfrm>
          <a:off x="2439044" y="646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DE6BF636-EEAC-4280-9DAF-4D4E269230C5}"/>
            </a:ext>
          </a:extLst>
        </xdr:cNvPr>
        <xdr:cNvSpPr txBox="1"/>
      </xdr:nvSpPr>
      <xdr:spPr>
        <a:xfrm>
          <a:off x="164148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a:extLst>
            <a:ext uri="{FF2B5EF4-FFF2-40B4-BE49-F238E27FC236}">
              <a16:creationId xmlns:a16="http://schemas.microsoft.com/office/drawing/2014/main" id="{D1B6369B-A894-4E4A-B0F0-8149643E28B1}"/>
            </a:ext>
          </a:extLst>
        </xdr:cNvPr>
        <xdr:cNvSpPr txBox="1"/>
      </xdr:nvSpPr>
      <xdr:spPr>
        <a:xfrm>
          <a:off x="855354" y="6409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81478</xdr:rowOff>
    </xdr:from>
    <xdr:ext cx="405111" cy="259045"/>
    <xdr:sp macro="" textlink="">
      <xdr:nvSpPr>
        <xdr:cNvPr id="88" name="n_1mainValue【図書館】&#10;有形固定資産減価償却率">
          <a:extLst>
            <a:ext uri="{FF2B5EF4-FFF2-40B4-BE49-F238E27FC236}">
              <a16:creationId xmlns:a16="http://schemas.microsoft.com/office/drawing/2014/main" id="{02887DE9-DDD3-41B5-9F1F-9E4443F219F0}"/>
            </a:ext>
          </a:extLst>
        </xdr:cNvPr>
        <xdr:cNvSpPr txBox="1"/>
      </xdr:nvSpPr>
      <xdr:spPr>
        <a:xfrm>
          <a:off x="3239144" y="608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9" name="n_2mainValue【図書館】&#10;有形固定資産減価償却率">
          <a:extLst>
            <a:ext uri="{FF2B5EF4-FFF2-40B4-BE49-F238E27FC236}">
              <a16:creationId xmlns:a16="http://schemas.microsoft.com/office/drawing/2014/main" id="{A8840C69-935D-4ADD-8FC4-BF07BE99B4F7}"/>
            </a:ext>
          </a:extLst>
        </xdr:cNvPr>
        <xdr:cNvSpPr txBox="1"/>
      </xdr:nvSpPr>
      <xdr:spPr>
        <a:xfrm>
          <a:off x="2439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171285</xdr:rowOff>
    </xdr:from>
    <xdr:ext cx="405111" cy="259045"/>
    <xdr:sp macro="" textlink="">
      <xdr:nvSpPr>
        <xdr:cNvPr id="90" name="n_3mainValue【図書館】&#10;有形固定資産減価償却率">
          <a:extLst>
            <a:ext uri="{FF2B5EF4-FFF2-40B4-BE49-F238E27FC236}">
              <a16:creationId xmlns:a16="http://schemas.microsoft.com/office/drawing/2014/main" id="{02983768-B5BF-40BF-A5B4-229C78FCFD68}"/>
            </a:ext>
          </a:extLst>
        </xdr:cNvPr>
        <xdr:cNvSpPr txBox="1"/>
      </xdr:nvSpPr>
      <xdr:spPr>
        <a:xfrm>
          <a:off x="1641484" y="600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132097</xdr:rowOff>
    </xdr:from>
    <xdr:ext cx="405111" cy="259045"/>
    <xdr:sp macro="" textlink="">
      <xdr:nvSpPr>
        <xdr:cNvPr id="91" name="n_4mainValue【図書館】&#10;有形固定資産減価償却率">
          <a:extLst>
            <a:ext uri="{FF2B5EF4-FFF2-40B4-BE49-F238E27FC236}">
              <a16:creationId xmlns:a16="http://schemas.microsoft.com/office/drawing/2014/main" id="{7357173C-3209-4313-BA9C-E8673B608CBF}"/>
            </a:ext>
          </a:extLst>
        </xdr:cNvPr>
        <xdr:cNvSpPr txBox="1"/>
      </xdr:nvSpPr>
      <xdr:spPr>
        <a:xfrm>
          <a:off x="85535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55C35D9-DB28-4F57-B93F-FD42CB67635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C8D23FA-BB10-4122-B78E-68DEDD77D4F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E879D2C-4351-4003-95AD-8806DF9460A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2CF7BEC-43BD-4FE4-B7BA-D4A2830BECE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D7ACF37-BE43-43C9-A4AE-B8182A5F93B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2AC9E95-0105-4C56-BFE4-3662DA293948}"/>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E63F1C1-9DA3-4B00-99DC-8AA8D6AE2E1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3E3BA45-592E-4EDF-A7F3-A74C87177EB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ED4EEE2-43D7-45F3-B6F1-D48B8C51C57F}"/>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F9A6F7F-F119-4568-A99E-3074E1D0523E}"/>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BAB923C7-2EAA-4045-9F4C-2A36041408EE}"/>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B73B050E-B116-4ABA-8EFD-BFD538BDCC50}"/>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11E9A42F-7D2D-4F27-BBCC-16E7456C3C60}"/>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D2844EC1-4DDE-445D-AC51-2C710C1EB56D}"/>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10D24BC3-FED2-46D4-B819-E798086496DE}"/>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1109AB3D-912C-4B59-A496-59BB24A65646}"/>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2EB52F7A-FB71-4A1E-8880-C4E5C5987E2B}"/>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33989F4E-E5F6-42C0-9F80-727C9611093F}"/>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48BD5AB-65FA-44DE-87ED-252BFAAA5BF2}"/>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C7E8FB9-B1AD-4DF9-AE5F-A39FB4B7EDC5}"/>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ED9FDEA5-D11E-4FE8-894D-802577DE6D2A}"/>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747CC325-5F26-4E6E-AAF7-E24AC1C6E641}"/>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B39D7503-4DE2-4A85-BCE8-9700CCCB4C98}"/>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3B2E3A44-D76C-457E-BB98-7F023181BAAA}"/>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3AB268A2-DAFC-4638-B614-0FF010F2F06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2C01A0B1-0849-4344-A1B2-A9BF0C9B6CD0}"/>
            </a:ext>
          </a:extLst>
        </xdr:cNvPr>
        <xdr:cNvCxnSpPr/>
      </xdr:nvCxnSpPr>
      <xdr:spPr>
        <a:xfrm flipV="1">
          <a:off x="9429115" y="5854609"/>
          <a:ext cx="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ADF06FC0-F3E0-4B03-97A5-1684018A59B1}"/>
            </a:ext>
          </a:extLst>
        </xdr:cNvPr>
        <xdr:cNvSpPr txBox="1"/>
      </xdr:nvSpPr>
      <xdr:spPr>
        <a:xfrm>
          <a:off x="9467850" y="72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A4BA7AD2-9911-4925-AA5A-9B83D5375DCA}"/>
            </a:ext>
          </a:extLst>
        </xdr:cNvPr>
        <xdr:cNvCxnSpPr/>
      </xdr:nvCxnSpPr>
      <xdr:spPr>
        <a:xfrm>
          <a:off x="9356090" y="72517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F5219D22-1155-433D-A0F0-D4B86FF7780B}"/>
            </a:ext>
          </a:extLst>
        </xdr:cNvPr>
        <xdr:cNvSpPr txBox="1"/>
      </xdr:nvSpPr>
      <xdr:spPr>
        <a:xfrm>
          <a:off x="9467850" y="5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4F7A7B11-2DFA-418D-8EF0-39DE2D5D0FB4}"/>
            </a:ext>
          </a:extLst>
        </xdr:cNvPr>
        <xdr:cNvCxnSpPr/>
      </xdr:nvCxnSpPr>
      <xdr:spPr>
        <a:xfrm>
          <a:off x="9356090" y="58546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CAE6F136-8D4A-46B0-9DB3-75F0541936B9}"/>
            </a:ext>
          </a:extLst>
        </xdr:cNvPr>
        <xdr:cNvSpPr txBox="1"/>
      </xdr:nvSpPr>
      <xdr:spPr>
        <a:xfrm>
          <a:off x="9467850" y="6705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0A72E4B5-5CAC-4B95-8EB3-7A7D6C06B5FA}"/>
            </a:ext>
          </a:extLst>
        </xdr:cNvPr>
        <xdr:cNvSpPr/>
      </xdr:nvSpPr>
      <xdr:spPr>
        <a:xfrm>
          <a:off x="9394190" y="6854553"/>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E0EAE014-3418-4F16-B485-147BF72DF9D1}"/>
            </a:ext>
          </a:extLst>
        </xdr:cNvPr>
        <xdr:cNvSpPr/>
      </xdr:nvSpPr>
      <xdr:spPr>
        <a:xfrm>
          <a:off x="8632190" y="68763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109765</xdr:rowOff>
    </xdr:from>
    <xdr:to>
      <xdr:col>46</xdr:col>
      <xdr:colOff>38100</xdr:colOff>
      <xdr:row>40</xdr:row>
      <xdr:rowOff>39915</xdr:rowOff>
    </xdr:to>
    <xdr:sp macro="" textlink="">
      <xdr:nvSpPr>
        <xdr:cNvPr id="125" name="フローチャート: 判断 124">
          <a:extLst>
            <a:ext uri="{FF2B5EF4-FFF2-40B4-BE49-F238E27FC236}">
              <a16:creationId xmlns:a16="http://schemas.microsoft.com/office/drawing/2014/main" id="{FFF079DE-AD26-49FB-A664-023112B945A0}"/>
            </a:ext>
          </a:extLst>
        </xdr:cNvPr>
        <xdr:cNvSpPr/>
      </xdr:nvSpPr>
      <xdr:spPr>
        <a:xfrm>
          <a:off x="7846060" y="67944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109765</xdr:rowOff>
    </xdr:from>
    <xdr:to>
      <xdr:col>41</xdr:col>
      <xdr:colOff>101600</xdr:colOff>
      <xdr:row>40</xdr:row>
      <xdr:rowOff>39915</xdr:rowOff>
    </xdr:to>
    <xdr:sp macro="" textlink="">
      <xdr:nvSpPr>
        <xdr:cNvPr id="126" name="フローチャート: 判断 125">
          <a:extLst>
            <a:ext uri="{FF2B5EF4-FFF2-40B4-BE49-F238E27FC236}">
              <a16:creationId xmlns:a16="http://schemas.microsoft.com/office/drawing/2014/main" id="{29435961-0A87-4DDA-A619-F3235F686026}"/>
            </a:ext>
          </a:extLst>
        </xdr:cNvPr>
        <xdr:cNvSpPr/>
      </xdr:nvSpPr>
      <xdr:spPr>
        <a:xfrm>
          <a:off x="7029450" y="67944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109765</xdr:rowOff>
    </xdr:from>
    <xdr:to>
      <xdr:col>36</xdr:col>
      <xdr:colOff>165100</xdr:colOff>
      <xdr:row>40</xdr:row>
      <xdr:rowOff>39915</xdr:rowOff>
    </xdr:to>
    <xdr:sp macro="" textlink="">
      <xdr:nvSpPr>
        <xdr:cNvPr id="127" name="フローチャート: 判断 126">
          <a:extLst>
            <a:ext uri="{FF2B5EF4-FFF2-40B4-BE49-F238E27FC236}">
              <a16:creationId xmlns:a16="http://schemas.microsoft.com/office/drawing/2014/main" id="{360F7CFD-8E87-457C-A9E3-455B6512C779}"/>
            </a:ext>
          </a:extLst>
        </xdr:cNvPr>
        <xdr:cNvSpPr/>
      </xdr:nvSpPr>
      <xdr:spPr>
        <a:xfrm>
          <a:off x="6231890" y="679441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9DCE517-85B1-4FCA-8253-22B9A1A6BAE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9EB7BBD-BF34-4688-9748-09D5F01C026C}"/>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6864D66-F5F1-4FB4-A054-5681080FC94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5277BC1-3D4D-49ED-A0FB-3935B031E03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8416124-3948-4D7D-BB28-D29F62D0DF67}"/>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112485</xdr:rowOff>
    </xdr:from>
    <xdr:to>
      <xdr:col>55</xdr:col>
      <xdr:colOff>50800</xdr:colOff>
      <xdr:row>41</xdr:row>
      <xdr:rowOff>42635</xdr:rowOff>
    </xdr:to>
    <xdr:sp macro="" textlink="">
      <xdr:nvSpPr>
        <xdr:cNvPr id="133" name="楕円 132">
          <a:extLst>
            <a:ext uri="{FF2B5EF4-FFF2-40B4-BE49-F238E27FC236}">
              <a16:creationId xmlns:a16="http://schemas.microsoft.com/office/drawing/2014/main" id="{8EE37608-16C0-4AB6-A451-034D1655ED05}"/>
            </a:ext>
          </a:extLst>
        </xdr:cNvPr>
        <xdr:cNvSpPr/>
      </xdr:nvSpPr>
      <xdr:spPr>
        <a:xfrm>
          <a:off x="9394190" y="697048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90912</xdr:rowOff>
    </xdr:from>
    <xdr:ext cx="469744" cy="259045"/>
    <xdr:sp macro="" textlink="">
      <xdr:nvSpPr>
        <xdr:cNvPr id="134" name="【図書館】&#10;一人当たり面積該当値テキスト">
          <a:extLst>
            <a:ext uri="{FF2B5EF4-FFF2-40B4-BE49-F238E27FC236}">
              <a16:creationId xmlns:a16="http://schemas.microsoft.com/office/drawing/2014/main" id="{783AEDB2-3D1D-4413-B21F-3E2D73B2CFE2}"/>
            </a:ext>
          </a:extLst>
        </xdr:cNvPr>
        <xdr:cNvSpPr txBox="1"/>
      </xdr:nvSpPr>
      <xdr:spPr>
        <a:xfrm>
          <a:off x="9467850" y="695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5" name="楕円 134">
          <a:extLst>
            <a:ext uri="{FF2B5EF4-FFF2-40B4-BE49-F238E27FC236}">
              <a16:creationId xmlns:a16="http://schemas.microsoft.com/office/drawing/2014/main" id="{95F0F501-7613-464C-9AB2-50C717614995}"/>
            </a:ext>
          </a:extLst>
        </xdr:cNvPr>
        <xdr:cNvSpPr/>
      </xdr:nvSpPr>
      <xdr:spPr>
        <a:xfrm>
          <a:off x="8632190" y="6955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163285</xdr:rowOff>
    </xdr:to>
    <xdr:cxnSp macro="">
      <xdr:nvCxnSpPr>
        <xdr:cNvPr id="136" name="直線コネクタ 135">
          <a:extLst>
            <a:ext uri="{FF2B5EF4-FFF2-40B4-BE49-F238E27FC236}">
              <a16:creationId xmlns:a16="http://schemas.microsoft.com/office/drawing/2014/main" id="{5002ADC7-FCAA-41A0-A11F-89D3944599C7}"/>
            </a:ext>
          </a:extLst>
        </xdr:cNvPr>
        <xdr:cNvCxnSpPr/>
      </xdr:nvCxnSpPr>
      <xdr:spPr>
        <a:xfrm>
          <a:off x="8686800" y="7010400"/>
          <a:ext cx="74295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7" name="楕円 136">
          <a:extLst>
            <a:ext uri="{FF2B5EF4-FFF2-40B4-BE49-F238E27FC236}">
              <a16:creationId xmlns:a16="http://schemas.microsoft.com/office/drawing/2014/main" id="{8C41D2F5-B72F-4BAF-A4D1-04CB8B196C3B}"/>
            </a:ext>
          </a:extLst>
        </xdr:cNvPr>
        <xdr:cNvSpPr/>
      </xdr:nvSpPr>
      <xdr:spPr>
        <a:xfrm>
          <a:off x="7846060" y="69557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8" name="直線コネクタ 137">
          <a:extLst>
            <a:ext uri="{FF2B5EF4-FFF2-40B4-BE49-F238E27FC236}">
              <a16:creationId xmlns:a16="http://schemas.microsoft.com/office/drawing/2014/main" id="{E309FCCD-90AC-4AF8-9E2A-2D10BD0BDA1C}"/>
            </a:ext>
          </a:extLst>
        </xdr:cNvPr>
        <xdr:cNvCxnSpPr/>
      </xdr:nvCxnSpPr>
      <xdr:spPr>
        <a:xfrm>
          <a:off x="7889240" y="70104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9" name="楕円 138">
          <a:extLst>
            <a:ext uri="{FF2B5EF4-FFF2-40B4-BE49-F238E27FC236}">
              <a16:creationId xmlns:a16="http://schemas.microsoft.com/office/drawing/2014/main" id="{BF99897D-47CB-4CFE-898F-4124F91E72B8}"/>
            </a:ext>
          </a:extLst>
        </xdr:cNvPr>
        <xdr:cNvSpPr/>
      </xdr:nvSpPr>
      <xdr:spPr>
        <a:xfrm>
          <a:off x="7029450" y="695252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141515</xdr:rowOff>
    </xdr:from>
    <xdr:to>
      <xdr:col>45</xdr:col>
      <xdr:colOff>177800</xdr:colOff>
      <xdr:row>40</xdr:row>
      <xdr:rowOff>152400</xdr:rowOff>
    </xdr:to>
    <xdr:cxnSp macro="">
      <xdr:nvCxnSpPr>
        <xdr:cNvPr id="140" name="直線コネクタ 139">
          <a:extLst>
            <a:ext uri="{FF2B5EF4-FFF2-40B4-BE49-F238E27FC236}">
              <a16:creationId xmlns:a16="http://schemas.microsoft.com/office/drawing/2014/main" id="{7323041F-3293-4F50-895A-A97911B2FF06}"/>
            </a:ext>
          </a:extLst>
        </xdr:cNvPr>
        <xdr:cNvCxnSpPr/>
      </xdr:nvCxnSpPr>
      <xdr:spPr>
        <a:xfrm>
          <a:off x="7084060" y="6997610"/>
          <a:ext cx="80518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41" name="楕円 140">
          <a:extLst>
            <a:ext uri="{FF2B5EF4-FFF2-40B4-BE49-F238E27FC236}">
              <a16:creationId xmlns:a16="http://schemas.microsoft.com/office/drawing/2014/main" id="{0524F434-A5C8-43AD-82F3-99B9F58CDF09}"/>
            </a:ext>
          </a:extLst>
        </xdr:cNvPr>
        <xdr:cNvSpPr/>
      </xdr:nvSpPr>
      <xdr:spPr>
        <a:xfrm>
          <a:off x="6231890" y="695252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42" name="直線コネクタ 141">
          <a:extLst>
            <a:ext uri="{FF2B5EF4-FFF2-40B4-BE49-F238E27FC236}">
              <a16:creationId xmlns:a16="http://schemas.microsoft.com/office/drawing/2014/main" id="{19701669-D41E-4BE5-B389-6EE10F7502AE}"/>
            </a:ext>
          </a:extLst>
        </xdr:cNvPr>
        <xdr:cNvCxnSpPr/>
      </xdr:nvCxnSpPr>
      <xdr:spPr>
        <a:xfrm>
          <a:off x="6286500" y="699761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a:extLst>
            <a:ext uri="{FF2B5EF4-FFF2-40B4-BE49-F238E27FC236}">
              <a16:creationId xmlns:a16="http://schemas.microsoft.com/office/drawing/2014/main" id="{1AAA3F55-B5B3-48B7-8BB1-8FF5F355F0A0}"/>
            </a:ext>
          </a:extLst>
        </xdr:cNvPr>
        <xdr:cNvSpPr txBox="1"/>
      </xdr:nvSpPr>
      <xdr:spPr>
        <a:xfrm>
          <a:off x="8454467" y="66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56442</xdr:rowOff>
    </xdr:from>
    <xdr:ext cx="469744" cy="259045"/>
    <xdr:sp macro="" textlink="">
      <xdr:nvSpPr>
        <xdr:cNvPr id="144" name="n_2aveValue【図書館】&#10;一人当たり面積">
          <a:extLst>
            <a:ext uri="{FF2B5EF4-FFF2-40B4-BE49-F238E27FC236}">
              <a16:creationId xmlns:a16="http://schemas.microsoft.com/office/drawing/2014/main" id="{4DFB52BA-4A5C-4285-9D44-9006A3E2AB30}"/>
            </a:ext>
          </a:extLst>
        </xdr:cNvPr>
        <xdr:cNvSpPr txBox="1"/>
      </xdr:nvSpPr>
      <xdr:spPr>
        <a:xfrm>
          <a:off x="7673417" y="65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56442</xdr:rowOff>
    </xdr:from>
    <xdr:ext cx="469744" cy="259045"/>
    <xdr:sp macro="" textlink="">
      <xdr:nvSpPr>
        <xdr:cNvPr id="145" name="n_3aveValue【図書館】&#10;一人当たり面積">
          <a:extLst>
            <a:ext uri="{FF2B5EF4-FFF2-40B4-BE49-F238E27FC236}">
              <a16:creationId xmlns:a16="http://schemas.microsoft.com/office/drawing/2014/main" id="{8FDAC4F0-4949-4C61-9B90-89E5FB6D5A33}"/>
            </a:ext>
          </a:extLst>
        </xdr:cNvPr>
        <xdr:cNvSpPr txBox="1"/>
      </xdr:nvSpPr>
      <xdr:spPr>
        <a:xfrm>
          <a:off x="6866332" y="65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56442</xdr:rowOff>
    </xdr:from>
    <xdr:ext cx="469744" cy="259045"/>
    <xdr:sp macro="" textlink="">
      <xdr:nvSpPr>
        <xdr:cNvPr id="146" name="n_4aveValue【図書館】&#10;一人当たり面積">
          <a:extLst>
            <a:ext uri="{FF2B5EF4-FFF2-40B4-BE49-F238E27FC236}">
              <a16:creationId xmlns:a16="http://schemas.microsoft.com/office/drawing/2014/main" id="{7D4AB557-85CD-4ED5-B506-3DC094C96840}"/>
            </a:ext>
          </a:extLst>
        </xdr:cNvPr>
        <xdr:cNvSpPr txBox="1"/>
      </xdr:nvSpPr>
      <xdr:spPr>
        <a:xfrm>
          <a:off x="6068772" y="65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7" name="n_1mainValue【図書館】&#10;一人当たり面積">
          <a:extLst>
            <a:ext uri="{FF2B5EF4-FFF2-40B4-BE49-F238E27FC236}">
              <a16:creationId xmlns:a16="http://schemas.microsoft.com/office/drawing/2014/main" id="{B8DAEFD7-B97C-4BC7-BEC4-F29AD00D5E20}"/>
            </a:ext>
          </a:extLst>
        </xdr:cNvPr>
        <xdr:cNvSpPr txBox="1"/>
      </xdr:nvSpPr>
      <xdr:spPr>
        <a:xfrm>
          <a:off x="845446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8" name="n_2mainValue【図書館】&#10;一人当たり面積">
          <a:extLst>
            <a:ext uri="{FF2B5EF4-FFF2-40B4-BE49-F238E27FC236}">
              <a16:creationId xmlns:a16="http://schemas.microsoft.com/office/drawing/2014/main" id="{B765EFFE-1954-4B6E-8BF6-D16491603463}"/>
            </a:ext>
          </a:extLst>
        </xdr:cNvPr>
        <xdr:cNvSpPr txBox="1"/>
      </xdr:nvSpPr>
      <xdr:spPr>
        <a:xfrm>
          <a:off x="767341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9" name="n_3mainValue【図書館】&#10;一人当たり面積">
          <a:extLst>
            <a:ext uri="{FF2B5EF4-FFF2-40B4-BE49-F238E27FC236}">
              <a16:creationId xmlns:a16="http://schemas.microsoft.com/office/drawing/2014/main" id="{01DE0DFE-5538-45FE-A797-AC70D2F553C1}"/>
            </a:ext>
          </a:extLst>
        </xdr:cNvPr>
        <xdr:cNvSpPr txBox="1"/>
      </xdr:nvSpPr>
      <xdr:spPr>
        <a:xfrm>
          <a:off x="6866332" y="70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50" name="n_4mainValue【図書館】&#10;一人当たり面積">
          <a:extLst>
            <a:ext uri="{FF2B5EF4-FFF2-40B4-BE49-F238E27FC236}">
              <a16:creationId xmlns:a16="http://schemas.microsoft.com/office/drawing/2014/main" id="{E4A6EB69-E5F4-4359-B36E-4AD15EA19FED}"/>
            </a:ext>
          </a:extLst>
        </xdr:cNvPr>
        <xdr:cNvSpPr txBox="1"/>
      </xdr:nvSpPr>
      <xdr:spPr>
        <a:xfrm>
          <a:off x="6068772" y="70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AB7D1115-0A8A-49ED-98C6-7880C03092F0}"/>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FDFC9BF0-485B-446C-99B6-B6C5E771715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446E3753-7BB2-4C12-AF73-A1EF80AA5DF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117A63FE-3DBC-4E6D-984B-C12143DE7CD7}"/>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3C4B6490-A543-41F9-9BE2-589B1AE469E2}"/>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274C475-A324-48CA-8E3C-38BB213F5D8A}"/>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E9EAA8DF-46B6-4834-A732-FF0FC634B28E}"/>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85B64F8-421C-4B7B-9CB9-629788A61DF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50D58CDB-BA97-4C01-85BF-A8970A32706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D8885E4B-ECB3-42E1-9321-DA2D293A8FF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508C7B6-4963-4187-A153-EC069BA01D6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BAED381A-C0D1-4DB0-B656-CD3C7C5B8391}"/>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6C30895F-7E81-4176-9402-36DFAE814970}"/>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5A57D489-6E07-4C10-8FAF-86D099962B73}"/>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921F3669-8F47-49B0-9428-6D291D63A134}"/>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DAA6E9AA-BDB6-43E8-BFF6-23534BB85DF9}"/>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FF084931-C3A3-454B-8AF5-CA394126724A}"/>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83AEB038-C3D7-4D46-AE77-1BEB6EDE055B}"/>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F787CF3-11A4-4F54-BFF5-697437F38EC5}"/>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867DB142-63C2-4F0A-86B4-68BD7BA80498}"/>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A4DAE710-B60A-4C73-8DD0-4FB884F464BD}"/>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96EE4AD-A4F0-4824-AEFF-FC162964DBF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A5F748AC-51F4-4F61-9B27-6B187BF71D23}"/>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8F7C2620-7056-47D9-8A7F-360EFDC3951A}"/>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FB90CB68-DD1C-4A8C-810A-F2600C68DC8D}"/>
            </a:ext>
          </a:extLst>
        </xdr:cNvPr>
        <xdr:cNvCxnSpPr/>
      </xdr:nvCxnSpPr>
      <xdr:spPr>
        <a:xfrm flipV="1">
          <a:off x="4173855" y="95269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E9BBD599-EDF5-4986-B6DA-2EC0B93FB872}"/>
            </a:ext>
          </a:extLst>
        </xdr:cNvPr>
        <xdr:cNvSpPr txBox="1"/>
      </xdr:nvSpPr>
      <xdr:spPr>
        <a:xfrm>
          <a:off x="421259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8E8D542C-C4EC-49C4-8F5A-ADBBBBE1CDB7}"/>
            </a:ext>
          </a:extLst>
        </xdr:cNvPr>
        <xdr:cNvCxnSpPr/>
      </xdr:nvCxnSpPr>
      <xdr:spPr>
        <a:xfrm>
          <a:off x="4112260" y="1096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A0F78DA6-69BF-4620-8425-AAC50381D88A}"/>
            </a:ext>
          </a:extLst>
        </xdr:cNvPr>
        <xdr:cNvSpPr txBox="1"/>
      </xdr:nvSpPr>
      <xdr:spPr>
        <a:xfrm>
          <a:off x="421259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F41C84F9-FE8E-4759-944D-E0217206B6BD}"/>
            </a:ext>
          </a:extLst>
        </xdr:cNvPr>
        <xdr:cNvCxnSpPr/>
      </xdr:nvCxnSpPr>
      <xdr:spPr>
        <a:xfrm>
          <a:off x="411226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1047DBA8-D7D5-479F-9DE5-D835DD12B4B8}"/>
            </a:ext>
          </a:extLst>
        </xdr:cNvPr>
        <xdr:cNvSpPr txBox="1"/>
      </xdr:nvSpPr>
      <xdr:spPr>
        <a:xfrm>
          <a:off x="421259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991864A2-87F2-456F-9598-B4C1F06B8781}"/>
            </a:ext>
          </a:extLst>
        </xdr:cNvPr>
        <xdr:cNvSpPr/>
      </xdr:nvSpPr>
      <xdr:spPr>
        <a:xfrm>
          <a:off x="4131310" y="1028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D9250A76-D28E-4756-BFEC-171A352CD183}"/>
            </a:ext>
          </a:extLst>
        </xdr:cNvPr>
        <xdr:cNvSpPr/>
      </xdr:nvSpPr>
      <xdr:spPr>
        <a:xfrm>
          <a:off x="3388360" y="102495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83" name="フローチャート: 判断 182">
          <a:extLst>
            <a:ext uri="{FF2B5EF4-FFF2-40B4-BE49-F238E27FC236}">
              <a16:creationId xmlns:a16="http://schemas.microsoft.com/office/drawing/2014/main" id="{6091DE2D-6A5B-4A64-A125-C5D4EEB128F0}"/>
            </a:ext>
          </a:extLst>
        </xdr:cNvPr>
        <xdr:cNvSpPr/>
      </xdr:nvSpPr>
      <xdr:spPr>
        <a:xfrm>
          <a:off x="25717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4" name="フローチャート: 判断 183">
          <a:extLst>
            <a:ext uri="{FF2B5EF4-FFF2-40B4-BE49-F238E27FC236}">
              <a16:creationId xmlns:a16="http://schemas.microsoft.com/office/drawing/2014/main" id="{7B8E4DA9-39E1-4C78-9B0C-C9BC2025EB33}"/>
            </a:ext>
          </a:extLst>
        </xdr:cNvPr>
        <xdr:cNvSpPr/>
      </xdr:nvSpPr>
      <xdr:spPr>
        <a:xfrm>
          <a:off x="1774190" y="1023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5" name="フローチャート: 判断 184">
          <a:extLst>
            <a:ext uri="{FF2B5EF4-FFF2-40B4-BE49-F238E27FC236}">
              <a16:creationId xmlns:a16="http://schemas.microsoft.com/office/drawing/2014/main" id="{B09F129A-A9FA-4221-AC50-A92FD782D55D}"/>
            </a:ext>
          </a:extLst>
        </xdr:cNvPr>
        <xdr:cNvSpPr/>
      </xdr:nvSpPr>
      <xdr:spPr>
        <a:xfrm>
          <a:off x="988060" y="1023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89FDA45-7E79-42B8-A2B9-DC4B4651419B}"/>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0DDA15C-FD79-4567-A7BA-FA0A0C6305B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F46128E-8BD9-40D0-9F18-06447545932A}"/>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ED746FA-D513-494A-9D03-15EC6561E911}"/>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8BB98D6-60C8-4B47-A5A1-7D590755843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91" name="楕円 190">
          <a:extLst>
            <a:ext uri="{FF2B5EF4-FFF2-40B4-BE49-F238E27FC236}">
              <a16:creationId xmlns:a16="http://schemas.microsoft.com/office/drawing/2014/main" id="{D128962D-41E1-4419-9379-AEBEA729BBD1}"/>
            </a:ext>
          </a:extLst>
        </xdr:cNvPr>
        <xdr:cNvSpPr/>
      </xdr:nvSpPr>
      <xdr:spPr>
        <a:xfrm>
          <a:off x="4131310" y="96075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27322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C43C6871-928A-44CA-A7B4-8E74F619D9DE}"/>
            </a:ext>
          </a:extLst>
        </xdr:cNvPr>
        <xdr:cNvSpPr txBox="1"/>
      </xdr:nvSpPr>
      <xdr:spPr>
        <a:xfrm>
          <a:off x="4212590"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133985</xdr:rowOff>
    </xdr:from>
    <xdr:to>
      <xdr:col>20</xdr:col>
      <xdr:colOff>38100</xdr:colOff>
      <xdr:row>56</xdr:row>
      <xdr:rowOff>64135</xdr:rowOff>
    </xdr:to>
    <xdr:sp macro="" textlink="">
      <xdr:nvSpPr>
        <xdr:cNvPr id="193" name="楕円 192">
          <a:extLst>
            <a:ext uri="{FF2B5EF4-FFF2-40B4-BE49-F238E27FC236}">
              <a16:creationId xmlns:a16="http://schemas.microsoft.com/office/drawing/2014/main" id="{D70F035B-CD79-4C96-88C1-70B0DB83BF80}"/>
            </a:ext>
          </a:extLst>
        </xdr:cNvPr>
        <xdr:cNvSpPr/>
      </xdr:nvSpPr>
      <xdr:spPr>
        <a:xfrm>
          <a:off x="3388360" y="9559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13335</xdr:rowOff>
    </xdr:from>
    <xdr:to>
      <xdr:col>24</xdr:col>
      <xdr:colOff>63500</xdr:colOff>
      <xdr:row>56</xdr:row>
      <xdr:rowOff>55245</xdr:rowOff>
    </xdr:to>
    <xdr:cxnSp macro="">
      <xdr:nvCxnSpPr>
        <xdr:cNvPr id="194" name="直線コネクタ 193">
          <a:extLst>
            <a:ext uri="{FF2B5EF4-FFF2-40B4-BE49-F238E27FC236}">
              <a16:creationId xmlns:a16="http://schemas.microsoft.com/office/drawing/2014/main" id="{92CC94F7-F378-478F-9606-FD60803B064C}"/>
            </a:ext>
          </a:extLst>
        </xdr:cNvPr>
        <xdr:cNvCxnSpPr/>
      </xdr:nvCxnSpPr>
      <xdr:spPr>
        <a:xfrm>
          <a:off x="3431540" y="9618345"/>
          <a:ext cx="7429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92075</xdr:rowOff>
    </xdr:from>
    <xdr:to>
      <xdr:col>15</xdr:col>
      <xdr:colOff>101600</xdr:colOff>
      <xdr:row>56</xdr:row>
      <xdr:rowOff>22225</xdr:rowOff>
    </xdr:to>
    <xdr:sp macro="" textlink="">
      <xdr:nvSpPr>
        <xdr:cNvPr id="195" name="楕円 194">
          <a:extLst>
            <a:ext uri="{FF2B5EF4-FFF2-40B4-BE49-F238E27FC236}">
              <a16:creationId xmlns:a16="http://schemas.microsoft.com/office/drawing/2014/main" id="{395DD98B-97D6-4E1C-8319-28120A2851F1}"/>
            </a:ext>
          </a:extLst>
        </xdr:cNvPr>
        <xdr:cNvSpPr/>
      </xdr:nvSpPr>
      <xdr:spPr>
        <a:xfrm>
          <a:off x="2571750" y="95256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142875</xdr:rowOff>
    </xdr:from>
    <xdr:to>
      <xdr:col>19</xdr:col>
      <xdr:colOff>177800</xdr:colOff>
      <xdr:row>56</xdr:row>
      <xdr:rowOff>13335</xdr:rowOff>
    </xdr:to>
    <xdr:cxnSp macro="">
      <xdr:nvCxnSpPr>
        <xdr:cNvPr id="196" name="直線コネクタ 195">
          <a:extLst>
            <a:ext uri="{FF2B5EF4-FFF2-40B4-BE49-F238E27FC236}">
              <a16:creationId xmlns:a16="http://schemas.microsoft.com/office/drawing/2014/main" id="{DDEAA612-8A3A-495F-8AC7-E0EF1D12278D}"/>
            </a:ext>
          </a:extLst>
        </xdr:cNvPr>
        <xdr:cNvCxnSpPr/>
      </xdr:nvCxnSpPr>
      <xdr:spPr>
        <a:xfrm>
          <a:off x="2626360" y="9570720"/>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50165</xdr:rowOff>
    </xdr:from>
    <xdr:to>
      <xdr:col>10</xdr:col>
      <xdr:colOff>165100</xdr:colOff>
      <xdr:row>55</xdr:row>
      <xdr:rowOff>151765</xdr:rowOff>
    </xdr:to>
    <xdr:sp macro="" textlink="">
      <xdr:nvSpPr>
        <xdr:cNvPr id="197" name="楕円 196">
          <a:extLst>
            <a:ext uri="{FF2B5EF4-FFF2-40B4-BE49-F238E27FC236}">
              <a16:creationId xmlns:a16="http://schemas.microsoft.com/office/drawing/2014/main" id="{24781AC2-5EF0-41A2-AE15-65F0C4F7C57F}"/>
            </a:ext>
          </a:extLst>
        </xdr:cNvPr>
        <xdr:cNvSpPr/>
      </xdr:nvSpPr>
      <xdr:spPr>
        <a:xfrm>
          <a:off x="1774190" y="94837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100965</xdr:rowOff>
    </xdr:from>
    <xdr:to>
      <xdr:col>15</xdr:col>
      <xdr:colOff>50800</xdr:colOff>
      <xdr:row>55</xdr:row>
      <xdr:rowOff>142875</xdr:rowOff>
    </xdr:to>
    <xdr:cxnSp macro="">
      <xdr:nvCxnSpPr>
        <xdr:cNvPr id="198" name="直線コネクタ 197">
          <a:extLst>
            <a:ext uri="{FF2B5EF4-FFF2-40B4-BE49-F238E27FC236}">
              <a16:creationId xmlns:a16="http://schemas.microsoft.com/office/drawing/2014/main" id="{8CE8B8CB-D93D-4B4D-9B48-3FE30D4C5805}"/>
            </a:ext>
          </a:extLst>
        </xdr:cNvPr>
        <xdr:cNvCxnSpPr/>
      </xdr:nvCxnSpPr>
      <xdr:spPr>
        <a:xfrm>
          <a:off x="1828800" y="952690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8255</xdr:rowOff>
    </xdr:from>
    <xdr:to>
      <xdr:col>6</xdr:col>
      <xdr:colOff>38100</xdr:colOff>
      <xdr:row>55</xdr:row>
      <xdr:rowOff>109855</xdr:rowOff>
    </xdr:to>
    <xdr:sp macro="" textlink="">
      <xdr:nvSpPr>
        <xdr:cNvPr id="199" name="楕円 198">
          <a:extLst>
            <a:ext uri="{FF2B5EF4-FFF2-40B4-BE49-F238E27FC236}">
              <a16:creationId xmlns:a16="http://schemas.microsoft.com/office/drawing/2014/main" id="{D179CE7D-5256-4DBD-B1D8-DBA3BD733AF7}"/>
            </a:ext>
          </a:extLst>
        </xdr:cNvPr>
        <xdr:cNvSpPr/>
      </xdr:nvSpPr>
      <xdr:spPr>
        <a:xfrm>
          <a:off x="988060" y="9439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59055</xdr:rowOff>
    </xdr:from>
    <xdr:to>
      <xdr:col>10</xdr:col>
      <xdr:colOff>114300</xdr:colOff>
      <xdr:row>55</xdr:row>
      <xdr:rowOff>100965</xdr:rowOff>
    </xdr:to>
    <xdr:cxnSp macro="">
      <xdr:nvCxnSpPr>
        <xdr:cNvPr id="200" name="直線コネクタ 199">
          <a:extLst>
            <a:ext uri="{FF2B5EF4-FFF2-40B4-BE49-F238E27FC236}">
              <a16:creationId xmlns:a16="http://schemas.microsoft.com/office/drawing/2014/main" id="{19DB709B-0D7F-497A-9572-BC02983702E0}"/>
            </a:ext>
          </a:extLst>
        </xdr:cNvPr>
        <xdr:cNvCxnSpPr/>
      </xdr:nvCxnSpPr>
      <xdr:spPr>
        <a:xfrm>
          <a:off x="1031240" y="948499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201" name="n_1aveValue【体育館・プール】&#10;有形固定資産減価償却率">
          <a:extLst>
            <a:ext uri="{FF2B5EF4-FFF2-40B4-BE49-F238E27FC236}">
              <a16:creationId xmlns:a16="http://schemas.microsoft.com/office/drawing/2014/main" id="{BA8A06B8-3C6F-494F-BC79-BEFD9F45A46F}"/>
            </a:ext>
          </a:extLst>
        </xdr:cNvPr>
        <xdr:cNvSpPr txBox="1"/>
      </xdr:nvSpPr>
      <xdr:spPr>
        <a:xfrm>
          <a:off x="32391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202" name="n_2aveValue【体育館・プール】&#10;有形固定資産減価償却率">
          <a:extLst>
            <a:ext uri="{FF2B5EF4-FFF2-40B4-BE49-F238E27FC236}">
              <a16:creationId xmlns:a16="http://schemas.microsoft.com/office/drawing/2014/main" id="{C276F5A0-FE01-41C8-B258-E8F1FDC8046F}"/>
            </a:ext>
          </a:extLst>
        </xdr:cNvPr>
        <xdr:cNvSpPr txBox="1"/>
      </xdr:nvSpPr>
      <xdr:spPr>
        <a:xfrm>
          <a:off x="2439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203" name="n_3aveValue【体育館・プール】&#10;有形固定資産減価償却率">
          <a:extLst>
            <a:ext uri="{FF2B5EF4-FFF2-40B4-BE49-F238E27FC236}">
              <a16:creationId xmlns:a16="http://schemas.microsoft.com/office/drawing/2014/main" id="{DEF8E37B-FBE9-4A6A-A57B-3C654023BDA8}"/>
            </a:ext>
          </a:extLst>
        </xdr:cNvPr>
        <xdr:cNvSpPr txBox="1"/>
      </xdr:nvSpPr>
      <xdr:spPr>
        <a:xfrm>
          <a:off x="164148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4" name="n_4aveValue【体育館・プール】&#10;有形固定資産減価償却率">
          <a:extLst>
            <a:ext uri="{FF2B5EF4-FFF2-40B4-BE49-F238E27FC236}">
              <a16:creationId xmlns:a16="http://schemas.microsoft.com/office/drawing/2014/main" id="{92052FFE-CB2A-47F8-AE49-CADD8C977581}"/>
            </a:ext>
          </a:extLst>
        </xdr:cNvPr>
        <xdr:cNvSpPr txBox="1"/>
      </xdr:nvSpPr>
      <xdr:spPr>
        <a:xfrm>
          <a:off x="85535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80662</xdr:rowOff>
    </xdr:from>
    <xdr:ext cx="405111" cy="259045"/>
    <xdr:sp macro="" textlink="">
      <xdr:nvSpPr>
        <xdr:cNvPr id="205" name="n_1mainValue【体育館・プール】&#10;有形固定資産減価償却率">
          <a:extLst>
            <a:ext uri="{FF2B5EF4-FFF2-40B4-BE49-F238E27FC236}">
              <a16:creationId xmlns:a16="http://schemas.microsoft.com/office/drawing/2014/main" id="{9E38075B-3105-444E-AD6B-FF554E826553}"/>
            </a:ext>
          </a:extLst>
        </xdr:cNvPr>
        <xdr:cNvSpPr txBox="1"/>
      </xdr:nvSpPr>
      <xdr:spPr>
        <a:xfrm>
          <a:off x="32391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38752</xdr:rowOff>
    </xdr:from>
    <xdr:ext cx="405111" cy="259045"/>
    <xdr:sp macro="" textlink="">
      <xdr:nvSpPr>
        <xdr:cNvPr id="206" name="n_2mainValue【体育館・プール】&#10;有形固定資産減価償却率">
          <a:extLst>
            <a:ext uri="{FF2B5EF4-FFF2-40B4-BE49-F238E27FC236}">
              <a16:creationId xmlns:a16="http://schemas.microsoft.com/office/drawing/2014/main" id="{6DD4D4F7-F508-4234-8407-912D50556871}"/>
            </a:ext>
          </a:extLst>
        </xdr:cNvPr>
        <xdr:cNvSpPr txBox="1"/>
      </xdr:nvSpPr>
      <xdr:spPr>
        <a:xfrm>
          <a:off x="24390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168292</xdr:rowOff>
    </xdr:from>
    <xdr:ext cx="405111" cy="259045"/>
    <xdr:sp macro="" textlink="">
      <xdr:nvSpPr>
        <xdr:cNvPr id="207" name="n_3mainValue【体育館・プール】&#10;有形固定資産減価償却率">
          <a:extLst>
            <a:ext uri="{FF2B5EF4-FFF2-40B4-BE49-F238E27FC236}">
              <a16:creationId xmlns:a16="http://schemas.microsoft.com/office/drawing/2014/main" id="{AD701F1B-C94E-4302-80D0-4F0B29BA10C3}"/>
            </a:ext>
          </a:extLst>
        </xdr:cNvPr>
        <xdr:cNvSpPr txBox="1"/>
      </xdr:nvSpPr>
      <xdr:spPr>
        <a:xfrm>
          <a:off x="164148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126382</xdr:rowOff>
    </xdr:from>
    <xdr:ext cx="405111" cy="259045"/>
    <xdr:sp macro="" textlink="">
      <xdr:nvSpPr>
        <xdr:cNvPr id="208" name="n_4mainValue【体育館・プール】&#10;有形固定資産減価償却率">
          <a:extLst>
            <a:ext uri="{FF2B5EF4-FFF2-40B4-BE49-F238E27FC236}">
              <a16:creationId xmlns:a16="http://schemas.microsoft.com/office/drawing/2014/main" id="{DB71385E-EF58-4179-A514-175F4CCA7100}"/>
            </a:ext>
          </a:extLst>
        </xdr:cNvPr>
        <xdr:cNvSpPr txBox="1"/>
      </xdr:nvSpPr>
      <xdr:spPr>
        <a:xfrm>
          <a:off x="855354" y="921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56E0CF1-276A-4B2B-8556-9B67E61EEDF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41B9AF4-9C4A-46F6-B5A7-43B22E7EE17C}"/>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93EC2235-04D0-49D8-897E-6F23F6E0DE2C}"/>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80E5A045-AA5A-4B7F-9FC3-FA6298F2468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2F72146C-DF30-4BCC-B663-F38F234F6FCA}"/>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07BF120-26AD-46E7-A961-D006606D41C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2B90B9A-CE85-4F2F-83EF-AA9116D22198}"/>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40B42B32-9FCC-4E1B-8A67-6D3AA90658F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E04472F7-A1A1-46CE-B7F0-4A8A69F72474}"/>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84732FE-130A-4188-8048-0F0E8085F3A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E7DAEC35-2844-49F6-BE44-FF5334E1A9C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8D7C6034-9B39-4E8F-9ECF-92676A4CF4E2}"/>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70097EAF-1900-4AB9-AA1B-B6DE74C66922}"/>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14C7D0A-F7A1-4072-B6BE-10533EA38A13}"/>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27182776-06D8-4714-A2E4-84374FDF3076}"/>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3D083418-8C0F-4E51-92DF-76F42481F61B}"/>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16875FD4-CE29-4046-A652-BEE891E1EBE5}"/>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A1B640B-CB3C-4619-9FF8-36D3C19853FD}"/>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BA29616B-F6C0-45B5-9218-B038A0A67937}"/>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D7F22864-4767-417D-876A-8287DDBE1E26}"/>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96EE6E64-E59B-42E2-89C0-F8AF2FD98925}"/>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504D9DFB-DBB3-4F3E-AA61-D46055E7C95B}"/>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A4CD1616-F1C4-4672-80A9-45B28B9E175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DE789401-9BC1-44E4-B6D2-77DC6D7E6F2C}"/>
            </a:ext>
          </a:extLst>
        </xdr:cNvPr>
        <xdr:cNvCxnSpPr/>
      </xdr:nvCxnSpPr>
      <xdr:spPr>
        <a:xfrm flipV="1">
          <a:off x="9429115" y="976884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B77C0B43-CCD3-41E7-886C-0DBE532F5980}"/>
            </a:ext>
          </a:extLst>
        </xdr:cNvPr>
        <xdr:cNvSpPr txBox="1"/>
      </xdr:nvSpPr>
      <xdr:spPr>
        <a:xfrm>
          <a:off x="946785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836F9A5E-B4E5-4DA0-9465-893B5388CDE2}"/>
            </a:ext>
          </a:extLst>
        </xdr:cNvPr>
        <xdr:cNvCxnSpPr/>
      </xdr:nvCxnSpPr>
      <xdr:spPr>
        <a:xfrm>
          <a:off x="9356090" y="1093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AEF2CE94-5E99-4C57-BE52-1A5CCB471D84}"/>
            </a:ext>
          </a:extLst>
        </xdr:cNvPr>
        <xdr:cNvSpPr txBox="1"/>
      </xdr:nvSpPr>
      <xdr:spPr>
        <a:xfrm>
          <a:off x="946785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9BB47AFD-4448-417B-AB74-5433316949ED}"/>
            </a:ext>
          </a:extLst>
        </xdr:cNvPr>
        <xdr:cNvCxnSpPr/>
      </xdr:nvCxnSpPr>
      <xdr:spPr>
        <a:xfrm>
          <a:off x="9356090" y="97688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BCA657BF-C028-421A-9E7A-37A73A565643}"/>
            </a:ext>
          </a:extLst>
        </xdr:cNvPr>
        <xdr:cNvSpPr txBox="1"/>
      </xdr:nvSpPr>
      <xdr:spPr>
        <a:xfrm>
          <a:off x="946785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7D1F1958-69C9-423D-976C-4C529D52ACA6}"/>
            </a:ext>
          </a:extLst>
        </xdr:cNvPr>
        <xdr:cNvSpPr/>
      </xdr:nvSpPr>
      <xdr:spPr>
        <a:xfrm>
          <a:off x="9394190" y="1055243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36CBC52E-6FB0-4612-9242-2F5E6DB500E9}"/>
            </a:ext>
          </a:extLst>
        </xdr:cNvPr>
        <xdr:cNvSpPr/>
      </xdr:nvSpPr>
      <xdr:spPr>
        <a:xfrm>
          <a:off x="8632190" y="105333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124460</xdr:rowOff>
    </xdr:from>
    <xdr:to>
      <xdr:col>46</xdr:col>
      <xdr:colOff>38100</xdr:colOff>
      <xdr:row>61</xdr:row>
      <xdr:rowOff>54610</xdr:rowOff>
    </xdr:to>
    <xdr:sp macro="" textlink="">
      <xdr:nvSpPr>
        <xdr:cNvPr id="240" name="フローチャート: 判断 239">
          <a:extLst>
            <a:ext uri="{FF2B5EF4-FFF2-40B4-BE49-F238E27FC236}">
              <a16:creationId xmlns:a16="http://schemas.microsoft.com/office/drawing/2014/main" id="{5EC15379-0D5F-4F17-BB87-FBAADE2D0ACD}"/>
            </a:ext>
          </a:extLst>
        </xdr:cNvPr>
        <xdr:cNvSpPr/>
      </xdr:nvSpPr>
      <xdr:spPr>
        <a:xfrm>
          <a:off x="7846060" y="104133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128270</xdr:rowOff>
    </xdr:from>
    <xdr:to>
      <xdr:col>41</xdr:col>
      <xdr:colOff>101600</xdr:colOff>
      <xdr:row>61</xdr:row>
      <xdr:rowOff>58420</xdr:rowOff>
    </xdr:to>
    <xdr:sp macro="" textlink="">
      <xdr:nvSpPr>
        <xdr:cNvPr id="241" name="フローチャート: 判断 240">
          <a:extLst>
            <a:ext uri="{FF2B5EF4-FFF2-40B4-BE49-F238E27FC236}">
              <a16:creationId xmlns:a16="http://schemas.microsoft.com/office/drawing/2014/main" id="{54A7EDE3-A27F-4B74-B4F2-5FD6C0F740AA}"/>
            </a:ext>
          </a:extLst>
        </xdr:cNvPr>
        <xdr:cNvSpPr/>
      </xdr:nvSpPr>
      <xdr:spPr>
        <a:xfrm>
          <a:off x="7029450" y="104190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154940</xdr:rowOff>
    </xdr:from>
    <xdr:to>
      <xdr:col>36</xdr:col>
      <xdr:colOff>165100</xdr:colOff>
      <xdr:row>61</xdr:row>
      <xdr:rowOff>85090</xdr:rowOff>
    </xdr:to>
    <xdr:sp macro="" textlink="">
      <xdr:nvSpPr>
        <xdr:cNvPr id="242" name="フローチャート: 判断 241">
          <a:extLst>
            <a:ext uri="{FF2B5EF4-FFF2-40B4-BE49-F238E27FC236}">
              <a16:creationId xmlns:a16="http://schemas.microsoft.com/office/drawing/2014/main" id="{03F78EA1-5849-4EAE-80D6-3F0FA50F1EB4}"/>
            </a:ext>
          </a:extLst>
        </xdr:cNvPr>
        <xdr:cNvSpPr/>
      </xdr:nvSpPr>
      <xdr:spPr>
        <a:xfrm>
          <a:off x="6231890" y="104419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41F9B91-99F5-47A8-9D90-A01B21CDBE31}"/>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794B258-7488-401A-B879-C889321AEBAC}"/>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A4855C4-FEDC-42F5-AE5B-0DD4E7A5E71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B2629E1-9624-41AB-B8E8-7CA0253A79E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03E4668-CD48-453B-B35D-E13615FD989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8" name="楕円 247">
          <a:extLst>
            <a:ext uri="{FF2B5EF4-FFF2-40B4-BE49-F238E27FC236}">
              <a16:creationId xmlns:a16="http://schemas.microsoft.com/office/drawing/2014/main" id="{3897978F-8EE3-47A9-9958-DA38554104EC}"/>
            </a:ext>
          </a:extLst>
        </xdr:cNvPr>
        <xdr:cNvSpPr/>
      </xdr:nvSpPr>
      <xdr:spPr>
        <a:xfrm>
          <a:off x="9394190" y="1067625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22877</xdr:rowOff>
    </xdr:from>
    <xdr:ext cx="469744" cy="259045"/>
    <xdr:sp macro="" textlink="">
      <xdr:nvSpPr>
        <xdr:cNvPr id="249" name="【体育館・プール】&#10;一人当たり面積該当値テキスト">
          <a:extLst>
            <a:ext uri="{FF2B5EF4-FFF2-40B4-BE49-F238E27FC236}">
              <a16:creationId xmlns:a16="http://schemas.microsoft.com/office/drawing/2014/main" id="{3A781776-3A17-49A4-A97D-8D7A96BDD95E}"/>
            </a:ext>
          </a:extLst>
        </xdr:cNvPr>
        <xdr:cNvSpPr txBox="1"/>
      </xdr:nvSpPr>
      <xdr:spPr>
        <a:xfrm>
          <a:off x="946785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50" name="楕円 249">
          <a:extLst>
            <a:ext uri="{FF2B5EF4-FFF2-40B4-BE49-F238E27FC236}">
              <a16:creationId xmlns:a16="http://schemas.microsoft.com/office/drawing/2014/main" id="{97A4C378-B4AB-41E9-801B-CFF8D2FC6C29}"/>
            </a:ext>
          </a:extLst>
        </xdr:cNvPr>
        <xdr:cNvSpPr/>
      </xdr:nvSpPr>
      <xdr:spPr>
        <a:xfrm>
          <a:off x="8632190" y="106705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95250</xdr:rowOff>
    </xdr:to>
    <xdr:cxnSp macro="">
      <xdr:nvCxnSpPr>
        <xdr:cNvPr id="251" name="直線コネクタ 250">
          <a:extLst>
            <a:ext uri="{FF2B5EF4-FFF2-40B4-BE49-F238E27FC236}">
              <a16:creationId xmlns:a16="http://schemas.microsoft.com/office/drawing/2014/main" id="{D6C45181-E5FF-48E7-B72B-2429F654450B}"/>
            </a:ext>
          </a:extLst>
        </xdr:cNvPr>
        <xdr:cNvCxnSpPr/>
      </xdr:nvCxnSpPr>
      <xdr:spPr>
        <a:xfrm>
          <a:off x="8686800" y="10725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33020</xdr:rowOff>
    </xdr:from>
    <xdr:to>
      <xdr:col>46</xdr:col>
      <xdr:colOff>38100</xdr:colOff>
      <xdr:row>62</xdr:row>
      <xdr:rowOff>134620</xdr:rowOff>
    </xdr:to>
    <xdr:sp macro="" textlink="">
      <xdr:nvSpPr>
        <xdr:cNvPr id="252" name="楕円 251">
          <a:extLst>
            <a:ext uri="{FF2B5EF4-FFF2-40B4-BE49-F238E27FC236}">
              <a16:creationId xmlns:a16="http://schemas.microsoft.com/office/drawing/2014/main" id="{DF1B6E68-D9FE-4239-BDC1-5A3A1D28F084}"/>
            </a:ext>
          </a:extLst>
        </xdr:cNvPr>
        <xdr:cNvSpPr/>
      </xdr:nvSpPr>
      <xdr:spPr>
        <a:xfrm>
          <a:off x="7846060" y="106610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83820</xdr:rowOff>
    </xdr:from>
    <xdr:to>
      <xdr:col>50</xdr:col>
      <xdr:colOff>114300</xdr:colOff>
      <xdr:row>62</xdr:row>
      <xdr:rowOff>91440</xdr:rowOff>
    </xdr:to>
    <xdr:cxnSp macro="">
      <xdr:nvCxnSpPr>
        <xdr:cNvPr id="253" name="直線コネクタ 252">
          <a:extLst>
            <a:ext uri="{FF2B5EF4-FFF2-40B4-BE49-F238E27FC236}">
              <a16:creationId xmlns:a16="http://schemas.microsoft.com/office/drawing/2014/main" id="{BD40F329-5712-4020-BAA4-36E3A193D23B}"/>
            </a:ext>
          </a:extLst>
        </xdr:cNvPr>
        <xdr:cNvCxnSpPr/>
      </xdr:nvCxnSpPr>
      <xdr:spPr>
        <a:xfrm>
          <a:off x="7889240" y="1071562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25400</xdr:rowOff>
    </xdr:from>
    <xdr:to>
      <xdr:col>41</xdr:col>
      <xdr:colOff>101600</xdr:colOff>
      <xdr:row>62</xdr:row>
      <xdr:rowOff>127000</xdr:rowOff>
    </xdr:to>
    <xdr:sp macro="" textlink="">
      <xdr:nvSpPr>
        <xdr:cNvPr id="254" name="楕円 253">
          <a:extLst>
            <a:ext uri="{FF2B5EF4-FFF2-40B4-BE49-F238E27FC236}">
              <a16:creationId xmlns:a16="http://schemas.microsoft.com/office/drawing/2014/main" id="{9B4261C8-7DC4-4314-9F5D-13953E4DBF78}"/>
            </a:ext>
          </a:extLst>
        </xdr:cNvPr>
        <xdr:cNvSpPr/>
      </xdr:nvSpPr>
      <xdr:spPr>
        <a:xfrm>
          <a:off x="7029450" y="106514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76200</xdr:rowOff>
    </xdr:from>
    <xdr:to>
      <xdr:col>45</xdr:col>
      <xdr:colOff>177800</xdr:colOff>
      <xdr:row>62</xdr:row>
      <xdr:rowOff>83820</xdr:rowOff>
    </xdr:to>
    <xdr:cxnSp macro="">
      <xdr:nvCxnSpPr>
        <xdr:cNvPr id="255" name="直線コネクタ 254">
          <a:extLst>
            <a:ext uri="{FF2B5EF4-FFF2-40B4-BE49-F238E27FC236}">
              <a16:creationId xmlns:a16="http://schemas.microsoft.com/office/drawing/2014/main" id="{652D3C5F-CF8A-4CA4-BE84-7C8D7476949E}"/>
            </a:ext>
          </a:extLst>
        </xdr:cNvPr>
        <xdr:cNvCxnSpPr/>
      </xdr:nvCxnSpPr>
      <xdr:spPr>
        <a:xfrm>
          <a:off x="7084060" y="1070610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17780</xdr:rowOff>
    </xdr:from>
    <xdr:to>
      <xdr:col>36</xdr:col>
      <xdr:colOff>165100</xdr:colOff>
      <xdr:row>62</xdr:row>
      <xdr:rowOff>119380</xdr:rowOff>
    </xdr:to>
    <xdr:sp macro="" textlink="">
      <xdr:nvSpPr>
        <xdr:cNvPr id="256" name="楕円 255">
          <a:extLst>
            <a:ext uri="{FF2B5EF4-FFF2-40B4-BE49-F238E27FC236}">
              <a16:creationId xmlns:a16="http://schemas.microsoft.com/office/drawing/2014/main" id="{E4918C2B-8CDA-4346-83AD-909004E00C89}"/>
            </a:ext>
          </a:extLst>
        </xdr:cNvPr>
        <xdr:cNvSpPr/>
      </xdr:nvSpPr>
      <xdr:spPr>
        <a:xfrm>
          <a:off x="6231890" y="106514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68580</xdr:rowOff>
    </xdr:from>
    <xdr:to>
      <xdr:col>41</xdr:col>
      <xdr:colOff>50800</xdr:colOff>
      <xdr:row>62</xdr:row>
      <xdr:rowOff>76200</xdr:rowOff>
    </xdr:to>
    <xdr:cxnSp macro="">
      <xdr:nvCxnSpPr>
        <xdr:cNvPr id="257" name="直線コネクタ 256">
          <a:extLst>
            <a:ext uri="{FF2B5EF4-FFF2-40B4-BE49-F238E27FC236}">
              <a16:creationId xmlns:a16="http://schemas.microsoft.com/office/drawing/2014/main" id="{0817A1FD-CF91-4C08-912F-554755C2D78A}"/>
            </a:ext>
          </a:extLst>
        </xdr:cNvPr>
        <xdr:cNvCxnSpPr/>
      </xdr:nvCxnSpPr>
      <xdr:spPr>
        <a:xfrm>
          <a:off x="6286500" y="1069657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DA7783F2-C09E-436E-9327-9C75AFFD84F7}"/>
            </a:ext>
          </a:extLst>
        </xdr:cNvPr>
        <xdr:cNvSpPr txBox="1"/>
      </xdr:nvSpPr>
      <xdr:spPr>
        <a:xfrm>
          <a:off x="84544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71137</xdr:rowOff>
    </xdr:from>
    <xdr:ext cx="469744" cy="259045"/>
    <xdr:sp macro="" textlink="">
      <xdr:nvSpPr>
        <xdr:cNvPr id="259" name="n_2aveValue【体育館・プール】&#10;一人当たり面積">
          <a:extLst>
            <a:ext uri="{FF2B5EF4-FFF2-40B4-BE49-F238E27FC236}">
              <a16:creationId xmlns:a16="http://schemas.microsoft.com/office/drawing/2014/main" id="{2370012B-A63F-4CF0-BEBE-D04CDAA0F21A}"/>
            </a:ext>
          </a:extLst>
        </xdr:cNvPr>
        <xdr:cNvSpPr txBox="1"/>
      </xdr:nvSpPr>
      <xdr:spPr>
        <a:xfrm>
          <a:off x="7673417"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74947</xdr:rowOff>
    </xdr:from>
    <xdr:ext cx="469744" cy="259045"/>
    <xdr:sp macro="" textlink="">
      <xdr:nvSpPr>
        <xdr:cNvPr id="260" name="n_3aveValue【体育館・プール】&#10;一人当たり面積">
          <a:extLst>
            <a:ext uri="{FF2B5EF4-FFF2-40B4-BE49-F238E27FC236}">
              <a16:creationId xmlns:a16="http://schemas.microsoft.com/office/drawing/2014/main" id="{E5954147-35CD-4F06-986A-F4FC80F95122}"/>
            </a:ext>
          </a:extLst>
        </xdr:cNvPr>
        <xdr:cNvSpPr txBox="1"/>
      </xdr:nvSpPr>
      <xdr:spPr>
        <a:xfrm>
          <a:off x="6866332"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101617</xdr:rowOff>
    </xdr:from>
    <xdr:ext cx="469744" cy="259045"/>
    <xdr:sp macro="" textlink="">
      <xdr:nvSpPr>
        <xdr:cNvPr id="261" name="n_4aveValue【体育館・プール】&#10;一人当たり面積">
          <a:extLst>
            <a:ext uri="{FF2B5EF4-FFF2-40B4-BE49-F238E27FC236}">
              <a16:creationId xmlns:a16="http://schemas.microsoft.com/office/drawing/2014/main" id="{B24EB908-797D-46B8-AA84-8968EE59028B}"/>
            </a:ext>
          </a:extLst>
        </xdr:cNvPr>
        <xdr:cNvSpPr txBox="1"/>
      </xdr:nvSpPr>
      <xdr:spPr>
        <a:xfrm>
          <a:off x="6068772"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62" name="n_1mainValue【体育館・プール】&#10;一人当たり面積">
          <a:extLst>
            <a:ext uri="{FF2B5EF4-FFF2-40B4-BE49-F238E27FC236}">
              <a16:creationId xmlns:a16="http://schemas.microsoft.com/office/drawing/2014/main" id="{2FB3F97B-3C48-4CCD-BB34-AB349BA2EABE}"/>
            </a:ext>
          </a:extLst>
        </xdr:cNvPr>
        <xdr:cNvSpPr txBox="1"/>
      </xdr:nvSpPr>
      <xdr:spPr>
        <a:xfrm>
          <a:off x="845446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125747</xdr:rowOff>
    </xdr:from>
    <xdr:ext cx="469744" cy="259045"/>
    <xdr:sp macro="" textlink="">
      <xdr:nvSpPr>
        <xdr:cNvPr id="263" name="n_2mainValue【体育館・プール】&#10;一人当たり面積">
          <a:extLst>
            <a:ext uri="{FF2B5EF4-FFF2-40B4-BE49-F238E27FC236}">
              <a16:creationId xmlns:a16="http://schemas.microsoft.com/office/drawing/2014/main" id="{AEFE6568-2DD7-4EBE-BD14-9A861A89F2FC}"/>
            </a:ext>
          </a:extLst>
        </xdr:cNvPr>
        <xdr:cNvSpPr txBox="1"/>
      </xdr:nvSpPr>
      <xdr:spPr>
        <a:xfrm>
          <a:off x="767341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264" name="n_3mainValue【体育館・プール】&#10;一人当たり面積">
          <a:extLst>
            <a:ext uri="{FF2B5EF4-FFF2-40B4-BE49-F238E27FC236}">
              <a16:creationId xmlns:a16="http://schemas.microsoft.com/office/drawing/2014/main" id="{A3ED358D-9442-4D33-B4C5-9007BF32A529}"/>
            </a:ext>
          </a:extLst>
        </xdr:cNvPr>
        <xdr:cNvSpPr txBox="1"/>
      </xdr:nvSpPr>
      <xdr:spPr>
        <a:xfrm>
          <a:off x="6866332" y="107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110507</xdr:rowOff>
    </xdr:from>
    <xdr:ext cx="469744" cy="259045"/>
    <xdr:sp macro="" textlink="">
      <xdr:nvSpPr>
        <xdr:cNvPr id="265" name="n_4mainValue【体育館・プール】&#10;一人当たり面積">
          <a:extLst>
            <a:ext uri="{FF2B5EF4-FFF2-40B4-BE49-F238E27FC236}">
              <a16:creationId xmlns:a16="http://schemas.microsoft.com/office/drawing/2014/main" id="{FBB924A6-3B3F-42A7-AFBF-DD13AD9D7905}"/>
            </a:ext>
          </a:extLst>
        </xdr:cNvPr>
        <xdr:cNvSpPr txBox="1"/>
      </xdr:nvSpPr>
      <xdr:spPr>
        <a:xfrm>
          <a:off x="6068772"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19A7D2C0-3B56-40A4-87F2-CB801CD0340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5C858BC-334F-4BF6-9CC9-75656CA3DE58}"/>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A1376C5D-50C3-4FDC-AB66-11633DBAE78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25AF591-28D5-41E9-B40B-3BC916DD14D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D454746-B9BD-44EF-9C51-308CB8CC8D85}"/>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F15FC94B-A0D8-49C9-9F52-F9DD49FB9872}"/>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F610022-83F4-4F65-91C2-31699200E747}"/>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6C0720E-A058-44C7-BB1A-F8358C4F2B16}"/>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40162DD2-FD55-4CC8-BCB3-06909751242E}"/>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50766AB5-39BC-4C6C-91C0-E2112F674C3A}"/>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D0B660BD-131C-4086-BF3E-AA8394720731}"/>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DC2CDA32-1E3C-4F35-9FC9-F000A91B7762}"/>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1E8EBF8C-0524-41DD-B87A-BDDF8E379A5F}"/>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00ECB8F-7E6A-42E6-9342-A43B798BABF3}"/>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618768E5-AD98-4796-995B-158094CB649D}"/>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3D4CDC8-AC26-44FE-9943-32D4D26DB183}"/>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7D4EF56A-F44A-4599-954C-6A6A10101E7D}"/>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EA3FD278-5985-4CF5-8582-173510946BAE}"/>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7BF32E54-E22C-430F-A1DF-728E563DFD75}"/>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30347B8C-2ABB-4B3F-B936-01EB98A7BDEF}"/>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3060233-7C69-4ED6-BFA8-FDC2181341F5}"/>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B04A270-42AC-4067-9863-E6521694032C}"/>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7D17A441-B9F8-4330-8778-D17FF5006742}"/>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325CC301-16CA-4AFC-AF2D-789EE851F388}"/>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561664FF-1B8C-4448-8F37-3F53E297F393}"/>
            </a:ext>
          </a:extLst>
        </xdr:cNvPr>
        <xdr:cNvCxnSpPr/>
      </xdr:nvCxnSpPr>
      <xdr:spPr>
        <a:xfrm flipV="1">
          <a:off x="4173855" y="13531216"/>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10D987C-A677-4A2E-A725-A4D6EF4F07A4}"/>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B0064692-C68D-4E7E-A310-E925EB189185}"/>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8E10FD60-96C1-4B78-A79E-11C23D8AB16C}"/>
            </a:ext>
          </a:extLst>
        </xdr:cNvPr>
        <xdr:cNvSpPr txBox="1"/>
      </xdr:nvSpPr>
      <xdr:spPr>
        <a:xfrm>
          <a:off x="4212590" y="1330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D0A0DFA5-891A-4696-BF12-9C24BC49DC36}"/>
            </a:ext>
          </a:extLst>
        </xdr:cNvPr>
        <xdr:cNvCxnSpPr/>
      </xdr:nvCxnSpPr>
      <xdr:spPr>
        <a:xfrm>
          <a:off x="4112260" y="13531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12ECF138-1F11-4434-8B3F-45FA5C06D08C}"/>
            </a:ext>
          </a:extLst>
        </xdr:cNvPr>
        <xdr:cNvSpPr txBox="1"/>
      </xdr:nvSpPr>
      <xdr:spPr>
        <a:xfrm>
          <a:off x="421259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0FE2957B-5117-444A-A2DE-AA5994014BDD}"/>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172C04AE-3371-4406-8D46-4254DC6811C4}"/>
            </a:ext>
          </a:extLst>
        </xdr:cNvPr>
        <xdr:cNvSpPr/>
      </xdr:nvSpPr>
      <xdr:spPr>
        <a:xfrm>
          <a:off x="3388360" y="140004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118745</xdr:rowOff>
    </xdr:from>
    <xdr:to>
      <xdr:col>15</xdr:col>
      <xdr:colOff>101600</xdr:colOff>
      <xdr:row>82</xdr:row>
      <xdr:rowOff>48895</xdr:rowOff>
    </xdr:to>
    <xdr:sp macro="" textlink="">
      <xdr:nvSpPr>
        <xdr:cNvPr id="298" name="フローチャート: 判断 297">
          <a:extLst>
            <a:ext uri="{FF2B5EF4-FFF2-40B4-BE49-F238E27FC236}">
              <a16:creationId xmlns:a16="http://schemas.microsoft.com/office/drawing/2014/main" id="{E08CDB7A-A257-4ACF-A2DD-FB9FFFE48B33}"/>
            </a:ext>
          </a:extLst>
        </xdr:cNvPr>
        <xdr:cNvSpPr/>
      </xdr:nvSpPr>
      <xdr:spPr>
        <a:xfrm>
          <a:off x="2571750" y="1400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99" name="フローチャート: 判断 298">
          <a:extLst>
            <a:ext uri="{FF2B5EF4-FFF2-40B4-BE49-F238E27FC236}">
              <a16:creationId xmlns:a16="http://schemas.microsoft.com/office/drawing/2014/main" id="{37F4ED36-2BD7-40A5-99D2-3743DAB83A80}"/>
            </a:ext>
          </a:extLst>
        </xdr:cNvPr>
        <xdr:cNvSpPr/>
      </xdr:nvSpPr>
      <xdr:spPr>
        <a:xfrm>
          <a:off x="1774190" y="140042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0" name="フローチャート: 判断 299">
          <a:extLst>
            <a:ext uri="{FF2B5EF4-FFF2-40B4-BE49-F238E27FC236}">
              <a16:creationId xmlns:a16="http://schemas.microsoft.com/office/drawing/2014/main" id="{41213CB1-68BB-4241-826F-82D9C2FF63E7}"/>
            </a:ext>
          </a:extLst>
        </xdr:cNvPr>
        <xdr:cNvSpPr/>
      </xdr:nvSpPr>
      <xdr:spPr>
        <a:xfrm>
          <a:off x="988060" y="139623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638FB48-CBBB-4153-A2F8-C5CF808FAD49}"/>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243E4A8-2024-49FB-B5F6-43E5753678CD}"/>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DA031C3-D9D0-41B8-999E-C907C7A3FD7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A1C7592-1BF2-4B33-A344-76F3B35D07D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C1569C5-8BF5-43E6-9D58-86E3CFD6E3EA}"/>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306" name="楕円 305">
          <a:extLst>
            <a:ext uri="{FF2B5EF4-FFF2-40B4-BE49-F238E27FC236}">
              <a16:creationId xmlns:a16="http://schemas.microsoft.com/office/drawing/2014/main" id="{A4A2A68D-F7DF-4B4B-B9A3-0FE5204EFDD8}"/>
            </a:ext>
          </a:extLst>
        </xdr:cNvPr>
        <xdr:cNvSpPr/>
      </xdr:nvSpPr>
      <xdr:spPr>
        <a:xfrm>
          <a:off x="4131310" y="140404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131463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784A9471-14FA-45C2-A391-455DA278DE15}"/>
            </a:ext>
          </a:extLst>
        </xdr:cNvPr>
        <xdr:cNvSpPr txBox="1"/>
      </xdr:nvSpPr>
      <xdr:spPr>
        <a:xfrm>
          <a:off x="4212590" y="1402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308" name="楕円 307">
          <a:extLst>
            <a:ext uri="{FF2B5EF4-FFF2-40B4-BE49-F238E27FC236}">
              <a16:creationId xmlns:a16="http://schemas.microsoft.com/office/drawing/2014/main" id="{3896183A-6189-4732-A2D7-C30531536F73}"/>
            </a:ext>
          </a:extLst>
        </xdr:cNvPr>
        <xdr:cNvSpPr/>
      </xdr:nvSpPr>
      <xdr:spPr>
        <a:xfrm>
          <a:off x="3388360" y="139852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144780</xdr:rowOff>
    </xdr:from>
    <xdr:to>
      <xdr:col>24</xdr:col>
      <xdr:colOff>63500</xdr:colOff>
      <xdr:row>82</xdr:row>
      <xdr:rowOff>32386</xdr:rowOff>
    </xdr:to>
    <xdr:cxnSp macro="">
      <xdr:nvCxnSpPr>
        <xdr:cNvPr id="309" name="直線コネクタ 308">
          <a:extLst>
            <a:ext uri="{FF2B5EF4-FFF2-40B4-BE49-F238E27FC236}">
              <a16:creationId xmlns:a16="http://schemas.microsoft.com/office/drawing/2014/main" id="{A73BC64C-B051-4B87-A443-B4B5DF3EFE43}"/>
            </a:ext>
          </a:extLst>
        </xdr:cNvPr>
        <xdr:cNvCxnSpPr/>
      </xdr:nvCxnSpPr>
      <xdr:spPr>
        <a:xfrm>
          <a:off x="3431540" y="14030325"/>
          <a:ext cx="74295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310" name="楕円 309">
          <a:extLst>
            <a:ext uri="{FF2B5EF4-FFF2-40B4-BE49-F238E27FC236}">
              <a16:creationId xmlns:a16="http://schemas.microsoft.com/office/drawing/2014/main" id="{A8588AAC-C5BF-4673-ABA1-D4CBDCD23A61}"/>
            </a:ext>
          </a:extLst>
        </xdr:cNvPr>
        <xdr:cNvSpPr/>
      </xdr:nvSpPr>
      <xdr:spPr>
        <a:xfrm>
          <a:off x="2571750" y="139452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144780</xdr:rowOff>
    </xdr:to>
    <xdr:cxnSp macro="">
      <xdr:nvCxnSpPr>
        <xdr:cNvPr id="311" name="直線コネクタ 310">
          <a:extLst>
            <a:ext uri="{FF2B5EF4-FFF2-40B4-BE49-F238E27FC236}">
              <a16:creationId xmlns:a16="http://schemas.microsoft.com/office/drawing/2014/main" id="{F34BD0D2-FE56-4BEE-82B7-8C2C55B7FD67}"/>
            </a:ext>
          </a:extLst>
        </xdr:cNvPr>
        <xdr:cNvCxnSpPr/>
      </xdr:nvCxnSpPr>
      <xdr:spPr>
        <a:xfrm>
          <a:off x="2626360" y="13990320"/>
          <a:ext cx="80518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312" name="楕円 311">
          <a:extLst>
            <a:ext uri="{FF2B5EF4-FFF2-40B4-BE49-F238E27FC236}">
              <a16:creationId xmlns:a16="http://schemas.microsoft.com/office/drawing/2014/main" id="{B01E787C-877F-475A-84E2-4C8002D19901}"/>
            </a:ext>
          </a:extLst>
        </xdr:cNvPr>
        <xdr:cNvSpPr/>
      </xdr:nvSpPr>
      <xdr:spPr>
        <a:xfrm>
          <a:off x="1774190" y="139090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104775</xdr:rowOff>
    </xdr:to>
    <xdr:cxnSp macro="">
      <xdr:nvCxnSpPr>
        <xdr:cNvPr id="313" name="直線コネクタ 312">
          <a:extLst>
            <a:ext uri="{FF2B5EF4-FFF2-40B4-BE49-F238E27FC236}">
              <a16:creationId xmlns:a16="http://schemas.microsoft.com/office/drawing/2014/main" id="{B89B28DC-3DC6-4022-A096-71C1D0E1D92F}"/>
            </a:ext>
          </a:extLst>
        </xdr:cNvPr>
        <xdr:cNvCxnSpPr/>
      </xdr:nvCxnSpPr>
      <xdr:spPr>
        <a:xfrm>
          <a:off x="1828800" y="1395412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116839</xdr:rowOff>
    </xdr:from>
    <xdr:to>
      <xdr:col>6</xdr:col>
      <xdr:colOff>38100</xdr:colOff>
      <xdr:row>82</xdr:row>
      <xdr:rowOff>46989</xdr:rowOff>
    </xdr:to>
    <xdr:sp macro="" textlink="">
      <xdr:nvSpPr>
        <xdr:cNvPr id="314" name="楕円 313">
          <a:extLst>
            <a:ext uri="{FF2B5EF4-FFF2-40B4-BE49-F238E27FC236}">
              <a16:creationId xmlns:a16="http://schemas.microsoft.com/office/drawing/2014/main" id="{BDB1CE6B-EFB9-491D-95B3-80938C13654B}"/>
            </a:ext>
          </a:extLst>
        </xdr:cNvPr>
        <xdr:cNvSpPr/>
      </xdr:nvSpPr>
      <xdr:spPr>
        <a:xfrm>
          <a:off x="988060" y="140042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68580</xdr:rowOff>
    </xdr:from>
    <xdr:to>
      <xdr:col>10</xdr:col>
      <xdr:colOff>114300</xdr:colOff>
      <xdr:row>81</xdr:row>
      <xdr:rowOff>167639</xdr:rowOff>
    </xdr:to>
    <xdr:cxnSp macro="">
      <xdr:nvCxnSpPr>
        <xdr:cNvPr id="315" name="直線コネクタ 314">
          <a:extLst>
            <a:ext uri="{FF2B5EF4-FFF2-40B4-BE49-F238E27FC236}">
              <a16:creationId xmlns:a16="http://schemas.microsoft.com/office/drawing/2014/main" id="{6120375E-616B-430C-9208-CBE307F4598F}"/>
            </a:ext>
          </a:extLst>
        </xdr:cNvPr>
        <xdr:cNvCxnSpPr/>
      </xdr:nvCxnSpPr>
      <xdr:spPr>
        <a:xfrm flipV="1">
          <a:off x="1031240" y="13954125"/>
          <a:ext cx="797560" cy="10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a:extLst>
            <a:ext uri="{FF2B5EF4-FFF2-40B4-BE49-F238E27FC236}">
              <a16:creationId xmlns:a16="http://schemas.microsoft.com/office/drawing/2014/main" id="{2759DD03-0529-48FB-B5CE-7D722A58FFE0}"/>
            </a:ext>
          </a:extLst>
        </xdr:cNvPr>
        <xdr:cNvSpPr txBox="1"/>
      </xdr:nvSpPr>
      <xdr:spPr>
        <a:xfrm>
          <a:off x="32391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40022</xdr:rowOff>
    </xdr:from>
    <xdr:ext cx="405111" cy="259045"/>
    <xdr:sp macro="" textlink="">
      <xdr:nvSpPr>
        <xdr:cNvPr id="317" name="n_2aveValue【福祉施設】&#10;有形固定資産減価償却率">
          <a:extLst>
            <a:ext uri="{FF2B5EF4-FFF2-40B4-BE49-F238E27FC236}">
              <a16:creationId xmlns:a16="http://schemas.microsoft.com/office/drawing/2014/main" id="{22E1DB32-29A9-4DDE-8923-D63813684480}"/>
            </a:ext>
          </a:extLst>
        </xdr:cNvPr>
        <xdr:cNvSpPr txBox="1"/>
      </xdr:nvSpPr>
      <xdr:spPr>
        <a:xfrm>
          <a:off x="2439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318" name="n_3aveValue【福祉施設】&#10;有形固定資産減価償却率">
          <a:extLst>
            <a:ext uri="{FF2B5EF4-FFF2-40B4-BE49-F238E27FC236}">
              <a16:creationId xmlns:a16="http://schemas.microsoft.com/office/drawing/2014/main" id="{748EFD3F-F4B5-4EB0-A6A7-D0D4B23CE9E5}"/>
            </a:ext>
          </a:extLst>
        </xdr:cNvPr>
        <xdr:cNvSpPr txBox="1"/>
      </xdr:nvSpPr>
      <xdr:spPr>
        <a:xfrm>
          <a:off x="164148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19" name="n_4aveValue【福祉施設】&#10;有形固定資産減価償却率">
          <a:extLst>
            <a:ext uri="{FF2B5EF4-FFF2-40B4-BE49-F238E27FC236}">
              <a16:creationId xmlns:a16="http://schemas.microsoft.com/office/drawing/2014/main" id="{014AD56F-3946-4D26-A817-AB0F11B27768}"/>
            </a:ext>
          </a:extLst>
        </xdr:cNvPr>
        <xdr:cNvSpPr txBox="1"/>
      </xdr:nvSpPr>
      <xdr:spPr>
        <a:xfrm>
          <a:off x="85535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40657</xdr:rowOff>
    </xdr:from>
    <xdr:ext cx="405111" cy="259045"/>
    <xdr:sp macro="" textlink="">
      <xdr:nvSpPr>
        <xdr:cNvPr id="320" name="n_1mainValue【福祉施設】&#10;有形固定資産減価償却率">
          <a:extLst>
            <a:ext uri="{FF2B5EF4-FFF2-40B4-BE49-F238E27FC236}">
              <a16:creationId xmlns:a16="http://schemas.microsoft.com/office/drawing/2014/main" id="{FA71CB81-3827-435F-A0CA-09D602F6BCF2}"/>
            </a:ext>
          </a:extLst>
        </xdr:cNvPr>
        <xdr:cNvSpPr txBox="1"/>
      </xdr:nvSpPr>
      <xdr:spPr>
        <a:xfrm>
          <a:off x="32391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321" name="n_2mainValue【福祉施設】&#10;有形固定資産減価償却率">
          <a:extLst>
            <a:ext uri="{FF2B5EF4-FFF2-40B4-BE49-F238E27FC236}">
              <a16:creationId xmlns:a16="http://schemas.microsoft.com/office/drawing/2014/main" id="{92333AA2-E6B1-41AB-83CD-D168BD41A469}"/>
            </a:ext>
          </a:extLst>
        </xdr:cNvPr>
        <xdr:cNvSpPr txBox="1"/>
      </xdr:nvSpPr>
      <xdr:spPr>
        <a:xfrm>
          <a:off x="2439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322" name="n_3mainValue【福祉施設】&#10;有形固定資産減価償却率">
          <a:extLst>
            <a:ext uri="{FF2B5EF4-FFF2-40B4-BE49-F238E27FC236}">
              <a16:creationId xmlns:a16="http://schemas.microsoft.com/office/drawing/2014/main" id="{9E13CE34-40BE-4AE2-AC4D-5864A16E7A2E}"/>
            </a:ext>
          </a:extLst>
        </xdr:cNvPr>
        <xdr:cNvSpPr txBox="1"/>
      </xdr:nvSpPr>
      <xdr:spPr>
        <a:xfrm>
          <a:off x="164148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38116</xdr:rowOff>
    </xdr:from>
    <xdr:ext cx="405111" cy="259045"/>
    <xdr:sp macro="" textlink="">
      <xdr:nvSpPr>
        <xdr:cNvPr id="323" name="n_4mainValue【福祉施設】&#10;有形固定資産減価償却率">
          <a:extLst>
            <a:ext uri="{FF2B5EF4-FFF2-40B4-BE49-F238E27FC236}">
              <a16:creationId xmlns:a16="http://schemas.microsoft.com/office/drawing/2014/main" id="{707213BE-3E16-49F9-BA9A-B77872E1D42C}"/>
            </a:ext>
          </a:extLst>
        </xdr:cNvPr>
        <xdr:cNvSpPr txBox="1"/>
      </xdr:nvSpPr>
      <xdr:spPr>
        <a:xfrm>
          <a:off x="85535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1E48487F-2349-46CF-A613-F0C2ACA307D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4EB79F02-70BC-4CBB-95BD-EC271C65C1A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1F81599-61AA-42A0-9231-4E5A658019C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9B1D59E-29DD-4FBA-98C6-D408C5EB392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0A1FA1A-D862-4E8D-8B4E-1940B0F196A1}"/>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929746C-F7A2-4F44-9155-642CF11FA1C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AB10EF0C-3B16-41D0-A5EC-F0D737C1AD1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8D6797A-CF7D-464A-80D8-DB0272AB8F8F}"/>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21C5F9E-6069-49C9-BBEC-FEC5E70E20F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F3FCC36-2F6E-4318-A03E-C7F1896628FA}"/>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B24E4E46-EC9D-4CB3-A104-6DE57BCE03E9}"/>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A6DF447B-ED34-49A6-A471-7B988EF781B0}"/>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5DA88C7B-0BEE-4922-8E20-671DF39130FE}"/>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D6B16D80-3D85-4DD9-9D83-7FC096411237}"/>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AA5A0CED-B7DF-4E77-BEB9-A1287EA32550}"/>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4CB7E275-6D91-4525-B96E-2038FFC65B03}"/>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9FCA0EBE-14EC-41AD-A04A-9F0C0B36BDB2}"/>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6ADADA3C-CA7D-4EA9-B42A-2E6D5220B87A}"/>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72AD92E8-4547-465E-BFD4-8389FD121EA3}"/>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EB5D50B2-980E-4677-91B3-8B02E6434709}"/>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2BBB805-8AD8-4896-8D34-74C3DC5892DB}"/>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4421E22E-1E28-49B0-8B4C-1EDB2AE093DE}"/>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2770319E-8462-4005-BD07-067E72D903D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42520FB5-CA7B-4A89-88EF-A75BA5F8AF1A}"/>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1124BFCC-2995-44CF-8C61-DACEC66B99A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8EBC631A-A892-4D07-8659-7B927800A30B}"/>
            </a:ext>
          </a:extLst>
        </xdr:cNvPr>
        <xdr:cNvCxnSpPr/>
      </xdr:nvCxnSpPr>
      <xdr:spPr>
        <a:xfrm flipV="1">
          <a:off x="9429115" y="13487400"/>
          <a:ext cx="0" cy="138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A5B03CBC-009F-4515-89E9-D3BE98FDA2E1}"/>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AFF853D5-E6F1-485E-8CA8-24FF60FF1F60}"/>
            </a:ext>
          </a:extLst>
        </xdr:cNvPr>
        <xdr:cNvCxnSpPr/>
      </xdr:nvCxnSpPr>
      <xdr:spPr>
        <a:xfrm>
          <a:off x="9356090" y="148717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ABEB62E0-2934-4059-84AF-008EF7EAD960}"/>
            </a:ext>
          </a:extLst>
        </xdr:cNvPr>
        <xdr:cNvSpPr txBox="1"/>
      </xdr:nvSpPr>
      <xdr:spPr>
        <a:xfrm>
          <a:off x="9467850"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862E2681-BA78-4571-A217-968D896006A2}"/>
            </a:ext>
          </a:extLst>
        </xdr:cNvPr>
        <xdr:cNvCxnSpPr/>
      </xdr:nvCxnSpPr>
      <xdr:spPr>
        <a:xfrm>
          <a:off x="9356090" y="134874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a:extLst>
            <a:ext uri="{FF2B5EF4-FFF2-40B4-BE49-F238E27FC236}">
              <a16:creationId xmlns:a16="http://schemas.microsoft.com/office/drawing/2014/main" id="{E23A7917-5225-49CA-BF8B-97A69E55EA39}"/>
            </a:ext>
          </a:extLst>
        </xdr:cNvPr>
        <xdr:cNvSpPr txBox="1"/>
      </xdr:nvSpPr>
      <xdr:spPr>
        <a:xfrm>
          <a:off x="946785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AF71D5DD-AD8D-40CB-B007-91786B0FB77E}"/>
            </a:ext>
          </a:extLst>
        </xdr:cNvPr>
        <xdr:cNvSpPr/>
      </xdr:nvSpPr>
      <xdr:spPr>
        <a:xfrm>
          <a:off x="9394190" y="143254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CAC5101C-37C5-442A-AB87-7A952F6A85D2}"/>
            </a:ext>
          </a:extLst>
        </xdr:cNvPr>
        <xdr:cNvSpPr/>
      </xdr:nvSpPr>
      <xdr:spPr>
        <a:xfrm>
          <a:off x="8632190" y="142946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907</xdr:rowOff>
    </xdr:from>
    <xdr:to>
      <xdr:col>46</xdr:col>
      <xdr:colOff>38100</xdr:colOff>
      <xdr:row>83</xdr:row>
      <xdr:rowOff>102507</xdr:rowOff>
    </xdr:to>
    <xdr:sp macro="" textlink="">
      <xdr:nvSpPr>
        <xdr:cNvPr id="357" name="フローチャート: 判断 356">
          <a:extLst>
            <a:ext uri="{FF2B5EF4-FFF2-40B4-BE49-F238E27FC236}">
              <a16:creationId xmlns:a16="http://schemas.microsoft.com/office/drawing/2014/main" id="{9537F54E-C24D-4C8B-A2B0-5352AD79AA22}"/>
            </a:ext>
          </a:extLst>
        </xdr:cNvPr>
        <xdr:cNvSpPr/>
      </xdr:nvSpPr>
      <xdr:spPr>
        <a:xfrm>
          <a:off x="7846060" y="142312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161471</xdr:rowOff>
    </xdr:from>
    <xdr:to>
      <xdr:col>41</xdr:col>
      <xdr:colOff>101600</xdr:colOff>
      <xdr:row>83</xdr:row>
      <xdr:rowOff>91621</xdr:rowOff>
    </xdr:to>
    <xdr:sp macro="" textlink="">
      <xdr:nvSpPr>
        <xdr:cNvPr id="358" name="フローチャート: 判断 357">
          <a:extLst>
            <a:ext uri="{FF2B5EF4-FFF2-40B4-BE49-F238E27FC236}">
              <a16:creationId xmlns:a16="http://schemas.microsoft.com/office/drawing/2014/main" id="{218CF27A-60FE-40EE-AD0D-DCF76DB06F0D}"/>
            </a:ext>
          </a:extLst>
        </xdr:cNvPr>
        <xdr:cNvSpPr/>
      </xdr:nvSpPr>
      <xdr:spPr>
        <a:xfrm>
          <a:off x="7029450" y="1422227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59" name="フローチャート: 判断 358">
          <a:extLst>
            <a:ext uri="{FF2B5EF4-FFF2-40B4-BE49-F238E27FC236}">
              <a16:creationId xmlns:a16="http://schemas.microsoft.com/office/drawing/2014/main" id="{3CF45127-EEA6-4C9B-8724-78AB783BBD86}"/>
            </a:ext>
          </a:extLst>
        </xdr:cNvPr>
        <xdr:cNvSpPr/>
      </xdr:nvSpPr>
      <xdr:spPr>
        <a:xfrm>
          <a:off x="6231890" y="142094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536BFCA-19BC-42B7-AD2B-4803B46F850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BCD54E5-ED80-4199-9606-F247A765494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599AE84F-E1AC-4FA0-A4B1-379ECD9AB31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4700D68-0760-4260-8E96-2BA270078AF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98AEBE8-AF82-4CE0-B998-9323EBBCB08F}"/>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128814</xdr:rowOff>
    </xdr:from>
    <xdr:to>
      <xdr:col>55</xdr:col>
      <xdr:colOff>50800</xdr:colOff>
      <xdr:row>83</xdr:row>
      <xdr:rowOff>58964</xdr:rowOff>
    </xdr:to>
    <xdr:sp macro="" textlink="">
      <xdr:nvSpPr>
        <xdr:cNvPr id="365" name="楕円 364">
          <a:extLst>
            <a:ext uri="{FF2B5EF4-FFF2-40B4-BE49-F238E27FC236}">
              <a16:creationId xmlns:a16="http://schemas.microsoft.com/office/drawing/2014/main" id="{AB839048-13F0-4986-8F52-5E131E3B9656}"/>
            </a:ext>
          </a:extLst>
        </xdr:cNvPr>
        <xdr:cNvSpPr/>
      </xdr:nvSpPr>
      <xdr:spPr>
        <a:xfrm>
          <a:off x="9394190" y="14191524"/>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151691</xdr:rowOff>
    </xdr:from>
    <xdr:ext cx="469744" cy="259045"/>
    <xdr:sp macro="" textlink="">
      <xdr:nvSpPr>
        <xdr:cNvPr id="366" name="【福祉施設】&#10;一人当たり面積該当値テキスト">
          <a:extLst>
            <a:ext uri="{FF2B5EF4-FFF2-40B4-BE49-F238E27FC236}">
              <a16:creationId xmlns:a16="http://schemas.microsoft.com/office/drawing/2014/main" id="{74E2996E-37B3-450E-82DE-0FAEA2277C39}"/>
            </a:ext>
          </a:extLst>
        </xdr:cNvPr>
        <xdr:cNvSpPr txBox="1"/>
      </xdr:nvSpPr>
      <xdr:spPr>
        <a:xfrm>
          <a:off x="9467850"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67" name="楕円 366">
          <a:extLst>
            <a:ext uri="{FF2B5EF4-FFF2-40B4-BE49-F238E27FC236}">
              <a16:creationId xmlns:a16="http://schemas.microsoft.com/office/drawing/2014/main" id="{A1B5C73A-A391-4E90-8A9A-D9ECB6802A59}"/>
            </a:ext>
          </a:extLst>
        </xdr:cNvPr>
        <xdr:cNvSpPr/>
      </xdr:nvSpPr>
      <xdr:spPr>
        <a:xfrm>
          <a:off x="8632190" y="141768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83</xdr:row>
      <xdr:rowOff>8164</xdr:rowOff>
    </xdr:to>
    <xdr:cxnSp macro="">
      <xdr:nvCxnSpPr>
        <xdr:cNvPr id="368" name="直線コネクタ 367">
          <a:extLst>
            <a:ext uri="{FF2B5EF4-FFF2-40B4-BE49-F238E27FC236}">
              <a16:creationId xmlns:a16="http://schemas.microsoft.com/office/drawing/2014/main" id="{AB1AE0A7-33DF-40D5-9739-73F5E77893AB}"/>
            </a:ext>
          </a:extLst>
        </xdr:cNvPr>
        <xdr:cNvCxnSpPr/>
      </xdr:nvCxnSpPr>
      <xdr:spPr>
        <a:xfrm>
          <a:off x="8686800" y="14231439"/>
          <a:ext cx="74295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107043</xdr:rowOff>
    </xdr:from>
    <xdr:to>
      <xdr:col>46</xdr:col>
      <xdr:colOff>38100</xdr:colOff>
      <xdr:row>83</xdr:row>
      <xdr:rowOff>37193</xdr:rowOff>
    </xdr:to>
    <xdr:sp macro="" textlink="">
      <xdr:nvSpPr>
        <xdr:cNvPr id="369" name="楕円 368">
          <a:extLst>
            <a:ext uri="{FF2B5EF4-FFF2-40B4-BE49-F238E27FC236}">
              <a16:creationId xmlns:a16="http://schemas.microsoft.com/office/drawing/2014/main" id="{B8029297-95E6-413D-9B0F-492912987F5C}"/>
            </a:ext>
          </a:extLst>
        </xdr:cNvPr>
        <xdr:cNvSpPr/>
      </xdr:nvSpPr>
      <xdr:spPr>
        <a:xfrm>
          <a:off x="7846060" y="141640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157843</xdr:rowOff>
    </xdr:from>
    <xdr:to>
      <xdr:col>50</xdr:col>
      <xdr:colOff>114300</xdr:colOff>
      <xdr:row>82</xdr:row>
      <xdr:rowOff>168729</xdr:rowOff>
    </xdr:to>
    <xdr:cxnSp macro="">
      <xdr:nvCxnSpPr>
        <xdr:cNvPr id="370" name="直線コネクタ 369">
          <a:extLst>
            <a:ext uri="{FF2B5EF4-FFF2-40B4-BE49-F238E27FC236}">
              <a16:creationId xmlns:a16="http://schemas.microsoft.com/office/drawing/2014/main" id="{3C73C29C-DB9A-4A48-9B24-A14794F4BFFC}"/>
            </a:ext>
          </a:extLst>
        </xdr:cNvPr>
        <xdr:cNvCxnSpPr/>
      </xdr:nvCxnSpPr>
      <xdr:spPr>
        <a:xfrm>
          <a:off x="7889240" y="14218648"/>
          <a:ext cx="79756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85271</xdr:rowOff>
    </xdr:from>
    <xdr:to>
      <xdr:col>41</xdr:col>
      <xdr:colOff>101600</xdr:colOff>
      <xdr:row>83</xdr:row>
      <xdr:rowOff>15421</xdr:rowOff>
    </xdr:to>
    <xdr:sp macro="" textlink="">
      <xdr:nvSpPr>
        <xdr:cNvPr id="371" name="楕円 370">
          <a:extLst>
            <a:ext uri="{FF2B5EF4-FFF2-40B4-BE49-F238E27FC236}">
              <a16:creationId xmlns:a16="http://schemas.microsoft.com/office/drawing/2014/main" id="{E5A9AC07-1D58-4B29-ADAF-556A09B6E50E}"/>
            </a:ext>
          </a:extLst>
        </xdr:cNvPr>
        <xdr:cNvSpPr/>
      </xdr:nvSpPr>
      <xdr:spPr>
        <a:xfrm>
          <a:off x="7029450" y="141460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136071</xdr:rowOff>
    </xdr:from>
    <xdr:to>
      <xdr:col>45</xdr:col>
      <xdr:colOff>177800</xdr:colOff>
      <xdr:row>82</xdr:row>
      <xdr:rowOff>157843</xdr:rowOff>
    </xdr:to>
    <xdr:cxnSp macro="">
      <xdr:nvCxnSpPr>
        <xdr:cNvPr id="372" name="直線コネクタ 371">
          <a:extLst>
            <a:ext uri="{FF2B5EF4-FFF2-40B4-BE49-F238E27FC236}">
              <a16:creationId xmlns:a16="http://schemas.microsoft.com/office/drawing/2014/main" id="{6D5737C1-1C07-4E9C-A643-EBFF8EE41F2C}"/>
            </a:ext>
          </a:extLst>
        </xdr:cNvPr>
        <xdr:cNvCxnSpPr/>
      </xdr:nvCxnSpPr>
      <xdr:spPr>
        <a:xfrm>
          <a:off x="7084060" y="14191161"/>
          <a:ext cx="80518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73" name="楕円 372">
          <a:extLst>
            <a:ext uri="{FF2B5EF4-FFF2-40B4-BE49-F238E27FC236}">
              <a16:creationId xmlns:a16="http://schemas.microsoft.com/office/drawing/2014/main" id="{298AF437-7DF5-4126-9A33-103069993F91}"/>
            </a:ext>
          </a:extLst>
        </xdr:cNvPr>
        <xdr:cNvSpPr/>
      </xdr:nvSpPr>
      <xdr:spPr>
        <a:xfrm>
          <a:off x="6231890" y="141768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136071</xdr:rowOff>
    </xdr:from>
    <xdr:to>
      <xdr:col>41</xdr:col>
      <xdr:colOff>50800</xdr:colOff>
      <xdr:row>82</xdr:row>
      <xdr:rowOff>168729</xdr:rowOff>
    </xdr:to>
    <xdr:cxnSp macro="">
      <xdr:nvCxnSpPr>
        <xdr:cNvPr id="374" name="直線コネクタ 373">
          <a:extLst>
            <a:ext uri="{FF2B5EF4-FFF2-40B4-BE49-F238E27FC236}">
              <a16:creationId xmlns:a16="http://schemas.microsoft.com/office/drawing/2014/main" id="{CBB0B704-D31C-41DC-9314-F602B28F345E}"/>
            </a:ext>
          </a:extLst>
        </xdr:cNvPr>
        <xdr:cNvCxnSpPr/>
      </xdr:nvCxnSpPr>
      <xdr:spPr>
        <a:xfrm flipV="1">
          <a:off x="6286500" y="14191161"/>
          <a:ext cx="79756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a:extLst>
            <a:ext uri="{FF2B5EF4-FFF2-40B4-BE49-F238E27FC236}">
              <a16:creationId xmlns:a16="http://schemas.microsoft.com/office/drawing/2014/main" id="{F509BA28-5C2C-4141-8B68-809BDD300B2B}"/>
            </a:ext>
          </a:extLst>
        </xdr:cNvPr>
        <xdr:cNvSpPr txBox="1"/>
      </xdr:nvSpPr>
      <xdr:spPr>
        <a:xfrm>
          <a:off x="8454467" y="1439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93634</xdr:rowOff>
    </xdr:from>
    <xdr:ext cx="469744" cy="259045"/>
    <xdr:sp macro="" textlink="">
      <xdr:nvSpPr>
        <xdr:cNvPr id="376" name="n_2aveValue【福祉施設】&#10;一人当たり面積">
          <a:extLst>
            <a:ext uri="{FF2B5EF4-FFF2-40B4-BE49-F238E27FC236}">
              <a16:creationId xmlns:a16="http://schemas.microsoft.com/office/drawing/2014/main" id="{70CCCA15-3A15-46F7-BA6A-95BDD9CA2383}"/>
            </a:ext>
          </a:extLst>
        </xdr:cNvPr>
        <xdr:cNvSpPr txBox="1"/>
      </xdr:nvSpPr>
      <xdr:spPr>
        <a:xfrm>
          <a:off x="7673417" y="1432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82748</xdr:rowOff>
    </xdr:from>
    <xdr:ext cx="469744" cy="259045"/>
    <xdr:sp macro="" textlink="">
      <xdr:nvSpPr>
        <xdr:cNvPr id="377" name="n_3aveValue【福祉施設】&#10;一人当たり面積">
          <a:extLst>
            <a:ext uri="{FF2B5EF4-FFF2-40B4-BE49-F238E27FC236}">
              <a16:creationId xmlns:a16="http://schemas.microsoft.com/office/drawing/2014/main" id="{83C6B056-8B8D-424E-AD9C-B309A5581897}"/>
            </a:ext>
          </a:extLst>
        </xdr:cNvPr>
        <xdr:cNvSpPr txBox="1"/>
      </xdr:nvSpPr>
      <xdr:spPr>
        <a:xfrm>
          <a:off x="6866332" y="1431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71863</xdr:rowOff>
    </xdr:from>
    <xdr:ext cx="469744" cy="259045"/>
    <xdr:sp macro="" textlink="">
      <xdr:nvSpPr>
        <xdr:cNvPr id="378" name="n_4aveValue【福祉施設】&#10;一人当たり面積">
          <a:extLst>
            <a:ext uri="{FF2B5EF4-FFF2-40B4-BE49-F238E27FC236}">
              <a16:creationId xmlns:a16="http://schemas.microsoft.com/office/drawing/2014/main" id="{BC80319D-C920-4C99-90BF-AD3F115655E1}"/>
            </a:ext>
          </a:extLst>
        </xdr:cNvPr>
        <xdr:cNvSpPr txBox="1"/>
      </xdr:nvSpPr>
      <xdr:spPr>
        <a:xfrm>
          <a:off x="6068772" y="1430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79" name="n_1mainValue【福祉施設】&#10;一人当たり面積">
          <a:extLst>
            <a:ext uri="{FF2B5EF4-FFF2-40B4-BE49-F238E27FC236}">
              <a16:creationId xmlns:a16="http://schemas.microsoft.com/office/drawing/2014/main" id="{81BA4BE9-B5DD-4124-84D3-EE6A49496C54}"/>
            </a:ext>
          </a:extLst>
        </xdr:cNvPr>
        <xdr:cNvSpPr txBox="1"/>
      </xdr:nvSpPr>
      <xdr:spPr>
        <a:xfrm>
          <a:off x="8454467" y="139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53720</xdr:rowOff>
    </xdr:from>
    <xdr:ext cx="469744" cy="259045"/>
    <xdr:sp macro="" textlink="">
      <xdr:nvSpPr>
        <xdr:cNvPr id="380" name="n_2mainValue【福祉施設】&#10;一人当たり面積">
          <a:extLst>
            <a:ext uri="{FF2B5EF4-FFF2-40B4-BE49-F238E27FC236}">
              <a16:creationId xmlns:a16="http://schemas.microsoft.com/office/drawing/2014/main" id="{8306BE50-633E-4977-8FE5-1DC72D716998}"/>
            </a:ext>
          </a:extLst>
        </xdr:cNvPr>
        <xdr:cNvSpPr txBox="1"/>
      </xdr:nvSpPr>
      <xdr:spPr>
        <a:xfrm>
          <a:off x="7673417" y="1394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81" name="n_3mainValue【福祉施設】&#10;一人当たり面積">
          <a:extLst>
            <a:ext uri="{FF2B5EF4-FFF2-40B4-BE49-F238E27FC236}">
              <a16:creationId xmlns:a16="http://schemas.microsoft.com/office/drawing/2014/main" id="{F5D32000-2C48-4040-91EB-F9E78683F3E8}"/>
            </a:ext>
          </a:extLst>
        </xdr:cNvPr>
        <xdr:cNvSpPr txBox="1"/>
      </xdr:nvSpPr>
      <xdr:spPr>
        <a:xfrm>
          <a:off x="6866332" y="1391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82" name="n_4mainValue【福祉施設】&#10;一人当たり面積">
          <a:extLst>
            <a:ext uri="{FF2B5EF4-FFF2-40B4-BE49-F238E27FC236}">
              <a16:creationId xmlns:a16="http://schemas.microsoft.com/office/drawing/2014/main" id="{5DC263E6-2ADB-4AD0-B303-60A71298DE82}"/>
            </a:ext>
          </a:extLst>
        </xdr:cNvPr>
        <xdr:cNvSpPr txBox="1"/>
      </xdr:nvSpPr>
      <xdr:spPr>
        <a:xfrm>
          <a:off x="6068772" y="139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6347ADE9-A9E6-41E3-9BD9-4AC69AB4ABE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E917835A-8B64-4113-8207-05FEE0173A7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43D06FF6-1165-4259-AF23-633496CB61C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AA4EBE0E-221F-4F53-8A3C-06C9B949772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D3ECAEA5-899C-4CD2-BA58-183FA3217E6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66FC7E84-B4F0-4543-8DA6-ACC87FDFC32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2E03778-19AD-45AE-B04D-83034D5866D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4CE1E73B-5F94-48C1-BFD1-C59CAA17ACA6}"/>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98A96E3E-E9CB-4219-97CF-DF116911483E}"/>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33053DB1-04C7-4438-855C-0FF1C15CD466}"/>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B22A95E0-5D86-4588-9A29-2018157DF446}"/>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CF2C1143-3264-4A54-B1AF-F7B36A995FC0}"/>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43BD88A2-48A3-4E07-8E20-8115112246B7}"/>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B69C4132-5C81-4298-8866-E15D49997F3E}"/>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9E71A656-054F-400E-9900-915188A884F9}"/>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DF91B34E-5AD3-4851-B9F9-79041DC2BBE9}"/>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D62B9156-6E50-489A-8B74-B56D875BCEF6}"/>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B0394F1D-ECC9-421E-AC1F-FF6914DC8B2E}"/>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A82B819A-A9E1-4C8D-A621-ACCF7E14BBEE}"/>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A3E4CA28-59A2-43D0-B338-848D2A3D966B}"/>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97F38669-344B-47B6-8724-3EE6614887D0}"/>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4A02F711-F93A-41BE-B559-8E8A57B82767}"/>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14486964-4F56-453E-B274-6B0515ACE430}"/>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9A124E68-92AB-4B95-A8D0-3BE7C4A391F3}"/>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a:extLst>
            <a:ext uri="{FF2B5EF4-FFF2-40B4-BE49-F238E27FC236}">
              <a16:creationId xmlns:a16="http://schemas.microsoft.com/office/drawing/2014/main" id="{4B285E30-6DAA-493C-BCFC-BFCBEE46FC7F}"/>
            </a:ext>
          </a:extLst>
        </xdr:cNvPr>
        <xdr:cNvCxnSpPr/>
      </xdr:nvCxnSpPr>
      <xdr:spPr>
        <a:xfrm flipV="1">
          <a:off x="4173855" y="1710499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AB13CA8-CA0E-4242-BA8F-552AB426CFA4}"/>
            </a:ext>
          </a:extLst>
        </xdr:cNvPr>
        <xdr:cNvSpPr txBox="1"/>
      </xdr:nvSpPr>
      <xdr:spPr>
        <a:xfrm>
          <a:off x="4212590" y="186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a:extLst>
            <a:ext uri="{FF2B5EF4-FFF2-40B4-BE49-F238E27FC236}">
              <a16:creationId xmlns:a16="http://schemas.microsoft.com/office/drawing/2014/main" id="{C676BF26-E258-4A08-A40B-75B21C1CC83A}"/>
            </a:ext>
          </a:extLst>
        </xdr:cNvPr>
        <xdr:cNvCxnSpPr/>
      </xdr:nvCxnSpPr>
      <xdr:spPr>
        <a:xfrm>
          <a:off x="4112260" y="1860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E01D0C10-CFBB-4997-A647-C62A58E353AC}"/>
            </a:ext>
          </a:extLst>
        </xdr:cNvPr>
        <xdr:cNvSpPr txBox="1"/>
      </xdr:nvSpPr>
      <xdr:spPr>
        <a:xfrm>
          <a:off x="421259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a:extLst>
            <a:ext uri="{FF2B5EF4-FFF2-40B4-BE49-F238E27FC236}">
              <a16:creationId xmlns:a16="http://schemas.microsoft.com/office/drawing/2014/main" id="{CEE6A782-6699-4306-B7AE-00103EDD5612}"/>
            </a:ext>
          </a:extLst>
        </xdr:cNvPr>
        <xdr:cNvCxnSpPr/>
      </xdr:nvCxnSpPr>
      <xdr:spPr>
        <a:xfrm>
          <a:off x="4112260" y="17104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285758FE-C8C2-4938-9B3A-561711085D61}"/>
            </a:ext>
          </a:extLst>
        </xdr:cNvPr>
        <xdr:cNvSpPr txBox="1"/>
      </xdr:nvSpPr>
      <xdr:spPr>
        <a:xfrm>
          <a:off x="4212590" y="17718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a:extLst>
            <a:ext uri="{FF2B5EF4-FFF2-40B4-BE49-F238E27FC236}">
              <a16:creationId xmlns:a16="http://schemas.microsoft.com/office/drawing/2014/main" id="{D51C55B8-B792-409F-B538-F4463A828A47}"/>
            </a:ext>
          </a:extLst>
        </xdr:cNvPr>
        <xdr:cNvSpPr/>
      </xdr:nvSpPr>
      <xdr:spPr>
        <a:xfrm>
          <a:off x="4131310" y="1773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a:extLst>
            <a:ext uri="{FF2B5EF4-FFF2-40B4-BE49-F238E27FC236}">
              <a16:creationId xmlns:a16="http://schemas.microsoft.com/office/drawing/2014/main" id="{5852E106-6762-4AB6-B8E1-0885CA2CFD4D}"/>
            </a:ext>
          </a:extLst>
        </xdr:cNvPr>
        <xdr:cNvSpPr/>
      </xdr:nvSpPr>
      <xdr:spPr>
        <a:xfrm>
          <a:off x="3388360" y="1772285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15" name="フローチャート: 判断 414">
          <a:extLst>
            <a:ext uri="{FF2B5EF4-FFF2-40B4-BE49-F238E27FC236}">
              <a16:creationId xmlns:a16="http://schemas.microsoft.com/office/drawing/2014/main" id="{BE88C4D3-87AA-41BF-AE59-2E7C174474D5}"/>
            </a:ext>
          </a:extLst>
        </xdr:cNvPr>
        <xdr:cNvSpPr/>
      </xdr:nvSpPr>
      <xdr:spPr>
        <a:xfrm>
          <a:off x="2571750" y="178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137795</xdr:rowOff>
    </xdr:from>
    <xdr:to>
      <xdr:col>10</xdr:col>
      <xdr:colOff>165100</xdr:colOff>
      <xdr:row>104</xdr:row>
      <xdr:rowOff>67945</xdr:rowOff>
    </xdr:to>
    <xdr:sp macro="" textlink="">
      <xdr:nvSpPr>
        <xdr:cNvPr id="416" name="フローチャート: 判断 415">
          <a:extLst>
            <a:ext uri="{FF2B5EF4-FFF2-40B4-BE49-F238E27FC236}">
              <a16:creationId xmlns:a16="http://schemas.microsoft.com/office/drawing/2014/main" id="{E15EB895-4E91-4D4F-BF01-7B4A35CDDE04}"/>
            </a:ext>
          </a:extLst>
        </xdr:cNvPr>
        <xdr:cNvSpPr/>
      </xdr:nvSpPr>
      <xdr:spPr>
        <a:xfrm>
          <a:off x="1774190" y="177933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61595</xdr:rowOff>
    </xdr:from>
    <xdr:to>
      <xdr:col>6</xdr:col>
      <xdr:colOff>38100</xdr:colOff>
      <xdr:row>103</xdr:row>
      <xdr:rowOff>163195</xdr:rowOff>
    </xdr:to>
    <xdr:sp macro="" textlink="">
      <xdr:nvSpPr>
        <xdr:cNvPr id="417" name="フローチャート: 判断 416">
          <a:extLst>
            <a:ext uri="{FF2B5EF4-FFF2-40B4-BE49-F238E27FC236}">
              <a16:creationId xmlns:a16="http://schemas.microsoft.com/office/drawing/2014/main" id="{BE980F73-5029-4F11-BE5C-4E4C05C583E0}"/>
            </a:ext>
          </a:extLst>
        </xdr:cNvPr>
        <xdr:cNvSpPr/>
      </xdr:nvSpPr>
      <xdr:spPr>
        <a:xfrm>
          <a:off x="988060" y="1771713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71B6174-859B-4F1D-8F65-557DE09104EB}"/>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CCD0B3E-F620-4CC7-8331-C937F266637E}"/>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E758370-1AC6-4CE4-89F1-D3FAFBF36F22}"/>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3180039-40CA-4217-8E21-E90B3F16C2F1}"/>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5639A205-09F1-4A39-A3D4-627D3EAC211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46355</xdr:rowOff>
    </xdr:from>
    <xdr:to>
      <xdr:col>24</xdr:col>
      <xdr:colOff>114300</xdr:colOff>
      <xdr:row>100</xdr:row>
      <xdr:rowOff>147955</xdr:rowOff>
    </xdr:to>
    <xdr:sp macro="" textlink="">
      <xdr:nvSpPr>
        <xdr:cNvPr id="423" name="楕円 422">
          <a:extLst>
            <a:ext uri="{FF2B5EF4-FFF2-40B4-BE49-F238E27FC236}">
              <a16:creationId xmlns:a16="http://schemas.microsoft.com/office/drawing/2014/main" id="{DA8F8CBE-A1DD-4C39-BBC1-164B73F0BE9B}"/>
            </a:ext>
          </a:extLst>
        </xdr:cNvPr>
        <xdr:cNvSpPr/>
      </xdr:nvSpPr>
      <xdr:spPr>
        <a:xfrm>
          <a:off x="4131310" y="171932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69232</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90CF60B0-EBD5-4B60-92B2-AD719BE23592}"/>
            </a:ext>
          </a:extLst>
        </xdr:cNvPr>
        <xdr:cNvSpPr txBox="1"/>
      </xdr:nvSpPr>
      <xdr:spPr>
        <a:xfrm>
          <a:off x="4212590"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8255</xdr:rowOff>
    </xdr:from>
    <xdr:to>
      <xdr:col>20</xdr:col>
      <xdr:colOff>38100</xdr:colOff>
      <xdr:row>100</xdr:row>
      <xdr:rowOff>109855</xdr:rowOff>
    </xdr:to>
    <xdr:sp macro="" textlink="">
      <xdr:nvSpPr>
        <xdr:cNvPr id="425" name="楕円 424">
          <a:extLst>
            <a:ext uri="{FF2B5EF4-FFF2-40B4-BE49-F238E27FC236}">
              <a16:creationId xmlns:a16="http://schemas.microsoft.com/office/drawing/2014/main" id="{27560718-B5DE-4DBC-B7BD-67D8AA4F773E}"/>
            </a:ext>
          </a:extLst>
        </xdr:cNvPr>
        <xdr:cNvSpPr/>
      </xdr:nvSpPr>
      <xdr:spPr>
        <a:xfrm>
          <a:off x="3388360" y="17155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59055</xdr:rowOff>
    </xdr:from>
    <xdr:to>
      <xdr:col>24</xdr:col>
      <xdr:colOff>63500</xdr:colOff>
      <xdr:row>100</xdr:row>
      <xdr:rowOff>97155</xdr:rowOff>
    </xdr:to>
    <xdr:cxnSp macro="">
      <xdr:nvCxnSpPr>
        <xdr:cNvPr id="426" name="直線コネクタ 425">
          <a:extLst>
            <a:ext uri="{FF2B5EF4-FFF2-40B4-BE49-F238E27FC236}">
              <a16:creationId xmlns:a16="http://schemas.microsoft.com/office/drawing/2014/main" id="{01BDA211-CAFE-44A9-98E0-AC2D51FCAE43}"/>
            </a:ext>
          </a:extLst>
        </xdr:cNvPr>
        <xdr:cNvCxnSpPr/>
      </xdr:nvCxnSpPr>
      <xdr:spPr>
        <a:xfrm>
          <a:off x="3431540" y="17200245"/>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42545</xdr:rowOff>
    </xdr:from>
    <xdr:to>
      <xdr:col>15</xdr:col>
      <xdr:colOff>101600</xdr:colOff>
      <xdr:row>103</xdr:row>
      <xdr:rowOff>144145</xdr:rowOff>
    </xdr:to>
    <xdr:sp macro="" textlink="">
      <xdr:nvSpPr>
        <xdr:cNvPr id="427" name="楕円 426">
          <a:extLst>
            <a:ext uri="{FF2B5EF4-FFF2-40B4-BE49-F238E27FC236}">
              <a16:creationId xmlns:a16="http://schemas.microsoft.com/office/drawing/2014/main" id="{A80ACBC5-72CD-48A1-AFA4-91AE7A26E30C}"/>
            </a:ext>
          </a:extLst>
        </xdr:cNvPr>
        <xdr:cNvSpPr/>
      </xdr:nvSpPr>
      <xdr:spPr>
        <a:xfrm>
          <a:off x="2571750" y="17703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59055</xdr:rowOff>
    </xdr:from>
    <xdr:to>
      <xdr:col>19</xdr:col>
      <xdr:colOff>177800</xdr:colOff>
      <xdr:row>103</xdr:row>
      <xdr:rowOff>93345</xdr:rowOff>
    </xdr:to>
    <xdr:cxnSp macro="">
      <xdr:nvCxnSpPr>
        <xdr:cNvPr id="428" name="直線コネクタ 427">
          <a:extLst>
            <a:ext uri="{FF2B5EF4-FFF2-40B4-BE49-F238E27FC236}">
              <a16:creationId xmlns:a16="http://schemas.microsoft.com/office/drawing/2014/main" id="{B7E3D963-E473-47D8-B533-2A2421252000}"/>
            </a:ext>
          </a:extLst>
        </xdr:cNvPr>
        <xdr:cNvCxnSpPr/>
      </xdr:nvCxnSpPr>
      <xdr:spPr>
        <a:xfrm flipV="1">
          <a:off x="2626360" y="17200245"/>
          <a:ext cx="80518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4445</xdr:rowOff>
    </xdr:from>
    <xdr:to>
      <xdr:col>10</xdr:col>
      <xdr:colOff>165100</xdr:colOff>
      <xdr:row>103</xdr:row>
      <xdr:rowOff>106045</xdr:rowOff>
    </xdr:to>
    <xdr:sp macro="" textlink="">
      <xdr:nvSpPr>
        <xdr:cNvPr id="429" name="楕円 428">
          <a:extLst>
            <a:ext uri="{FF2B5EF4-FFF2-40B4-BE49-F238E27FC236}">
              <a16:creationId xmlns:a16="http://schemas.microsoft.com/office/drawing/2014/main" id="{829F290D-767A-447A-9660-40CDE254ED7F}"/>
            </a:ext>
          </a:extLst>
        </xdr:cNvPr>
        <xdr:cNvSpPr/>
      </xdr:nvSpPr>
      <xdr:spPr>
        <a:xfrm>
          <a:off x="1774190" y="176657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55245</xdr:rowOff>
    </xdr:from>
    <xdr:to>
      <xdr:col>15</xdr:col>
      <xdr:colOff>50800</xdr:colOff>
      <xdr:row>103</xdr:row>
      <xdr:rowOff>93345</xdr:rowOff>
    </xdr:to>
    <xdr:cxnSp macro="">
      <xdr:nvCxnSpPr>
        <xdr:cNvPr id="430" name="直線コネクタ 429">
          <a:extLst>
            <a:ext uri="{FF2B5EF4-FFF2-40B4-BE49-F238E27FC236}">
              <a16:creationId xmlns:a16="http://schemas.microsoft.com/office/drawing/2014/main" id="{BDEFCF98-D375-4B9A-BD2E-47CD18139DCE}"/>
            </a:ext>
          </a:extLst>
        </xdr:cNvPr>
        <xdr:cNvCxnSpPr/>
      </xdr:nvCxnSpPr>
      <xdr:spPr>
        <a:xfrm>
          <a:off x="1828800" y="1771840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431" name="楕円 430">
          <a:extLst>
            <a:ext uri="{FF2B5EF4-FFF2-40B4-BE49-F238E27FC236}">
              <a16:creationId xmlns:a16="http://schemas.microsoft.com/office/drawing/2014/main" id="{83798C4F-0E1A-44C7-806C-2E156144FC8C}"/>
            </a:ext>
          </a:extLst>
        </xdr:cNvPr>
        <xdr:cNvSpPr/>
      </xdr:nvSpPr>
      <xdr:spPr>
        <a:xfrm>
          <a:off x="988060" y="176237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19050</xdr:rowOff>
    </xdr:from>
    <xdr:to>
      <xdr:col>10</xdr:col>
      <xdr:colOff>114300</xdr:colOff>
      <xdr:row>103</xdr:row>
      <xdr:rowOff>55245</xdr:rowOff>
    </xdr:to>
    <xdr:cxnSp macro="">
      <xdr:nvCxnSpPr>
        <xdr:cNvPr id="432" name="直線コネクタ 431">
          <a:extLst>
            <a:ext uri="{FF2B5EF4-FFF2-40B4-BE49-F238E27FC236}">
              <a16:creationId xmlns:a16="http://schemas.microsoft.com/office/drawing/2014/main" id="{AFA6688E-57B8-4408-9DCA-7F44D2CE540D}"/>
            </a:ext>
          </a:extLst>
        </xdr:cNvPr>
        <xdr:cNvCxnSpPr/>
      </xdr:nvCxnSpPr>
      <xdr:spPr>
        <a:xfrm>
          <a:off x="1031240" y="1767459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433" name="n_1aveValue【市民会館】&#10;有形固定資産減価償却率">
          <a:extLst>
            <a:ext uri="{FF2B5EF4-FFF2-40B4-BE49-F238E27FC236}">
              <a16:creationId xmlns:a16="http://schemas.microsoft.com/office/drawing/2014/main" id="{C73CF2DD-919E-4E19-B3E3-0AD49B04CCC1}"/>
            </a:ext>
          </a:extLst>
        </xdr:cNvPr>
        <xdr:cNvSpPr txBox="1"/>
      </xdr:nvSpPr>
      <xdr:spPr>
        <a:xfrm>
          <a:off x="3239144"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34" name="n_2aveValue【市民会館】&#10;有形固定資産減価償却率">
          <a:extLst>
            <a:ext uri="{FF2B5EF4-FFF2-40B4-BE49-F238E27FC236}">
              <a16:creationId xmlns:a16="http://schemas.microsoft.com/office/drawing/2014/main" id="{18DD8EDB-A6F3-4133-96DB-75046AD3CF60}"/>
            </a:ext>
          </a:extLst>
        </xdr:cNvPr>
        <xdr:cNvSpPr txBox="1"/>
      </xdr:nvSpPr>
      <xdr:spPr>
        <a:xfrm>
          <a:off x="2439044" y="17918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59072</xdr:rowOff>
    </xdr:from>
    <xdr:ext cx="405111" cy="259045"/>
    <xdr:sp macro="" textlink="">
      <xdr:nvSpPr>
        <xdr:cNvPr id="435" name="n_3aveValue【市民会館】&#10;有形固定資産減価償却率">
          <a:extLst>
            <a:ext uri="{FF2B5EF4-FFF2-40B4-BE49-F238E27FC236}">
              <a16:creationId xmlns:a16="http://schemas.microsoft.com/office/drawing/2014/main" id="{DB4A5A3F-1FF9-46A6-9581-077DA2B2B30C}"/>
            </a:ext>
          </a:extLst>
        </xdr:cNvPr>
        <xdr:cNvSpPr txBox="1"/>
      </xdr:nvSpPr>
      <xdr:spPr>
        <a:xfrm>
          <a:off x="164148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154322</xdr:rowOff>
    </xdr:from>
    <xdr:ext cx="405111" cy="259045"/>
    <xdr:sp macro="" textlink="">
      <xdr:nvSpPr>
        <xdr:cNvPr id="436" name="n_4aveValue【市民会館】&#10;有形固定資産減価償却率">
          <a:extLst>
            <a:ext uri="{FF2B5EF4-FFF2-40B4-BE49-F238E27FC236}">
              <a16:creationId xmlns:a16="http://schemas.microsoft.com/office/drawing/2014/main" id="{C40E0A22-95B1-44F6-8DAE-37074846D8EC}"/>
            </a:ext>
          </a:extLst>
        </xdr:cNvPr>
        <xdr:cNvSpPr txBox="1"/>
      </xdr:nvSpPr>
      <xdr:spPr>
        <a:xfrm>
          <a:off x="85535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126382</xdr:rowOff>
    </xdr:from>
    <xdr:ext cx="405111" cy="259045"/>
    <xdr:sp macro="" textlink="">
      <xdr:nvSpPr>
        <xdr:cNvPr id="437" name="n_1mainValue【市民会館】&#10;有形固定資産減価償却率">
          <a:extLst>
            <a:ext uri="{FF2B5EF4-FFF2-40B4-BE49-F238E27FC236}">
              <a16:creationId xmlns:a16="http://schemas.microsoft.com/office/drawing/2014/main" id="{50093D2C-314C-46A3-A0C7-9E95A414EE8D}"/>
            </a:ext>
          </a:extLst>
        </xdr:cNvPr>
        <xdr:cNvSpPr txBox="1"/>
      </xdr:nvSpPr>
      <xdr:spPr>
        <a:xfrm>
          <a:off x="3239144" y="1693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8" name="n_2mainValue【市民会館】&#10;有形固定資産減価償却率">
          <a:extLst>
            <a:ext uri="{FF2B5EF4-FFF2-40B4-BE49-F238E27FC236}">
              <a16:creationId xmlns:a16="http://schemas.microsoft.com/office/drawing/2014/main" id="{17B729B0-0C44-43B4-BCAB-279B03F503BB}"/>
            </a:ext>
          </a:extLst>
        </xdr:cNvPr>
        <xdr:cNvSpPr txBox="1"/>
      </xdr:nvSpPr>
      <xdr:spPr>
        <a:xfrm>
          <a:off x="2439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122572</xdr:rowOff>
    </xdr:from>
    <xdr:ext cx="405111" cy="259045"/>
    <xdr:sp macro="" textlink="">
      <xdr:nvSpPr>
        <xdr:cNvPr id="439" name="n_3mainValue【市民会館】&#10;有形固定資産減価償却率">
          <a:extLst>
            <a:ext uri="{FF2B5EF4-FFF2-40B4-BE49-F238E27FC236}">
              <a16:creationId xmlns:a16="http://schemas.microsoft.com/office/drawing/2014/main" id="{696A3715-3BC2-4470-8B4F-72484CC09A12}"/>
            </a:ext>
          </a:extLst>
        </xdr:cNvPr>
        <xdr:cNvSpPr txBox="1"/>
      </xdr:nvSpPr>
      <xdr:spPr>
        <a:xfrm>
          <a:off x="164148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440" name="n_4mainValue【市民会館】&#10;有形固定資産減価償却率">
          <a:extLst>
            <a:ext uri="{FF2B5EF4-FFF2-40B4-BE49-F238E27FC236}">
              <a16:creationId xmlns:a16="http://schemas.microsoft.com/office/drawing/2014/main" id="{8190D9A0-73E4-4385-8C92-B657F94F17DD}"/>
            </a:ext>
          </a:extLst>
        </xdr:cNvPr>
        <xdr:cNvSpPr txBox="1"/>
      </xdr:nvSpPr>
      <xdr:spPr>
        <a:xfrm>
          <a:off x="85535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64DCFE43-D647-47FC-B4EC-EF627AD836F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E294421F-7C18-412C-B2FC-4FAA6913650A}"/>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E14D4D33-73B9-4163-B9D2-2CF1A2A407F8}"/>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56687709-0947-4CE5-9576-694B8781963E}"/>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2E37A07C-9D23-4F4A-8E74-E38AF5C6020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1EFEDEE9-23A0-4B51-972E-E98C69D5593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A4B5AF12-8E06-4C4C-A2C8-68E1EDAC0EC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869E4847-6F91-40BD-B321-369C2B8AB812}"/>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A8C88E29-E958-41E2-9B29-CD30D826D054}"/>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B16596B5-B766-4A45-89C2-BAFFD7BDAC0A}"/>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BCCAFC3A-5B64-4665-A817-2E37E9CCEDF6}"/>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9EB36872-FA08-4FD5-85DA-EB6DCA446628}"/>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85C9B330-CFF7-46ED-A3CA-C17ADADE2D2F}"/>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415EC9A6-F41D-4D97-954E-8FA5D11EE217}"/>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5815E2C3-4D0D-4C92-B7FA-678486ED7031}"/>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247E81BD-3577-4CA1-8544-2675E7FC7118}"/>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4DA874C2-1285-4AF2-B2E3-CC6A0452C951}"/>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FFD4719D-55EE-4880-ADFC-44AE91A17E4F}"/>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1BA9AD1D-1259-4491-9EB4-2AEA633AB0EA}"/>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41E4E5AA-CE66-45B0-8A57-8D723E56B8BD}"/>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BE67697-0D03-4D22-839D-40B7622D4918}"/>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670E67D5-EE23-410E-8C24-96B6044754B9}"/>
            </a:ext>
          </a:extLst>
        </xdr:cNvPr>
        <xdr:cNvCxnSpPr/>
      </xdr:nvCxnSpPr>
      <xdr:spPr>
        <a:xfrm flipV="1">
          <a:off x="9429115" y="17401413"/>
          <a:ext cx="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6D0EAC23-4905-4B27-85A2-208A40E3C343}"/>
            </a:ext>
          </a:extLst>
        </xdr:cNvPr>
        <xdr:cNvSpPr txBox="1"/>
      </xdr:nvSpPr>
      <xdr:spPr>
        <a:xfrm>
          <a:off x="9467850"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19A2C1A9-4C79-4D42-BEE4-3822E2608128}"/>
            </a:ext>
          </a:extLst>
        </xdr:cNvPr>
        <xdr:cNvCxnSpPr/>
      </xdr:nvCxnSpPr>
      <xdr:spPr>
        <a:xfrm>
          <a:off x="9356090" y="185196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a:extLst>
            <a:ext uri="{FF2B5EF4-FFF2-40B4-BE49-F238E27FC236}">
              <a16:creationId xmlns:a16="http://schemas.microsoft.com/office/drawing/2014/main" id="{5FF154DD-8BC6-4DEC-BD83-EC2537D6EAEE}"/>
            </a:ext>
          </a:extLst>
        </xdr:cNvPr>
        <xdr:cNvSpPr txBox="1"/>
      </xdr:nvSpPr>
      <xdr:spPr>
        <a:xfrm>
          <a:off x="9467850" y="1717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a:extLst>
            <a:ext uri="{FF2B5EF4-FFF2-40B4-BE49-F238E27FC236}">
              <a16:creationId xmlns:a16="http://schemas.microsoft.com/office/drawing/2014/main" id="{D51027C0-0608-4BD6-B008-F9F5B1593F71}"/>
            </a:ext>
          </a:extLst>
        </xdr:cNvPr>
        <xdr:cNvCxnSpPr/>
      </xdr:nvCxnSpPr>
      <xdr:spPr>
        <a:xfrm>
          <a:off x="9356090" y="1740141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a:extLst>
            <a:ext uri="{FF2B5EF4-FFF2-40B4-BE49-F238E27FC236}">
              <a16:creationId xmlns:a16="http://schemas.microsoft.com/office/drawing/2014/main" id="{08E81A61-67FE-40DF-97B1-676EE611490D}"/>
            </a:ext>
          </a:extLst>
        </xdr:cNvPr>
        <xdr:cNvSpPr txBox="1"/>
      </xdr:nvSpPr>
      <xdr:spPr>
        <a:xfrm>
          <a:off x="9467850" y="17927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a:extLst>
            <a:ext uri="{FF2B5EF4-FFF2-40B4-BE49-F238E27FC236}">
              <a16:creationId xmlns:a16="http://schemas.microsoft.com/office/drawing/2014/main" id="{6D854C58-A003-42A3-A0C9-EA2B872C7335}"/>
            </a:ext>
          </a:extLst>
        </xdr:cNvPr>
        <xdr:cNvSpPr/>
      </xdr:nvSpPr>
      <xdr:spPr>
        <a:xfrm>
          <a:off x="9394190" y="1808022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a:extLst>
            <a:ext uri="{FF2B5EF4-FFF2-40B4-BE49-F238E27FC236}">
              <a16:creationId xmlns:a16="http://schemas.microsoft.com/office/drawing/2014/main" id="{3487733A-8AB5-4B02-A8C4-E04CA6B23DD0}"/>
            </a:ext>
          </a:extLst>
        </xdr:cNvPr>
        <xdr:cNvSpPr/>
      </xdr:nvSpPr>
      <xdr:spPr>
        <a:xfrm>
          <a:off x="8632190" y="1806117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148844</xdr:rowOff>
    </xdr:from>
    <xdr:to>
      <xdr:col>46</xdr:col>
      <xdr:colOff>38100</xdr:colOff>
      <xdr:row>105</xdr:row>
      <xdr:rowOff>78994</xdr:rowOff>
    </xdr:to>
    <xdr:sp macro="" textlink="">
      <xdr:nvSpPr>
        <xdr:cNvPr id="470" name="フローチャート: 判断 469">
          <a:extLst>
            <a:ext uri="{FF2B5EF4-FFF2-40B4-BE49-F238E27FC236}">
              <a16:creationId xmlns:a16="http://schemas.microsoft.com/office/drawing/2014/main" id="{C71FD525-2386-4367-8799-C587EF9F1476}"/>
            </a:ext>
          </a:extLst>
        </xdr:cNvPr>
        <xdr:cNvSpPr/>
      </xdr:nvSpPr>
      <xdr:spPr>
        <a:xfrm>
          <a:off x="7846060" y="179796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148844</xdr:rowOff>
    </xdr:from>
    <xdr:to>
      <xdr:col>41</xdr:col>
      <xdr:colOff>101600</xdr:colOff>
      <xdr:row>105</xdr:row>
      <xdr:rowOff>78994</xdr:rowOff>
    </xdr:to>
    <xdr:sp macro="" textlink="">
      <xdr:nvSpPr>
        <xdr:cNvPr id="471" name="フローチャート: 判断 470">
          <a:extLst>
            <a:ext uri="{FF2B5EF4-FFF2-40B4-BE49-F238E27FC236}">
              <a16:creationId xmlns:a16="http://schemas.microsoft.com/office/drawing/2014/main" id="{E50CA9E6-CCA5-48C9-B19B-285E8EE8002E}"/>
            </a:ext>
          </a:extLst>
        </xdr:cNvPr>
        <xdr:cNvSpPr/>
      </xdr:nvSpPr>
      <xdr:spPr>
        <a:xfrm>
          <a:off x="7029450" y="1797964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130556</xdr:rowOff>
    </xdr:from>
    <xdr:to>
      <xdr:col>36</xdr:col>
      <xdr:colOff>165100</xdr:colOff>
      <xdr:row>105</xdr:row>
      <xdr:rowOff>60706</xdr:rowOff>
    </xdr:to>
    <xdr:sp macro="" textlink="">
      <xdr:nvSpPr>
        <xdr:cNvPr id="472" name="フローチャート: 判断 471">
          <a:extLst>
            <a:ext uri="{FF2B5EF4-FFF2-40B4-BE49-F238E27FC236}">
              <a16:creationId xmlns:a16="http://schemas.microsoft.com/office/drawing/2014/main" id="{D3D3EDD2-1939-4745-98A6-6E2182739B58}"/>
            </a:ext>
          </a:extLst>
        </xdr:cNvPr>
        <xdr:cNvSpPr/>
      </xdr:nvSpPr>
      <xdr:spPr>
        <a:xfrm>
          <a:off x="6231890" y="17965166"/>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30F36A7-485A-4ACB-AF0D-FE05DA3ACE17}"/>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4CDDEED-8DFF-4228-B2CE-5D1D11F6357A}"/>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86328F9-6A09-4DA6-81AF-0A8EB6BB8379}"/>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F82E5D8-E6DA-4E32-83E3-601E1B06C40B}"/>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B3E4F3F7-37EC-4D82-9C4E-D366A15FA10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144272</xdr:rowOff>
    </xdr:from>
    <xdr:to>
      <xdr:col>55</xdr:col>
      <xdr:colOff>50800</xdr:colOff>
      <xdr:row>107</xdr:row>
      <xdr:rowOff>74422</xdr:rowOff>
    </xdr:to>
    <xdr:sp macro="" textlink="">
      <xdr:nvSpPr>
        <xdr:cNvPr id="478" name="楕円 477">
          <a:extLst>
            <a:ext uri="{FF2B5EF4-FFF2-40B4-BE49-F238E27FC236}">
              <a16:creationId xmlns:a16="http://schemas.microsoft.com/office/drawing/2014/main" id="{105A2D9D-F402-42C7-A507-15FC5A5D177B}"/>
            </a:ext>
          </a:extLst>
        </xdr:cNvPr>
        <xdr:cNvSpPr/>
      </xdr:nvSpPr>
      <xdr:spPr>
        <a:xfrm>
          <a:off x="9394190" y="1831606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122699</xdr:rowOff>
    </xdr:from>
    <xdr:ext cx="469744" cy="259045"/>
    <xdr:sp macro="" textlink="">
      <xdr:nvSpPr>
        <xdr:cNvPr id="479" name="【市民会館】&#10;一人当たり面積該当値テキスト">
          <a:extLst>
            <a:ext uri="{FF2B5EF4-FFF2-40B4-BE49-F238E27FC236}">
              <a16:creationId xmlns:a16="http://schemas.microsoft.com/office/drawing/2014/main" id="{0CEDCE0D-DBC2-4E87-B1A9-F5E4231F80D0}"/>
            </a:ext>
          </a:extLst>
        </xdr:cNvPr>
        <xdr:cNvSpPr txBox="1"/>
      </xdr:nvSpPr>
      <xdr:spPr>
        <a:xfrm>
          <a:off x="9467850" y="182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80" name="楕円 479">
          <a:extLst>
            <a:ext uri="{FF2B5EF4-FFF2-40B4-BE49-F238E27FC236}">
              <a16:creationId xmlns:a16="http://schemas.microsoft.com/office/drawing/2014/main" id="{9EF4D88B-B1E2-46CA-8005-B5CB92E364EA}"/>
            </a:ext>
          </a:extLst>
        </xdr:cNvPr>
        <xdr:cNvSpPr/>
      </xdr:nvSpPr>
      <xdr:spPr>
        <a:xfrm>
          <a:off x="8632190" y="1830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23622</xdr:rowOff>
    </xdr:to>
    <xdr:cxnSp macro="">
      <xdr:nvCxnSpPr>
        <xdr:cNvPr id="481" name="直線コネクタ 480">
          <a:extLst>
            <a:ext uri="{FF2B5EF4-FFF2-40B4-BE49-F238E27FC236}">
              <a16:creationId xmlns:a16="http://schemas.microsoft.com/office/drawing/2014/main" id="{FBEBFD51-16E6-4F1C-9E1F-B466FA64A4A4}"/>
            </a:ext>
          </a:extLst>
        </xdr:cNvPr>
        <xdr:cNvCxnSpPr/>
      </xdr:nvCxnSpPr>
      <xdr:spPr>
        <a:xfrm>
          <a:off x="8686800" y="18360390"/>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135128</xdr:rowOff>
    </xdr:from>
    <xdr:to>
      <xdr:col>46</xdr:col>
      <xdr:colOff>38100</xdr:colOff>
      <xdr:row>107</xdr:row>
      <xdr:rowOff>65278</xdr:rowOff>
    </xdr:to>
    <xdr:sp macro="" textlink="">
      <xdr:nvSpPr>
        <xdr:cNvPr id="482" name="楕円 481">
          <a:extLst>
            <a:ext uri="{FF2B5EF4-FFF2-40B4-BE49-F238E27FC236}">
              <a16:creationId xmlns:a16="http://schemas.microsoft.com/office/drawing/2014/main" id="{5097F3C5-951D-42A8-B7D2-ED1327EE8D12}"/>
            </a:ext>
          </a:extLst>
        </xdr:cNvPr>
        <xdr:cNvSpPr/>
      </xdr:nvSpPr>
      <xdr:spPr>
        <a:xfrm>
          <a:off x="7846060" y="183050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xdr:rowOff>
    </xdr:from>
    <xdr:to>
      <xdr:col>50</xdr:col>
      <xdr:colOff>114300</xdr:colOff>
      <xdr:row>107</xdr:row>
      <xdr:rowOff>19050</xdr:rowOff>
    </xdr:to>
    <xdr:cxnSp macro="">
      <xdr:nvCxnSpPr>
        <xdr:cNvPr id="483" name="直線コネクタ 482">
          <a:extLst>
            <a:ext uri="{FF2B5EF4-FFF2-40B4-BE49-F238E27FC236}">
              <a16:creationId xmlns:a16="http://schemas.microsoft.com/office/drawing/2014/main" id="{FE7CA671-4C72-404D-BCD9-6A9278F17506}"/>
            </a:ext>
          </a:extLst>
        </xdr:cNvPr>
        <xdr:cNvCxnSpPr/>
      </xdr:nvCxnSpPr>
      <xdr:spPr>
        <a:xfrm>
          <a:off x="7889240" y="1836343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130556</xdr:rowOff>
    </xdr:from>
    <xdr:to>
      <xdr:col>41</xdr:col>
      <xdr:colOff>101600</xdr:colOff>
      <xdr:row>107</xdr:row>
      <xdr:rowOff>60706</xdr:rowOff>
    </xdr:to>
    <xdr:sp macro="" textlink="">
      <xdr:nvSpPr>
        <xdr:cNvPr id="484" name="楕円 483">
          <a:extLst>
            <a:ext uri="{FF2B5EF4-FFF2-40B4-BE49-F238E27FC236}">
              <a16:creationId xmlns:a16="http://schemas.microsoft.com/office/drawing/2014/main" id="{E1CADEAA-D509-420F-8DBD-9E7500AC90FB}"/>
            </a:ext>
          </a:extLst>
        </xdr:cNvPr>
        <xdr:cNvSpPr/>
      </xdr:nvSpPr>
      <xdr:spPr>
        <a:xfrm>
          <a:off x="7029450" y="1830806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9906</xdr:rowOff>
    </xdr:from>
    <xdr:to>
      <xdr:col>45</xdr:col>
      <xdr:colOff>177800</xdr:colOff>
      <xdr:row>107</xdr:row>
      <xdr:rowOff>14478</xdr:rowOff>
    </xdr:to>
    <xdr:cxnSp macro="">
      <xdr:nvCxnSpPr>
        <xdr:cNvPr id="485" name="直線コネクタ 484">
          <a:extLst>
            <a:ext uri="{FF2B5EF4-FFF2-40B4-BE49-F238E27FC236}">
              <a16:creationId xmlns:a16="http://schemas.microsoft.com/office/drawing/2014/main" id="{EE34F9FE-DFAF-480C-BD8F-1719381F0402}"/>
            </a:ext>
          </a:extLst>
        </xdr:cNvPr>
        <xdr:cNvCxnSpPr/>
      </xdr:nvCxnSpPr>
      <xdr:spPr>
        <a:xfrm>
          <a:off x="7084060" y="18356961"/>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121413</xdr:rowOff>
    </xdr:from>
    <xdr:to>
      <xdr:col>36</xdr:col>
      <xdr:colOff>165100</xdr:colOff>
      <xdr:row>107</xdr:row>
      <xdr:rowOff>51563</xdr:rowOff>
    </xdr:to>
    <xdr:sp macro="" textlink="">
      <xdr:nvSpPr>
        <xdr:cNvPr id="486" name="楕円 485">
          <a:extLst>
            <a:ext uri="{FF2B5EF4-FFF2-40B4-BE49-F238E27FC236}">
              <a16:creationId xmlns:a16="http://schemas.microsoft.com/office/drawing/2014/main" id="{62D81E20-2A77-40F1-9620-F1387B61E274}"/>
            </a:ext>
          </a:extLst>
        </xdr:cNvPr>
        <xdr:cNvSpPr/>
      </xdr:nvSpPr>
      <xdr:spPr>
        <a:xfrm>
          <a:off x="6231890" y="182970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763</xdr:rowOff>
    </xdr:from>
    <xdr:to>
      <xdr:col>41</xdr:col>
      <xdr:colOff>50800</xdr:colOff>
      <xdr:row>107</xdr:row>
      <xdr:rowOff>9906</xdr:rowOff>
    </xdr:to>
    <xdr:cxnSp macro="">
      <xdr:nvCxnSpPr>
        <xdr:cNvPr id="487" name="直線コネクタ 486">
          <a:extLst>
            <a:ext uri="{FF2B5EF4-FFF2-40B4-BE49-F238E27FC236}">
              <a16:creationId xmlns:a16="http://schemas.microsoft.com/office/drawing/2014/main" id="{4A5D263A-36A0-4F65-A0F5-71044E8BC8C6}"/>
            </a:ext>
          </a:extLst>
        </xdr:cNvPr>
        <xdr:cNvCxnSpPr/>
      </xdr:nvCxnSpPr>
      <xdr:spPr>
        <a:xfrm>
          <a:off x="6286500" y="18345913"/>
          <a:ext cx="79756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a:extLst>
            <a:ext uri="{FF2B5EF4-FFF2-40B4-BE49-F238E27FC236}">
              <a16:creationId xmlns:a16="http://schemas.microsoft.com/office/drawing/2014/main" id="{215364D7-5684-4CE3-BA56-7C8AE0AD5DCC}"/>
            </a:ext>
          </a:extLst>
        </xdr:cNvPr>
        <xdr:cNvSpPr txBox="1"/>
      </xdr:nvSpPr>
      <xdr:spPr>
        <a:xfrm>
          <a:off x="845446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95521</xdr:rowOff>
    </xdr:from>
    <xdr:ext cx="469744" cy="259045"/>
    <xdr:sp macro="" textlink="">
      <xdr:nvSpPr>
        <xdr:cNvPr id="489" name="n_2aveValue【市民会館】&#10;一人当たり面積">
          <a:extLst>
            <a:ext uri="{FF2B5EF4-FFF2-40B4-BE49-F238E27FC236}">
              <a16:creationId xmlns:a16="http://schemas.microsoft.com/office/drawing/2014/main" id="{F985CDB5-E71B-4BF2-AC09-9A00D2FEDCB6}"/>
            </a:ext>
          </a:extLst>
        </xdr:cNvPr>
        <xdr:cNvSpPr txBox="1"/>
      </xdr:nvSpPr>
      <xdr:spPr>
        <a:xfrm>
          <a:off x="7673417" y="1775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95521</xdr:rowOff>
    </xdr:from>
    <xdr:ext cx="469744" cy="259045"/>
    <xdr:sp macro="" textlink="">
      <xdr:nvSpPr>
        <xdr:cNvPr id="490" name="n_3aveValue【市民会館】&#10;一人当たり面積">
          <a:extLst>
            <a:ext uri="{FF2B5EF4-FFF2-40B4-BE49-F238E27FC236}">
              <a16:creationId xmlns:a16="http://schemas.microsoft.com/office/drawing/2014/main" id="{D13085C0-BC6F-42C5-A456-A13784A46BE9}"/>
            </a:ext>
          </a:extLst>
        </xdr:cNvPr>
        <xdr:cNvSpPr txBox="1"/>
      </xdr:nvSpPr>
      <xdr:spPr>
        <a:xfrm>
          <a:off x="6866332" y="1775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77233</xdr:rowOff>
    </xdr:from>
    <xdr:ext cx="469744" cy="259045"/>
    <xdr:sp macro="" textlink="">
      <xdr:nvSpPr>
        <xdr:cNvPr id="491" name="n_4aveValue【市民会館】&#10;一人当たり面積">
          <a:extLst>
            <a:ext uri="{FF2B5EF4-FFF2-40B4-BE49-F238E27FC236}">
              <a16:creationId xmlns:a16="http://schemas.microsoft.com/office/drawing/2014/main" id="{4CCC658F-20BD-459A-988A-BE6C55E52760}"/>
            </a:ext>
          </a:extLst>
        </xdr:cNvPr>
        <xdr:cNvSpPr txBox="1"/>
      </xdr:nvSpPr>
      <xdr:spPr>
        <a:xfrm>
          <a:off x="6068772"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92" name="n_1mainValue【市民会館】&#10;一人当たり面積">
          <a:extLst>
            <a:ext uri="{FF2B5EF4-FFF2-40B4-BE49-F238E27FC236}">
              <a16:creationId xmlns:a16="http://schemas.microsoft.com/office/drawing/2014/main" id="{FE533201-7430-4FFC-A3D7-D852B758365B}"/>
            </a:ext>
          </a:extLst>
        </xdr:cNvPr>
        <xdr:cNvSpPr txBox="1"/>
      </xdr:nvSpPr>
      <xdr:spPr>
        <a:xfrm>
          <a:off x="8454467" y="184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56405</xdr:rowOff>
    </xdr:from>
    <xdr:ext cx="469744" cy="259045"/>
    <xdr:sp macro="" textlink="">
      <xdr:nvSpPr>
        <xdr:cNvPr id="493" name="n_2mainValue【市民会館】&#10;一人当たり面積">
          <a:extLst>
            <a:ext uri="{FF2B5EF4-FFF2-40B4-BE49-F238E27FC236}">
              <a16:creationId xmlns:a16="http://schemas.microsoft.com/office/drawing/2014/main" id="{A78E4DBD-BC4D-4A8E-9BEF-6EE886B263EF}"/>
            </a:ext>
          </a:extLst>
        </xdr:cNvPr>
        <xdr:cNvSpPr txBox="1"/>
      </xdr:nvSpPr>
      <xdr:spPr>
        <a:xfrm>
          <a:off x="7673417" y="1840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51833</xdr:rowOff>
    </xdr:from>
    <xdr:ext cx="469744" cy="259045"/>
    <xdr:sp macro="" textlink="">
      <xdr:nvSpPr>
        <xdr:cNvPr id="494" name="n_3mainValue【市民会館】&#10;一人当たり面積">
          <a:extLst>
            <a:ext uri="{FF2B5EF4-FFF2-40B4-BE49-F238E27FC236}">
              <a16:creationId xmlns:a16="http://schemas.microsoft.com/office/drawing/2014/main" id="{F93E2485-23BD-4D42-9596-918234E142FA}"/>
            </a:ext>
          </a:extLst>
        </xdr:cNvPr>
        <xdr:cNvSpPr txBox="1"/>
      </xdr:nvSpPr>
      <xdr:spPr>
        <a:xfrm>
          <a:off x="6866332" y="1840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42690</xdr:rowOff>
    </xdr:from>
    <xdr:ext cx="469744" cy="259045"/>
    <xdr:sp macro="" textlink="">
      <xdr:nvSpPr>
        <xdr:cNvPr id="495" name="n_4mainValue【市民会館】&#10;一人当たり面積">
          <a:extLst>
            <a:ext uri="{FF2B5EF4-FFF2-40B4-BE49-F238E27FC236}">
              <a16:creationId xmlns:a16="http://schemas.microsoft.com/office/drawing/2014/main" id="{BFCFEF70-59E9-44BD-B06B-BFEBBDA41F58}"/>
            </a:ext>
          </a:extLst>
        </xdr:cNvPr>
        <xdr:cNvSpPr txBox="1"/>
      </xdr:nvSpPr>
      <xdr:spPr>
        <a:xfrm>
          <a:off x="6068772" y="183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775A727E-D507-4935-8407-8B0AC8936FC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81EF7BBA-8E7D-4B15-97A7-20E21C8F6FC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F5A18AE2-4823-468B-BC7F-99AC7C1AE20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7B777716-F67A-4FC3-ACD6-0E5C1BC5960B}"/>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19673F5E-103B-4CDC-A15E-E7451FFE73AC}"/>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ACF6635-3DAC-4892-A974-D9EA67107958}"/>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87047336-6691-4266-9EC7-9C51435EC0B6}"/>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A044CCD8-A0A1-4A1D-B73A-1007E0CCAC03}"/>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C568172-89F7-43F1-83BE-3498901E5FE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CF97F07D-A726-4F40-B39E-9F5324C4A1E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1F0F07EB-6E5F-4178-B711-E442B69E33F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E9D88B0-90FA-4831-8464-86F12382940B}"/>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851E15C0-D5C7-472F-B08E-F575A578E148}"/>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A555ED0D-64B3-4AEE-B6C7-41A50AC4917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78FC1B9A-9615-45E3-BE84-681699E611BD}"/>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59173B73-E9ED-4E2E-8A97-1AEA5822B315}"/>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A6204738-B3C1-4742-83FB-E7086F9C1B67}"/>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B57D3667-DD6B-4677-B8AB-726C2176AC1E}"/>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5B136EDC-35D4-4644-9955-A47147F61D37}"/>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9F43D9B2-BA15-43E3-B92B-F3DB169AF3FB}"/>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C66EFC40-531B-4D1A-9117-FAC186E9919A}"/>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BD060C38-F8BF-48E5-80FE-F7A12F943C79}"/>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FC30462-C980-4908-AAA0-F2353C22D3E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31989173-6B7B-481C-A181-8EA50E3020A5}"/>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517ED082-40E8-4A4B-BFB0-67ABB553AAD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17BDC661-18B2-42C0-955B-C62682DC179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9D572870-46E3-430E-9C28-FF1440E73A0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F6F27F8E-71B7-4101-B9EB-48793A83063D}"/>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34F30156-5E0A-4130-8E40-ACC8365D4212}"/>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F8C4DF45-EE6F-484F-8AE2-99E0FC749BAF}"/>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27C46DB9-24B5-4417-AB81-821D2E1BE3FF}"/>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E7EAC899-E618-4445-B3A4-30D8761E7951}"/>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8A5F01DC-F00D-4D63-AF2C-0809210D220D}"/>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FA467D7A-EBC7-42D3-B2F1-B8D1D7768A14}"/>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B9F4F59F-7C15-4E0F-95E0-22A68723D1D5}"/>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5EF3805C-3737-4D03-9052-E5BE74F2C17A}"/>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DAB88BEA-C5AF-489C-8FFC-0872B3C71943}"/>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2A177AFE-31DA-4066-9C55-BA0DBE08AAA7}"/>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DDD42242-8783-415E-81A8-A92820770231}"/>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414A2917-449E-43BF-A22F-DD4B2DF56C33}"/>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2476FD61-E554-47C3-A7AA-57244949E746}"/>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37" name="直線コネクタ 536">
          <a:extLst>
            <a:ext uri="{FF2B5EF4-FFF2-40B4-BE49-F238E27FC236}">
              <a16:creationId xmlns:a16="http://schemas.microsoft.com/office/drawing/2014/main" id="{4E63856F-40A7-4956-A070-C3870FA5BFA3}"/>
            </a:ext>
          </a:extLst>
        </xdr:cNvPr>
        <xdr:cNvCxnSpPr/>
      </xdr:nvCxnSpPr>
      <xdr:spPr>
        <a:xfrm flipV="1">
          <a:off x="14703424" y="9535614"/>
          <a:ext cx="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B2E29511-B6FA-4B27-B86E-C3B34355C68A}"/>
            </a:ext>
          </a:extLst>
        </xdr:cNvPr>
        <xdr:cNvSpPr txBox="1"/>
      </xdr:nvSpPr>
      <xdr:spPr>
        <a:xfrm>
          <a:off x="14742160"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9" name="直線コネクタ 538">
          <a:extLst>
            <a:ext uri="{FF2B5EF4-FFF2-40B4-BE49-F238E27FC236}">
              <a16:creationId xmlns:a16="http://schemas.microsoft.com/office/drawing/2014/main" id="{E39AF70E-1FF6-42F8-9B24-8609073687EF}"/>
            </a:ext>
          </a:extLst>
        </xdr:cNvPr>
        <xdr:cNvCxnSpPr/>
      </xdr:nvCxnSpPr>
      <xdr:spPr>
        <a:xfrm>
          <a:off x="14611350" y="108897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40" name="【保健センター・保健所】&#10;有形固定資産減価償却率最大値テキスト">
          <a:extLst>
            <a:ext uri="{FF2B5EF4-FFF2-40B4-BE49-F238E27FC236}">
              <a16:creationId xmlns:a16="http://schemas.microsoft.com/office/drawing/2014/main" id="{FA723F03-D874-4078-B790-05A42A4F2376}"/>
            </a:ext>
          </a:extLst>
        </xdr:cNvPr>
        <xdr:cNvSpPr txBox="1"/>
      </xdr:nvSpPr>
      <xdr:spPr>
        <a:xfrm>
          <a:off x="14742160" y="93165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41" name="直線コネクタ 540">
          <a:extLst>
            <a:ext uri="{FF2B5EF4-FFF2-40B4-BE49-F238E27FC236}">
              <a16:creationId xmlns:a16="http://schemas.microsoft.com/office/drawing/2014/main" id="{92005018-DBEB-44DB-937A-03113E7B7332}"/>
            </a:ext>
          </a:extLst>
        </xdr:cNvPr>
        <xdr:cNvCxnSpPr/>
      </xdr:nvCxnSpPr>
      <xdr:spPr>
        <a:xfrm>
          <a:off x="14611350" y="9535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E0D91D80-6101-4511-8D11-332A5555E6B3}"/>
            </a:ext>
          </a:extLst>
        </xdr:cNvPr>
        <xdr:cNvSpPr txBox="1"/>
      </xdr:nvSpPr>
      <xdr:spPr>
        <a:xfrm>
          <a:off x="1474216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3" name="フローチャート: 判断 542">
          <a:extLst>
            <a:ext uri="{FF2B5EF4-FFF2-40B4-BE49-F238E27FC236}">
              <a16:creationId xmlns:a16="http://schemas.microsoft.com/office/drawing/2014/main" id="{C3737CBD-2E25-4B25-B2B0-6832A5A3638F}"/>
            </a:ext>
          </a:extLst>
        </xdr:cNvPr>
        <xdr:cNvSpPr/>
      </xdr:nvSpPr>
      <xdr:spPr>
        <a:xfrm>
          <a:off x="14649450" y="1028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544" name="フローチャート: 判断 543">
          <a:extLst>
            <a:ext uri="{FF2B5EF4-FFF2-40B4-BE49-F238E27FC236}">
              <a16:creationId xmlns:a16="http://schemas.microsoft.com/office/drawing/2014/main" id="{7475E657-A709-4494-ABA6-768F31A4B509}"/>
            </a:ext>
          </a:extLst>
        </xdr:cNvPr>
        <xdr:cNvSpPr/>
      </xdr:nvSpPr>
      <xdr:spPr>
        <a:xfrm>
          <a:off x="13887450" y="102470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45" name="フローチャート: 判断 544">
          <a:extLst>
            <a:ext uri="{FF2B5EF4-FFF2-40B4-BE49-F238E27FC236}">
              <a16:creationId xmlns:a16="http://schemas.microsoft.com/office/drawing/2014/main" id="{5C56E754-7757-4256-B816-E1397E8126CA}"/>
            </a:ext>
          </a:extLst>
        </xdr:cNvPr>
        <xdr:cNvSpPr/>
      </xdr:nvSpPr>
      <xdr:spPr>
        <a:xfrm>
          <a:off x="13089890" y="101042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46" name="フローチャート: 判断 545">
          <a:extLst>
            <a:ext uri="{FF2B5EF4-FFF2-40B4-BE49-F238E27FC236}">
              <a16:creationId xmlns:a16="http://schemas.microsoft.com/office/drawing/2014/main" id="{90596401-540C-4E05-8480-B11A737B1A06}"/>
            </a:ext>
          </a:extLst>
        </xdr:cNvPr>
        <xdr:cNvSpPr/>
      </xdr:nvSpPr>
      <xdr:spPr>
        <a:xfrm>
          <a:off x="12303760" y="100767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47" name="フローチャート: 判断 546">
          <a:extLst>
            <a:ext uri="{FF2B5EF4-FFF2-40B4-BE49-F238E27FC236}">
              <a16:creationId xmlns:a16="http://schemas.microsoft.com/office/drawing/2014/main" id="{5FB2B1F2-3411-4BAA-9183-4812A9822B13}"/>
            </a:ext>
          </a:extLst>
        </xdr:cNvPr>
        <xdr:cNvSpPr/>
      </xdr:nvSpPr>
      <xdr:spPr>
        <a:xfrm>
          <a:off x="114871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C570C1C-5893-4F71-818C-47AA84E5768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1271014-48AE-4E3F-AACB-AF2ACE8E0E2C}"/>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1B03084-5332-4887-99CC-F87B97E5FA6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93930E0-6AA4-43EB-918C-E7404CFA2E1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FAF2A57-94C4-4463-83D6-D62D3BDEA76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105954</xdr:rowOff>
    </xdr:from>
    <xdr:to>
      <xdr:col>85</xdr:col>
      <xdr:colOff>177800</xdr:colOff>
      <xdr:row>63</xdr:row>
      <xdr:rowOff>36104</xdr:rowOff>
    </xdr:to>
    <xdr:sp macro="" textlink="">
      <xdr:nvSpPr>
        <xdr:cNvPr id="553" name="楕円 552">
          <a:extLst>
            <a:ext uri="{FF2B5EF4-FFF2-40B4-BE49-F238E27FC236}">
              <a16:creationId xmlns:a16="http://schemas.microsoft.com/office/drawing/2014/main" id="{2CBACDB1-3E9E-4FBD-8384-3EC4D1113C48}"/>
            </a:ext>
          </a:extLst>
        </xdr:cNvPr>
        <xdr:cNvSpPr/>
      </xdr:nvSpPr>
      <xdr:spPr>
        <a:xfrm>
          <a:off x="14649450" y="107339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20881</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67B25A51-5513-4F51-9EDF-FF6331270A02}"/>
            </a:ext>
          </a:extLst>
        </xdr:cNvPr>
        <xdr:cNvSpPr txBox="1"/>
      </xdr:nvSpPr>
      <xdr:spPr>
        <a:xfrm>
          <a:off x="14742160" y="10646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71665</xdr:rowOff>
    </xdr:from>
    <xdr:to>
      <xdr:col>81</xdr:col>
      <xdr:colOff>101600</xdr:colOff>
      <xdr:row>63</xdr:row>
      <xdr:rowOff>1815</xdr:rowOff>
    </xdr:to>
    <xdr:sp macro="" textlink="">
      <xdr:nvSpPr>
        <xdr:cNvPr id="555" name="楕円 554">
          <a:extLst>
            <a:ext uri="{FF2B5EF4-FFF2-40B4-BE49-F238E27FC236}">
              <a16:creationId xmlns:a16="http://schemas.microsoft.com/office/drawing/2014/main" id="{5F5E5972-214C-4078-BB18-72FC51E91045}"/>
            </a:ext>
          </a:extLst>
        </xdr:cNvPr>
        <xdr:cNvSpPr/>
      </xdr:nvSpPr>
      <xdr:spPr>
        <a:xfrm>
          <a:off x="13887450" y="106996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122465</xdr:rowOff>
    </xdr:from>
    <xdr:to>
      <xdr:col>85</xdr:col>
      <xdr:colOff>127000</xdr:colOff>
      <xdr:row>62</xdr:row>
      <xdr:rowOff>156754</xdr:rowOff>
    </xdr:to>
    <xdr:cxnSp macro="">
      <xdr:nvCxnSpPr>
        <xdr:cNvPr id="556" name="直線コネクタ 555">
          <a:extLst>
            <a:ext uri="{FF2B5EF4-FFF2-40B4-BE49-F238E27FC236}">
              <a16:creationId xmlns:a16="http://schemas.microsoft.com/office/drawing/2014/main" id="{1AC8EB3A-3230-4B45-AF6A-6A67E3A9B29B}"/>
            </a:ext>
          </a:extLst>
        </xdr:cNvPr>
        <xdr:cNvCxnSpPr/>
      </xdr:nvCxnSpPr>
      <xdr:spPr>
        <a:xfrm>
          <a:off x="13942060" y="10754270"/>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39007</xdr:rowOff>
    </xdr:from>
    <xdr:to>
      <xdr:col>76</xdr:col>
      <xdr:colOff>165100</xdr:colOff>
      <xdr:row>62</xdr:row>
      <xdr:rowOff>140607</xdr:rowOff>
    </xdr:to>
    <xdr:sp macro="" textlink="">
      <xdr:nvSpPr>
        <xdr:cNvPr id="557" name="楕円 556">
          <a:extLst>
            <a:ext uri="{FF2B5EF4-FFF2-40B4-BE49-F238E27FC236}">
              <a16:creationId xmlns:a16="http://schemas.microsoft.com/office/drawing/2014/main" id="{6220BC30-D82E-4C8C-9A0F-3D4934C77DFB}"/>
            </a:ext>
          </a:extLst>
        </xdr:cNvPr>
        <xdr:cNvSpPr/>
      </xdr:nvSpPr>
      <xdr:spPr>
        <a:xfrm>
          <a:off x="13089890" y="1066890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89807</xdr:rowOff>
    </xdr:from>
    <xdr:to>
      <xdr:col>81</xdr:col>
      <xdr:colOff>50800</xdr:colOff>
      <xdr:row>62</xdr:row>
      <xdr:rowOff>122465</xdr:rowOff>
    </xdr:to>
    <xdr:cxnSp macro="">
      <xdr:nvCxnSpPr>
        <xdr:cNvPr id="558" name="直線コネクタ 557">
          <a:extLst>
            <a:ext uri="{FF2B5EF4-FFF2-40B4-BE49-F238E27FC236}">
              <a16:creationId xmlns:a16="http://schemas.microsoft.com/office/drawing/2014/main" id="{3CB7C8F0-1A02-4C7A-A15E-76CA6EE1BC70}"/>
            </a:ext>
          </a:extLst>
        </xdr:cNvPr>
        <xdr:cNvCxnSpPr/>
      </xdr:nvCxnSpPr>
      <xdr:spPr>
        <a:xfrm>
          <a:off x="13144500" y="10723517"/>
          <a:ext cx="79756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xdr:rowOff>
    </xdr:from>
    <xdr:to>
      <xdr:col>72</xdr:col>
      <xdr:colOff>38100</xdr:colOff>
      <xdr:row>62</xdr:row>
      <xdr:rowOff>107950</xdr:rowOff>
    </xdr:to>
    <xdr:sp macro="" textlink="">
      <xdr:nvSpPr>
        <xdr:cNvPr id="559" name="楕円 558">
          <a:extLst>
            <a:ext uri="{FF2B5EF4-FFF2-40B4-BE49-F238E27FC236}">
              <a16:creationId xmlns:a16="http://schemas.microsoft.com/office/drawing/2014/main" id="{5E1E08EA-E096-435D-8B6E-013FF7A8B442}"/>
            </a:ext>
          </a:extLst>
        </xdr:cNvPr>
        <xdr:cNvSpPr/>
      </xdr:nvSpPr>
      <xdr:spPr>
        <a:xfrm>
          <a:off x="12303760" y="10638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89807</xdr:rowOff>
    </xdr:to>
    <xdr:cxnSp macro="">
      <xdr:nvCxnSpPr>
        <xdr:cNvPr id="560" name="直線コネクタ 559">
          <a:extLst>
            <a:ext uri="{FF2B5EF4-FFF2-40B4-BE49-F238E27FC236}">
              <a16:creationId xmlns:a16="http://schemas.microsoft.com/office/drawing/2014/main" id="{8B6305A2-9694-44DD-B022-ADB9CA941645}"/>
            </a:ext>
          </a:extLst>
        </xdr:cNvPr>
        <xdr:cNvCxnSpPr/>
      </xdr:nvCxnSpPr>
      <xdr:spPr>
        <a:xfrm>
          <a:off x="12346940" y="10683240"/>
          <a:ext cx="7975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145143</xdr:rowOff>
    </xdr:from>
    <xdr:to>
      <xdr:col>67</xdr:col>
      <xdr:colOff>101600</xdr:colOff>
      <xdr:row>62</xdr:row>
      <xdr:rowOff>75293</xdr:rowOff>
    </xdr:to>
    <xdr:sp macro="" textlink="">
      <xdr:nvSpPr>
        <xdr:cNvPr id="561" name="楕円 560">
          <a:extLst>
            <a:ext uri="{FF2B5EF4-FFF2-40B4-BE49-F238E27FC236}">
              <a16:creationId xmlns:a16="http://schemas.microsoft.com/office/drawing/2014/main" id="{220C6FBA-B4E3-4BA6-8BF3-0CE8F9DC1888}"/>
            </a:ext>
          </a:extLst>
        </xdr:cNvPr>
        <xdr:cNvSpPr/>
      </xdr:nvSpPr>
      <xdr:spPr>
        <a:xfrm>
          <a:off x="11487150" y="106016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24493</xdr:rowOff>
    </xdr:from>
    <xdr:to>
      <xdr:col>71</xdr:col>
      <xdr:colOff>177800</xdr:colOff>
      <xdr:row>62</xdr:row>
      <xdr:rowOff>57150</xdr:rowOff>
    </xdr:to>
    <xdr:cxnSp macro="">
      <xdr:nvCxnSpPr>
        <xdr:cNvPr id="562" name="直線コネクタ 561">
          <a:extLst>
            <a:ext uri="{FF2B5EF4-FFF2-40B4-BE49-F238E27FC236}">
              <a16:creationId xmlns:a16="http://schemas.microsoft.com/office/drawing/2014/main" id="{64F86EE2-453B-4B78-8B6A-F15A9036B292}"/>
            </a:ext>
          </a:extLst>
        </xdr:cNvPr>
        <xdr:cNvCxnSpPr/>
      </xdr:nvCxnSpPr>
      <xdr:spPr>
        <a:xfrm>
          <a:off x="11541760" y="10650583"/>
          <a:ext cx="80518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5ABF41CE-DDFE-4073-A4FA-88621973CB35}"/>
            </a:ext>
          </a:extLst>
        </xdr:cNvPr>
        <xdr:cNvSpPr txBox="1"/>
      </xdr:nvSpPr>
      <xdr:spPr>
        <a:xfrm>
          <a:off x="13738234" y="10028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CF1D1EF0-FC51-489B-B313-45E7DF344BDE}"/>
            </a:ext>
          </a:extLst>
        </xdr:cNvPr>
        <xdr:cNvSpPr txBox="1"/>
      </xdr:nvSpPr>
      <xdr:spPr>
        <a:xfrm>
          <a:off x="12957184" y="987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5D687A3D-C803-40BE-81D7-24B688E55D8A}"/>
            </a:ext>
          </a:extLst>
        </xdr:cNvPr>
        <xdr:cNvSpPr txBox="1"/>
      </xdr:nvSpPr>
      <xdr:spPr>
        <a:xfrm>
          <a:off x="1217105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0DB92216-55FC-4AD3-ABBA-9479C4311C8E}"/>
            </a:ext>
          </a:extLst>
        </xdr:cNvPr>
        <xdr:cNvSpPr txBox="1"/>
      </xdr:nvSpPr>
      <xdr:spPr>
        <a:xfrm>
          <a:off x="113544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164392</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4E828759-6BD0-4DDF-B2EB-F905CC1C1FA3}"/>
            </a:ext>
          </a:extLst>
        </xdr:cNvPr>
        <xdr:cNvSpPr txBox="1"/>
      </xdr:nvSpPr>
      <xdr:spPr>
        <a:xfrm>
          <a:off x="13738234" y="107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131734</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4A652A38-BAE0-4BD7-8AF6-2E2FF211363E}"/>
            </a:ext>
          </a:extLst>
        </xdr:cNvPr>
        <xdr:cNvSpPr txBox="1"/>
      </xdr:nvSpPr>
      <xdr:spPr>
        <a:xfrm>
          <a:off x="12957184" y="1076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F3C4A69D-0085-4119-916F-077B359CA57D}"/>
            </a:ext>
          </a:extLst>
        </xdr:cNvPr>
        <xdr:cNvSpPr txBox="1"/>
      </xdr:nvSpPr>
      <xdr:spPr>
        <a:xfrm>
          <a:off x="1217105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66420</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D98643D0-8134-4C61-989B-9D38D4DAB3B5}"/>
            </a:ext>
          </a:extLst>
        </xdr:cNvPr>
        <xdr:cNvSpPr txBox="1"/>
      </xdr:nvSpPr>
      <xdr:spPr>
        <a:xfrm>
          <a:off x="11354444" y="1069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1FB232F1-E70A-449E-93DB-1A6BC5D2CE97}"/>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75ED8C95-E140-435B-A97B-3EB64B3EAFF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AAE8A8D5-723C-4336-ABCD-AE6DEBE45E8A}"/>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62035BEA-A6E0-4DF5-9687-8F714AE338E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9960E080-3482-49CA-B12F-D97E460F91E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3C40C6C4-908C-4EFF-A2A5-745C233A0AF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5779727-85A6-4BD6-B4E3-85CC1936BDF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72A1F47B-F927-49B0-AFF6-4EB5C62FBE2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123DF814-A40B-448D-BA56-A3C06F98434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49C5CCC0-73F0-4507-866F-B05B9CCC547B}"/>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8C98EFE8-F04C-44B8-BDF2-A036B2F2F6D6}"/>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A3301DF4-0E4A-4B9B-A410-58DF12150C69}"/>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9720B72A-E9AC-4F51-8785-6EAB56BE7848}"/>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2D2444F4-48A1-4099-BC9B-5105CA2ADA48}"/>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1028A2C5-3139-44FB-8919-3D429E2B82B6}"/>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14FD4CF8-1268-40CA-9ADC-4CAF88EB78F1}"/>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5C96778D-5248-4573-AFFC-3442169B1C81}"/>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EB79060F-507F-4A9C-940E-479E90A0AB0A}"/>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BB8FDA92-87FA-4056-AFF0-1DA9CE6BC2A6}"/>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A4CAC061-BE43-4F95-8698-40B25EB18C7C}"/>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AE4EFFA9-3FC2-4B9D-B8D7-E69970CF95BB}"/>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E1A3412C-3855-4BCE-9E6B-B03F7354829B}"/>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244F0D7F-AD4C-4665-8D4F-ED5AD629F530}"/>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D25AF8B9-D21F-4E1F-8FB8-06FEB91255A4}"/>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F41D74D5-1965-4AE4-AE53-6EA0EBAD2586}"/>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96" name="直線コネクタ 595">
          <a:extLst>
            <a:ext uri="{FF2B5EF4-FFF2-40B4-BE49-F238E27FC236}">
              <a16:creationId xmlns:a16="http://schemas.microsoft.com/office/drawing/2014/main" id="{6A475EC7-4DD5-4C68-9CA5-5151E3CC997B}"/>
            </a:ext>
          </a:extLst>
        </xdr:cNvPr>
        <xdr:cNvCxnSpPr/>
      </xdr:nvCxnSpPr>
      <xdr:spPr>
        <a:xfrm flipV="1">
          <a:off x="19947254" y="9621338"/>
          <a:ext cx="0" cy="1414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48DDBA53-2704-48C6-B82B-2987F9BE7242}"/>
            </a:ext>
          </a:extLst>
        </xdr:cNvPr>
        <xdr:cNvSpPr txBox="1"/>
      </xdr:nvSpPr>
      <xdr:spPr>
        <a:xfrm>
          <a:off x="19985990" y="110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8" name="直線コネクタ 597">
          <a:extLst>
            <a:ext uri="{FF2B5EF4-FFF2-40B4-BE49-F238E27FC236}">
              <a16:creationId xmlns:a16="http://schemas.microsoft.com/office/drawing/2014/main" id="{FFFE0370-021B-4429-8D92-BBF91A478FA9}"/>
            </a:ext>
          </a:extLst>
        </xdr:cNvPr>
        <xdr:cNvCxnSpPr/>
      </xdr:nvCxnSpPr>
      <xdr:spPr>
        <a:xfrm>
          <a:off x="19885660" y="11036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FACB360A-A96B-4E23-A83E-1BDF01B47A0E}"/>
            </a:ext>
          </a:extLst>
        </xdr:cNvPr>
        <xdr:cNvSpPr txBox="1"/>
      </xdr:nvSpPr>
      <xdr:spPr>
        <a:xfrm>
          <a:off x="19985990" y="93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00" name="直線コネクタ 599">
          <a:extLst>
            <a:ext uri="{FF2B5EF4-FFF2-40B4-BE49-F238E27FC236}">
              <a16:creationId xmlns:a16="http://schemas.microsoft.com/office/drawing/2014/main" id="{4C19ED80-4510-4135-8171-B57FE2D41820}"/>
            </a:ext>
          </a:extLst>
        </xdr:cNvPr>
        <xdr:cNvCxnSpPr/>
      </xdr:nvCxnSpPr>
      <xdr:spPr>
        <a:xfrm>
          <a:off x="19885660" y="9621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386B9EFF-6905-42A8-8A10-D69193CABEA9}"/>
            </a:ext>
          </a:extLst>
        </xdr:cNvPr>
        <xdr:cNvSpPr txBox="1"/>
      </xdr:nvSpPr>
      <xdr:spPr>
        <a:xfrm>
          <a:off x="19985990" y="10448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02" name="フローチャート: 判断 601">
          <a:extLst>
            <a:ext uri="{FF2B5EF4-FFF2-40B4-BE49-F238E27FC236}">
              <a16:creationId xmlns:a16="http://schemas.microsoft.com/office/drawing/2014/main" id="{77F20F3F-7D61-4C45-8516-56B91888665A}"/>
            </a:ext>
          </a:extLst>
        </xdr:cNvPr>
        <xdr:cNvSpPr/>
      </xdr:nvSpPr>
      <xdr:spPr>
        <a:xfrm>
          <a:off x="19904710" y="105916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3" name="フローチャート: 判断 602">
          <a:extLst>
            <a:ext uri="{FF2B5EF4-FFF2-40B4-BE49-F238E27FC236}">
              <a16:creationId xmlns:a16="http://schemas.microsoft.com/office/drawing/2014/main" id="{2364F220-1534-4C73-9284-444237C2F96C}"/>
            </a:ext>
          </a:extLst>
        </xdr:cNvPr>
        <xdr:cNvSpPr/>
      </xdr:nvSpPr>
      <xdr:spPr>
        <a:xfrm>
          <a:off x="19161760" y="1059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22678</xdr:rowOff>
    </xdr:from>
    <xdr:to>
      <xdr:col>107</xdr:col>
      <xdr:colOff>101600</xdr:colOff>
      <xdr:row>61</xdr:row>
      <xdr:rowOff>124278</xdr:rowOff>
    </xdr:to>
    <xdr:sp macro="" textlink="">
      <xdr:nvSpPr>
        <xdr:cNvPr id="604" name="フローチャート: 判断 603">
          <a:extLst>
            <a:ext uri="{FF2B5EF4-FFF2-40B4-BE49-F238E27FC236}">
              <a16:creationId xmlns:a16="http://schemas.microsoft.com/office/drawing/2014/main" id="{671A7913-55D4-4845-9E3F-1C975B757E6F}"/>
            </a:ext>
          </a:extLst>
        </xdr:cNvPr>
        <xdr:cNvSpPr/>
      </xdr:nvSpPr>
      <xdr:spPr>
        <a:xfrm>
          <a:off x="18345150" y="1047731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22678</xdr:rowOff>
    </xdr:from>
    <xdr:to>
      <xdr:col>102</xdr:col>
      <xdr:colOff>165100</xdr:colOff>
      <xdr:row>61</xdr:row>
      <xdr:rowOff>124278</xdr:rowOff>
    </xdr:to>
    <xdr:sp macro="" textlink="">
      <xdr:nvSpPr>
        <xdr:cNvPr id="605" name="フローチャート: 判断 604">
          <a:extLst>
            <a:ext uri="{FF2B5EF4-FFF2-40B4-BE49-F238E27FC236}">
              <a16:creationId xmlns:a16="http://schemas.microsoft.com/office/drawing/2014/main" id="{59A1C377-9A46-4FC6-AC3D-AB2697915BDA}"/>
            </a:ext>
          </a:extLst>
        </xdr:cNvPr>
        <xdr:cNvSpPr/>
      </xdr:nvSpPr>
      <xdr:spPr>
        <a:xfrm>
          <a:off x="17547590" y="1047731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22678</xdr:rowOff>
    </xdr:from>
    <xdr:to>
      <xdr:col>98</xdr:col>
      <xdr:colOff>38100</xdr:colOff>
      <xdr:row>61</xdr:row>
      <xdr:rowOff>124278</xdr:rowOff>
    </xdr:to>
    <xdr:sp macro="" textlink="">
      <xdr:nvSpPr>
        <xdr:cNvPr id="606" name="フローチャート: 判断 605">
          <a:extLst>
            <a:ext uri="{FF2B5EF4-FFF2-40B4-BE49-F238E27FC236}">
              <a16:creationId xmlns:a16="http://schemas.microsoft.com/office/drawing/2014/main" id="{2E881166-67E0-4DC4-8B09-E6287EEA5598}"/>
            </a:ext>
          </a:extLst>
        </xdr:cNvPr>
        <xdr:cNvSpPr/>
      </xdr:nvSpPr>
      <xdr:spPr>
        <a:xfrm>
          <a:off x="16761460" y="1047731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59AF1B2-0CF6-40C4-8A02-B3407E84E7A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C7DCAC0-84C4-4090-9A7F-2628A912211F}"/>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669574-B558-4C05-8532-906DDB8D142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73F7EAF8-5D2E-438E-968C-FEE860755FDF}"/>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A39E987-F54B-4F68-B642-3FC26BD8A5D7}"/>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12" name="楕円 611">
          <a:extLst>
            <a:ext uri="{FF2B5EF4-FFF2-40B4-BE49-F238E27FC236}">
              <a16:creationId xmlns:a16="http://schemas.microsoft.com/office/drawing/2014/main" id="{E1589F85-3E87-4C04-B1B1-C8C10A38270C}"/>
            </a:ext>
          </a:extLst>
        </xdr:cNvPr>
        <xdr:cNvSpPr/>
      </xdr:nvSpPr>
      <xdr:spPr>
        <a:xfrm>
          <a:off x="19904710" y="107731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123570</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736DBAE6-7B4E-4748-94A7-38B11F8AB853}"/>
            </a:ext>
          </a:extLst>
        </xdr:cNvPr>
        <xdr:cNvSpPr txBox="1"/>
      </xdr:nvSpPr>
      <xdr:spPr>
        <a:xfrm>
          <a:off x="19985990" y="1075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614" name="楕円 613">
          <a:extLst>
            <a:ext uri="{FF2B5EF4-FFF2-40B4-BE49-F238E27FC236}">
              <a16:creationId xmlns:a16="http://schemas.microsoft.com/office/drawing/2014/main" id="{0BF29372-ABF5-4839-939A-94480AB9FB43}"/>
            </a:ext>
          </a:extLst>
        </xdr:cNvPr>
        <xdr:cNvSpPr/>
      </xdr:nvSpPr>
      <xdr:spPr>
        <a:xfrm>
          <a:off x="19161760" y="1077313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24493</xdr:rowOff>
    </xdr:from>
    <xdr:to>
      <xdr:col>116</xdr:col>
      <xdr:colOff>63500</xdr:colOff>
      <xdr:row>63</xdr:row>
      <xdr:rowOff>24493</xdr:rowOff>
    </xdr:to>
    <xdr:cxnSp macro="">
      <xdr:nvCxnSpPr>
        <xdr:cNvPr id="615" name="直線コネクタ 614">
          <a:extLst>
            <a:ext uri="{FF2B5EF4-FFF2-40B4-BE49-F238E27FC236}">
              <a16:creationId xmlns:a16="http://schemas.microsoft.com/office/drawing/2014/main" id="{FF174F8B-526A-4341-AE73-5DAB178A5A64}"/>
            </a:ext>
          </a:extLst>
        </xdr:cNvPr>
        <xdr:cNvCxnSpPr/>
      </xdr:nvCxnSpPr>
      <xdr:spPr>
        <a:xfrm>
          <a:off x="19204940" y="1082203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616" name="楕円 615">
          <a:extLst>
            <a:ext uri="{FF2B5EF4-FFF2-40B4-BE49-F238E27FC236}">
              <a16:creationId xmlns:a16="http://schemas.microsoft.com/office/drawing/2014/main" id="{ABB468F0-F40C-42BE-8A5C-7DD9A6DD17EA}"/>
            </a:ext>
          </a:extLst>
        </xdr:cNvPr>
        <xdr:cNvSpPr/>
      </xdr:nvSpPr>
      <xdr:spPr>
        <a:xfrm>
          <a:off x="18345150" y="1076252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24493</xdr:rowOff>
    </xdr:to>
    <xdr:cxnSp macro="">
      <xdr:nvCxnSpPr>
        <xdr:cNvPr id="617" name="直線コネクタ 616">
          <a:extLst>
            <a:ext uri="{FF2B5EF4-FFF2-40B4-BE49-F238E27FC236}">
              <a16:creationId xmlns:a16="http://schemas.microsoft.com/office/drawing/2014/main" id="{16B86501-C83B-4C58-AE3A-7EF253C37BA3}"/>
            </a:ext>
          </a:extLst>
        </xdr:cNvPr>
        <xdr:cNvCxnSpPr/>
      </xdr:nvCxnSpPr>
      <xdr:spPr>
        <a:xfrm>
          <a:off x="18399760" y="10811420"/>
          <a:ext cx="80518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18" name="楕円 617">
          <a:extLst>
            <a:ext uri="{FF2B5EF4-FFF2-40B4-BE49-F238E27FC236}">
              <a16:creationId xmlns:a16="http://schemas.microsoft.com/office/drawing/2014/main" id="{1C6AC3F1-A562-4D3B-AE96-A214FD7C3705}"/>
            </a:ext>
          </a:extLst>
        </xdr:cNvPr>
        <xdr:cNvSpPr/>
      </xdr:nvSpPr>
      <xdr:spPr>
        <a:xfrm>
          <a:off x="17547590" y="1076252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8165</xdr:rowOff>
    </xdr:from>
    <xdr:to>
      <xdr:col>107</xdr:col>
      <xdr:colOff>50800</xdr:colOff>
      <xdr:row>63</xdr:row>
      <xdr:rowOff>8165</xdr:rowOff>
    </xdr:to>
    <xdr:cxnSp macro="">
      <xdr:nvCxnSpPr>
        <xdr:cNvPr id="619" name="直線コネクタ 618">
          <a:extLst>
            <a:ext uri="{FF2B5EF4-FFF2-40B4-BE49-F238E27FC236}">
              <a16:creationId xmlns:a16="http://schemas.microsoft.com/office/drawing/2014/main" id="{10DD7487-B7E3-4957-803F-6D370A35B2D2}"/>
            </a:ext>
          </a:extLst>
        </xdr:cNvPr>
        <xdr:cNvCxnSpPr/>
      </xdr:nvCxnSpPr>
      <xdr:spPr>
        <a:xfrm>
          <a:off x="17602200" y="1081142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128815</xdr:rowOff>
    </xdr:from>
    <xdr:to>
      <xdr:col>98</xdr:col>
      <xdr:colOff>38100</xdr:colOff>
      <xdr:row>63</xdr:row>
      <xdr:rowOff>58965</xdr:rowOff>
    </xdr:to>
    <xdr:sp macro="" textlink="">
      <xdr:nvSpPr>
        <xdr:cNvPr id="620" name="楕円 619">
          <a:extLst>
            <a:ext uri="{FF2B5EF4-FFF2-40B4-BE49-F238E27FC236}">
              <a16:creationId xmlns:a16="http://schemas.microsoft.com/office/drawing/2014/main" id="{0C2BFD9B-53EF-4DA0-949E-B21883A5A599}"/>
            </a:ext>
          </a:extLst>
        </xdr:cNvPr>
        <xdr:cNvSpPr/>
      </xdr:nvSpPr>
      <xdr:spPr>
        <a:xfrm>
          <a:off x="16761460" y="1076252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8165</xdr:rowOff>
    </xdr:from>
    <xdr:to>
      <xdr:col>102</xdr:col>
      <xdr:colOff>114300</xdr:colOff>
      <xdr:row>63</xdr:row>
      <xdr:rowOff>8165</xdr:rowOff>
    </xdr:to>
    <xdr:cxnSp macro="">
      <xdr:nvCxnSpPr>
        <xdr:cNvPr id="621" name="直線コネクタ 620">
          <a:extLst>
            <a:ext uri="{FF2B5EF4-FFF2-40B4-BE49-F238E27FC236}">
              <a16:creationId xmlns:a16="http://schemas.microsoft.com/office/drawing/2014/main" id="{9B22C0FF-0F0F-4CF6-B322-1572FA0BA394}"/>
            </a:ext>
          </a:extLst>
        </xdr:cNvPr>
        <xdr:cNvCxnSpPr/>
      </xdr:nvCxnSpPr>
      <xdr:spPr>
        <a:xfrm>
          <a:off x="16804640" y="1081142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22" name="n_1aveValue【保健センター・保健所】&#10;一人当たり面積">
          <a:extLst>
            <a:ext uri="{FF2B5EF4-FFF2-40B4-BE49-F238E27FC236}">
              <a16:creationId xmlns:a16="http://schemas.microsoft.com/office/drawing/2014/main" id="{09886F44-6C92-402D-A611-2C64E5075C06}"/>
            </a:ext>
          </a:extLst>
        </xdr:cNvPr>
        <xdr:cNvSpPr txBox="1"/>
      </xdr:nvSpPr>
      <xdr:spPr>
        <a:xfrm>
          <a:off x="18982132" y="1037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140805</xdr:rowOff>
    </xdr:from>
    <xdr:ext cx="469744" cy="259045"/>
    <xdr:sp macro="" textlink="">
      <xdr:nvSpPr>
        <xdr:cNvPr id="623" name="n_2aveValue【保健センター・保健所】&#10;一人当たり面積">
          <a:extLst>
            <a:ext uri="{FF2B5EF4-FFF2-40B4-BE49-F238E27FC236}">
              <a16:creationId xmlns:a16="http://schemas.microsoft.com/office/drawing/2014/main" id="{EA7E7C20-2FA4-4CF6-A29E-634603D11271}"/>
            </a:ext>
          </a:extLst>
        </xdr:cNvPr>
        <xdr:cNvSpPr txBox="1"/>
      </xdr:nvSpPr>
      <xdr:spPr>
        <a:xfrm>
          <a:off x="18182032" y="1025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140805</xdr:rowOff>
    </xdr:from>
    <xdr:ext cx="469744" cy="259045"/>
    <xdr:sp macro="" textlink="">
      <xdr:nvSpPr>
        <xdr:cNvPr id="624" name="n_3aveValue【保健センター・保健所】&#10;一人当たり面積">
          <a:extLst>
            <a:ext uri="{FF2B5EF4-FFF2-40B4-BE49-F238E27FC236}">
              <a16:creationId xmlns:a16="http://schemas.microsoft.com/office/drawing/2014/main" id="{000410A5-C6A2-45F5-8E3D-2A04D4661C1C}"/>
            </a:ext>
          </a:extLst>
        </xdr:cNvPr>
        <xdr:cNvSpPr txBox="1"/>
      </xdr:nvSpPr>
      <xdr:spPr>
        <a:xfrm>
          <a:off x="17384472" y="1025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140805</xdr:rowOff>
    </xdr:from>
    <xdr:ext cx="469744" cy="259045"/>
    <xdr:sp macro="" textlink="">
      <xdr:nvSpPr>
        <xdr:cNvPr id="625" name="n_4aveValue【保健センター・保健所】&#10;一人当たり面積">
          <a:extLst>
            <a:ext uri="{FF2B5EF4-FFF2-40B4-BE49-F238E27FC236}">
              <a16:creationId xmlns:a16="http://schemas.microsoft.com/office/drawing/2014/main" id="{074B8606-2F5F-4263-AD30-432140B093B0}"/>
            </a:ext>
          </a:extLst>
        </xdr:cNvPr>
        <xdr:cNvSpPr txBox="1"/>
      </xdr:nvSpPr>
      <xdr:spPr>
        <a:xfrm>
          <a:off x="16588817" y="1025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66420</xdr:rowOff>
    </xdr:from>
    <xdr:ext cx="469744" cy="259045"/>
    <xdr:sp macro="" textlink="">
      <xdr:nvSpPr>
        <xdr:cNvPr id="626" name="n_1mainValue【保健センター・保健所】&#10;一人当たり面積">
          <a:extLst>
            <a:ext uri="{FF2B5EF4-FFF2-40B4-BE49-F238E27FC236}">
              <a16:creationId xmlns:a16="http://schemas.microsoft.com/office/drawing/2014/main" id="{8AABF0C5-486D-4034-A931-768D90350BD3}"/>
            </a:ext>
          </a:extLst>
        </xdr:cNvPr>
        <xdr:cNvSpPr txBox="1"/>
      </xdr:nvSpPr>
      <xdr:spPr>
        <a:xfrm>
          <a:off x="18982132" y="108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27" name="n_2mainValue【保健センター・保健所】&#10;一人当たり面積">
          <a:extLst>
            <a:ext uri="{FF2B5EF4-FFF2-40B4-BE49-F238E27FC236}">
              <a16:creationId xmlns:a16="http://schemas.microsoft.com/office/drawing/2014/main" id="{D9D1CF4D-BA70-4023-BA62-E7FEFA606BDA}"/>
            </a:ext>
          </a:extLst>
        </xdr:cNvPr>
        <xdr:cNvSpPr txBox="1"/>
      </xdr:nvSpPr>
      <xdr:spPr>
        <a:xfrm>
          <a:off x="18182032" y="108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628" name="n_3mainValue【保健センター・保健所】&#10;一人当たり面積">
          <a:extLst>
            <a:ext uri="{FF2B5EF4-FFF2-40B4-BE49-F238E27FC236}">
              <a16:creationId xmlns:a16="http://schemas.microsoft.com/office/drawing/2014/main" id="{73F96694-7357-48FB-868E-C76D9D2DD456}"/>
            </a:ext>
          </a:extLst>
        </xdr:cNvPr>
        <xdr:cNvSpPr txBox="1"/>
      </xdr:nvSpPr>
      <xdr:spPr>
        <a:xfrm>
          <a:off x="17384472" y="108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50092</xdr:rowOff>
    </xdr:from>
    <xdr:ext cx="469744" cy="259045"/>
    <xdr:sp macro="" textlink="">
      <xdr:nvSpPr>
        <xdr:cNvPr id="629" name="n_4mainValue【保健センター・保健所】&#10;一人当たり面積">
          <a:extLst>
            <a:ext uri="{FF2B5EF4-FFF2-40B4-BE49-F238E27FC236}">
              <a16:creationId xmlns:a16="http://schemas.microsoft.com/office/drawing/2014/main" id="{894F0136-4B9A-45B5-805F-7D4A45CEA776}"/>
            </a:ext>
          </a:extLst>
        </xdr:cNvPr>
        <xdr:cNvSpPr txBox="1"/>
      </xdr:nvSpPr>
      <xdr:spPr>
        <a:xfrm>
          <a:off x="16588817" y="108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1AFDE0F8-9FFB-498A-AD84-8F7605FA4F7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EA8E5CBC-2904-4611-A88B-AE2447C87FBA}"/>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8AD3559C-8F55-4C8B-9B07-6BDD471D8B1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25465374-E4ED-40C5-A9FC-A2639C5A6C4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42074088-7726-4404-9173-C9BC44657D6D}"/>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468E981E-73BA-4140-B2B8-C95E8246F13C}"/>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53C37C2F-7425-4591-97D1-9B895E7303A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26C41D01-AC65-428E-B7B0-B1E71913B50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2363E5A2-2E04-4B39-A2F5-1EEF84840B5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85423626-0470-484F-A419-73823ADC0C61}"/>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FE334C71-4210-4EE0-8377-7FEE25E7E09A}"/>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a:extLst>
            <a:ext uri="{FF2B5EF4-FFF2-40B4-BE49-F238E27FC236}">
              <a16:creationId xmlns:a16="http://schemas.microsoft.com/office/drawing/2014/main" id="{FD2153E3-BBC9-49D4-8A6B-32F376844752}"/>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81CAE3A2-0D36-48C2-98CD-F6401E1C5D3F}"/>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a:extLst>
            <a:ext uri="{FF2B5EF4-FFF2-40B4-BE49-F238E27FC236}">
              <a16:creationId xmlns:a16="http://schemas.microsoft.com/office/drawing/2014/main" id="{FBF41442-806D-44F6-8638-ADE442CFB098}"/>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a:extLst>
            <a:ext uri="{FF2B5EF4-FFF2-40B4-BE49-F238E27FC236}">
              <a16:creationId xmlns:a16="http://schemas.microsoft.com/office/drawing/2014/main" id="{3E29F31A-2840-4DE8-B0CD-A8A0C900E6FF}"/>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a:extLst>
            <a:ext uri="{FF2B5EF4-FFF2-40B4-BE49-F238E27FC236}">
              <a16:creationId xmlns:a16="http://schemas.microsoft.com/office/drawing/2014/main" id="{139EAD29-D602-4F83-B076-58B1A8B80A78}"/>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a:extLst>
            <a:ext uri="{FF2B5EF4-FFF2-40B4-BE49-F238E27FC236}">
              <a16:creationId xmlns:a16="http://schemas.microsoft.com/office/drawing/2014/main" id="{86074F1E-59C9-4BE3-B435-9DC6DA3A5E98}"/>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a:extLst>
            <a:ext uri="{FF2B5EF4-FFF2-40B4-BE49-F238E27FC236}">
              <a16:creationId xmlns:a16="http://schemas.microsoft.com/office/drawing/2014/main" id="{00F4A30B-78DB-4D8F-B5DE-2C85C98BC9B8}"/>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a:extLst>
            <a:ext uri="{FF2B5EF4-FFF2-40B4-BE49-F238E27FC236}">
              <a16:creationId xmlns:a16="http://schemas.microsoft.com/office/drawing/2014/main" id="{3C53A06F-2FDA-4017-9334-E1AAF6ECF67A}"/>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a:extLst>
            <a:ext uri="{FF2B5EF4-FFF2-40B4-BE49-F238E27FC236}">
              <a16:creationId xmlns:a16="http://schemas.microsoft.com/office/drawing/2014/main" id="{EFE9FE2C-BD6B-4596-9609-01D6B8200911}"/>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a:extLst>
            <a:ext uri="{FF2B5EF4-FFF2-40B4-BE49-F238E27FC236}">
              <a16:creationId xmlns:a16="http://schemas.microsoft.com/office/drawing/2014/main" id="{50E9BB7B-5C63-4847-BB19-21D7C1F545D4}"/>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9D12DC48-48B3-411C-9D2E-746A087FEA69}"/>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a:extLst>
            <a:ext uri="{FF2B5EF4-FFF2-40B4-BE49-F238E27FC236}">
              <a16:creationId xmlns:a16="http://schemas.microsoft.com/office/drawing/2014/main" id="{81E983B3-6DD5-4246-99F8-88C23FC6A985}"/>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12C45410-9379-4356-B163-F4908F5554C2}"/>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4" name="直線コネクタ 653">
          <a:extLst>
            <a:ext uri="{FF2B5EF4-FFF2-40B4-BE49-F238E27FC236}">
              <a16:creationId xmlns:a16="http://schemas.microsoft.com/office/drawing/2014/main" id="{20345CBB-887D-41D5-A313-66A80924E6B8}"/>
            </a:ext>
          </a:extLst>
        </xdr:cNvPr>
        <xdr:cNvCxnSpPr/>
      </xdr:nvCxnSpPr>
      <xdr:spPr>
        <a:xfrm flipV="1">
          <a:off x="14703424" y="13241655"/>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5" name="【消防施設】&#10;有形固定資産減価償却率最小値テキスト">
          <a:extLst>
            <a:ext uri="{FF2B5EF4-FFF2-40B4-BE49-F238E27FC236}">
              <a16:creationId xmlns:a16="http://schemas.microsoft.com/office/drawing/2014/main" id="{B8D5D60F-AAD9-4F90-BBF3-B85D20AAD107}"/>
            </a:ext>
          </a:extLst>
        </xdr:cNvPr>
        <xdr:cNvSpPr txBox="1"/>
      </xdr:nvSpPr>
      <xdr:spPr>
        <a:xfrm>
          <a:off x="14742160" y="14754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6" name="直線コネクタ 655">
          <a:extLst>
            <a:ext uri="{FF2B5EF4-FFF2-40B4-BE49-F238E27FC236}">
              <a16:creationId xmlns:a16="http://schemas.microsoft.com/office/drawing/2014/main" id="{4EBA70ED-6164-431D-96DE-994EF39D32EF}"/>
            </a:ext>
          </a:extLst>
        </xdr:cNvPr>
        <xdr:cNvCxnSpPr/>
      </xdr:nvCxnSpPr>
      <xdr:spPr>
        <a:xfrm>
          <a:off x="14611350" y="14750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CFCA0BC5-CEBC-4A16-B4A3-EE966E4B9E98}"/>
            </a:ext>
          </a:extLst>
        </xdr:cNvPr>
        <xdr:cNvSpPr txBox="1"/>
      </xdr:nvSpPr>
      <xdr:spPr>
        <a:xfrm>
          <a:off x="14742160" y="1301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8" name="直線コネクタ 657">
          <a:extLst>
            <a:ext uri="{FF2B5EF4-FFF2-40B4-BE49-F238E27FC236}">
              <a16:creationId xmlns:a16="http://schemas.microsoft.com/office/drawing/2014/main" id="{5F269C3C-598D-4177-BF51-520AEE6C731B}"/>
            </a:ext>
          </a:extLst>
        </xdr:cNvPr>
        <xdr:cNvCxnSpPr/>
      </xdr:nvCxnSpPr>
      <xdr:spPr>
        <a:xfrm>
          <a:off x="14611350" y="1324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7A412003-9576-49FB-A5EB-8509D2AAD890}"/>
            </a:ext>
          </a:extLst>
        </xdr:cNvPr>
        <xdr:cNvSpPr txBox="1"/>
      </xdr:nvSpPr>
      <xdr:spPr>
        <a:xfrm>
          <a:off x="1474216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60" name="フローチャート: 判断 659">
          <a:extLst>
            <a:ext uri="{FF2B5EF4-FFF2-40B4-BE49-F238E27FC236}">
              <a16:creationId xmlns:a16="http://schemas.microsoft.com/office/drawing/2014/main" id="{53EF49C7-4258-44C1-A281-95B1ACD77C7B}"/>
            </a:ext>
          </a:extLst>
        </xdr:cNvPr>
        <xdr:cNvSpPr/>
      </xdr:nvSpPr>
      <xdr:spPr>
        <a:xfrm>
          <a:off x="14649450" y="1401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61" name="フローチャート: 判断 660">
          <a:extLst>
            <a:ext uri="{FF2B5EF4-FFF2-40B4-BE49-F238E27FC236}">
              <a16:creationId xmlns:a16="http://schemas.microsoft.com/office/drawing/2014/main" id="{328EDB16-ED12-49B5-ACFB-512C9D1C11C9}"/>
            </a:ext>
          </a:extLst>
        </xdr:cNvPr>
        <xdr:cNvSpPr/>
      </xdr:nvSpPr>
      <xdr:spPr>
        <a:xfrm>
          <a:off x="13887450" y="139833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62" name="フローチャート: 判断 661">
          <a:extLst>
            <a:ext uri="{FF2B5EF4-FFF2-40B4-BE49-F238E27FC236}">
              <a16:creationId xmlns:a16="http://schemas.microsoft.com/office/drawing/2014/main" id="{8067AEBE-49C8-4F50-BB3E-38813F8BE93B}"/>
            </a:ext>
          </a:extLst>
        </xdr:cNvPr>
        <xdr:cNvSpPr/>
      </xdr:nvSpPr>
      <xdr:spPr>
        <a:xfrm>
          <a:off x="13089890" y="141662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3" name="フローチャート: 判断 662">
          <a:extLst>
            <a:ext uri="{FF2B5EF4-FFF2-40B4-BE49-F238E27FC236}">
              <a16:creationId xmlns:a16="http://schemas.microsoft.com/office/drawing/2014/main" id="{C54864E7-EFF9-48EF-9F87-796E268BED65}"/>
            </a:ext>
          </a:extLst>
        </xdr:cNvPr>
        <xdr:cNvSpPr/>
      </xdr:nvSpPr>
      <xdr:spPr>
        <a:xfrm>
          <a:off x="12303760" y="141471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78739</xdr:rowOff>
    </xdr:from>
    <xdr:to>
      <xdr:col>67</xdr:col>
      <xdr:colOff>101600</xdr:colOff>
      <xdr:row>83</xdr:row>
      <xdr:rowOff>8889</xdr:rowOff>
    </xdr:to>
    <xdr:sp macro="" textlink="">
      <xdr:nvSpPr>
        <xdr:cNvPr id="664" name="フローチャート: 判断 663">
          <a:extLst>
            <a:ext uri="{FF2B5EF4-FFF2-40B4-BE49-F238E27FC236}">
              <a16:creationId xmlns:a16="http://schemas.microsoft.com/office/drawing/2014/main" id="{FF22E6F3-513A-40C2-9D40-08A68AD5A17D}"/>
            </a:ext>
          </a:extLst>
        </xdr:cNvPr>
        <xdr:cNvSpPr/>
      </xdr:nvSpPr>
      <xdr:spPr>
        <a:xfrm>
          <a:off x="11487150" y="1413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A4DE587-2481-46E1-A164-95A891331D4D}"/>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64BA8BD9-7272-43A0-A80D-D4FE02BA9DE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8D7D4A6C-9C5D-454F-81F0-296523475560}"/>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AD69BEA-B003-47DE-87E3-749DB7DFD9D9}"/>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D1D82D72-060D-4D2E-8305-7F557031CD7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103505</xdr:rowOff>
    </xdr:from>
    <xdr:to>
      <xdr:col>85</xdr:col>
      <xdr:colOff>177800</xdr:colOff>
      <xdr:row>84</xdr:row>
      <xdr:rowOff>33655</xdr:rowOff>
    </xdr:to>
    <xdr:sp macro="" textlink="">
      <xdr:nvSpPr>
        <xdr:cNvPr id="670" name="楕円 669">
          <a:extLst>
            <a:ext uri="{FF2B5EF4-FFF2-40B4-BE49-F238E27FC236}">
              <a16:creationId xmlns:a16="http://schemas.microsoft.com/office/drawing/2014/main" id="{848A6425-2114-4535-A994-7415B16DFA81}"/>
            </a:ext>
          </a:extLst>
        </xdr:cNvPr>
        <xdr:cNvSpPr/>
      </xdr:nvSpPr>
      <xdr:spPr>
        <a:xfrm>
          <a:off x="14649450" y="143319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81932</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FD91FD34-E063-4E67-8C8A-255709C2AAB5}"/>
            </a:ext>
          </a:extLst>
        </xdr:cNvPr>
        <xdr:cNvSpPr txBox="1"/>
      </xdr:nvSpPr>
      <xdr:spPr>
        <a:xfrm>
          <a:off x="14742160" y="1431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105411</xdr:rowOff>
    </xdr:from>
    <xdr:to>
      <xdr:col>81</xdr:col>
      <xdr:colOff>101600</xdr:colOff>
      <xdr:row>84</xdr:row>
      <xdr:rowOff>35561</xdr:rowOff>
    </xdr:to>
    <xdr:sp macro="" textlink="">
      <xdr:nvSpPr>
        <xdr:cNvPr id="672" name="楕円 671">
          <a:extLst>
            <a:ext uri="{FF2B5EF4-FFF2-40B4-BE49-F238E27FC236}">
              <a16:creationId xmlns:a16="http://schemas.microsoft.com/office/drawing/2014/main" id="{1049BA88-F25F-4127-8018-B03B9A0E79C5}"/>
            </a:ext>
          </a:extLst>
        </xdr:cNvPr>
        <xdr:cNvSpPr/>
      </xdr:nvSpPr>
      <xdr:spPr>
        <a:xfrm>
          <a:off x="13887450" y="14333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154305</xdr:rowOff>
    </xdr:from>
    <xdr:to>
      <xdr:col>85</xdr:col>
      <xdr:colOff>127000</xdr:colOff>
      <xdr:row>83</xdr:row>
      <xdr:rowOff>156211</xdr:rowOff>
    </xdr:to>
    <xdr:cxnSp macro="">
      <xdr:nvCxnSpPr>
        <xdr:cNvPr id="673" name="直線コネクタ 672">
          <a:extLst>
            <a:ext uri="{FF2B5EF4-FFF2-40B4-BE49-F238E27FC236}">
              <a16:creationId xmlns:a16="http://schemas.microsoft.com/office/drawing/2014/main" id="{5C21A840-1FA3-468B-8D60-B1FE78D94BB2}"/>
            </a:ext>
          </a:extLst>
        </xdr:cNvPr>
        <xdr:cNvCxnSpPr/>
      </xdr:nvCxnSpPr>
      <xdr:spPr>
        <a:xfrm flipV="1">
          <a:off x="13942060" y="14384655"/>
          <a:ext cx="762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88264</xdr:rowOff>
    </xdr:from>
    <xdr:to>
      <xdr:col>76</xdr:col>
      <xdr:colOff>165100</xdr:colOff>
      <xdr:row>84</xdr:row>
      <xdr:rowOff>18414</xdr:rowOff>
    </xdr:to>
    <xdr:sp macro="" textlink="">
      <xdr:nvSpPr>
        <xdr:cNvPr id="674" name="楕円 673">
          <a:extLst>
            <a:ext uri="{FF2B5EF4-FFF2-40B4-BE49-F238E27FC236}">
              <a16:creationId xmlns:a16="http://schemas.microsoft.com/office/drawing/2014/main" id="{958B4BEC-8672-4C56-A729-7EBBE6D5C29C}"/>
            </a:ext>
          </a:extLst>
        </xdr:cNvPr>
        <xdr:cNvSpPr/>
      </xdr:nvSpPr>
      <xdr:spPr>
        <a:xfrm>
          <a:off x="13089890" y="1432242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139064</xdr:rowOff>
    </xdr:from>
    <xdr:to>
      <xdr:col>81</xdr:col>
      <xdr:colOff>50800</xdr:colOff>
      <xdr:row>83</xdr:row>
      <xdr:rowOff>156211</xdr:rowOff>
    </xdr:to>
    <xdr:cxnSp macro="">
      <xdr:nvCxnSpPr>
        <xdr:cNvPr id="675" name="直線コネクタ 674">
          <a:extLst>
            <a:ext uri="{FF2B5EF4-FFF2-40B4-BE49-F238E27FC236}">
              <a16:creationId xmlns:a16="http://schemas.microsoft.com/office/drawing/2014/main" id="{9F6CAFE2-14AE-48AD-A44D-87E5F76E8C20}"/>
            </a:ext>
          </a:extLst>
        </xdr:cNvPr>
        <xdr:cNvCxnSpPr/>
      </xdr:nvCxnSpPr>
      <xdr:spPr>
        <a:xfrm>
          <a:off x="13144500" y="14365604"/>
          <a:ext cx="79756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42545</xdr:rowOff>
    </xdr:from>
    <xdr:to>
      <xdr:col>72</xdr:col>
      <xdr:colOff>38100</xdr:colOff>
      <xdr:row>83</xdr:row>
      <xdr:rowOff>144145</xdr:rowOff>
    </xdr:to>
    <xdr:sp macro="" textlink="">
      <xdr:nvSpPr>
        <xdr:cNvPr id="676" name="楕円 675">
          <a:extLst>
            <a:ext uri="{FF2B5EF4-FFF2-40B4-BE49-F238E27FC236}">
              <a16:creationId xmlns:a16="http://schemas.microsoft.com/office/drawing/2014/main" id="{76A2F4C9-72FC-43AA-8BB0-EDCE19BCB314}"/>
            </a:ext>
          </a:extLst>
        </xdr:cNvPr>
        <xdr:cNvSpPr/>
      </xdr:nvSpPr>
      <xdr:spPr>
        <a:xfrm>
          <a:off x="12303760" y="14274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93345</xdr:rowOff>
    </xdr:from>
    <xdr:to>
      <xdr:col>76</xdr:col>
      <xdr:colOff>114300</xdr:colOff>
      <xdr:row>83</xdr:row>
      <xdr:rowOff>139064</xdr:rowOff>
    </xdr:to>
    <xdr:cxnSp macro="">
      <xdr:nvCxnSpPr>
        <xdr:cNvPr id="677" name="直線コネクタ 676">
          <a:extLst>
            <a:ext uri="{FF2B5EF4-FFF2-40B4-BE49-F238E27FC236}">
              <a16:creationId xmlns:a16="http://schemas.microsoft.com/office/drawing/2014/main" id="{B8880FEE-05EE-49C4-AD6C-A06E4F9F962C}"/>
            </a:ext>
          </a:extLst>
        </xdr:cNvPr>
        <xdr:cNvCxnSpPr/>
      </xdr:nvCxnSpPr>
      <xdr:spPr>
        <a:xfrm>
          <a:off x="12346940" y="14327505"/>
          <a:ext cx="79756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19686</xdr:rowOff>
    </xdr:from>
    <xdr:to>
      <xdr:col>67</xdr:col>
      <xdr:colOff>101600</xdr:colOff>
      <xdr:row>83</xdr:row>
      <xdr:rowOff>121286</xdr:rowOff>
    </xdr:to>
    <xdr:sp macro="" textlink="">
      <xdr:nvSpPr>
        <xdr:cNvPr id="678" name="楕円 677">
          <a:extLst>
            <a:ext uri="{FF2B5EF4-FFF2-40B4-BE49-F238E27FC236}">
              <a16:creationId xmlns:a16="http://schemas.microsoft.com/office/drawing/2014/main" id="{E8E795C5-BE10-494A-A797-47B971E64AA9}"/>
            </a:ext>
          </a:extLst>
        </xdr:cNvPr>
        <xdr:cNvSpPr/>
      </xdr:nvSpPr>
      <xdr:spPr>
        <a:xfrm>
          <a:off x="11487150" y="142462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70486</xdr:rowOff>
    </xdr:from>
    <xdr:to>
      <xdr:col>71</xdr:col>
      <xdr:colOff>177800</xdr:colOff>
      <xdr:row>83</xdr:row>
      <xdr:rowOff>93345</xdr:rowOff>
    </xdr:to>
    <xdr:cxnSp macro="">
      <xdr:nvCxnSpPr>
        <xdr:cNvPr id="679" name="直線コネクタ 678">
          <a:extLst>
            <a:ext uri="{FF2B5EF4-FFF2-40B4-BE49-F238E27FC236}">
              <a16:creationId xmlns:a16="http://schemas.microsoft.com/office/drawing/2014/main" id="{C2EFE957-4848-4AB2-BB96-A6701226CBE6}"/>
            </a:ext>
          </a:extLst>
        </xdr:cNvPr>
        <xdr:cNvCxnSpPr/>
      </xdr:nvCxnSpPr>
      <xdr:spPr>
        <a:xfrm>
          <a:off x="11541760" y="14298931"/>
          <a:ext cx="80518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80" name="n_1aveValue【消防施設】&#10;有形固定資産減価償却率">
          <a:extLst>
            <a:ext uri="{FF2B5EF4-FFF2-40B4-BE49-F238E27FC236}">
              <a16:creationId xmlns:a16="http://schemas.microsoft.com/office/drawing/2014/main" id="{C991410C-91D6-4338-92A4-773E2E0C62E5}"/>
            </a:ext>
          </a:extLst>
        </xdr:cNvPr>
        <xdr:cNvSpPr txBox="1"/>
      </xdr:nvSpPr>
      <xdr:spPr>
        <a:xfrm>
          <a:off x="1373823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81" name="n_2aveValue【消防施設】&#10;有形固定資産減価償却率">
          <a:extLst>
            <a:ext uri="{FF2B5EF4-FFF2-40B4-BE49-F238E27FC236}">
              <a16:creationId xmlns:a16="http://schemas.microsoft.com/office/drawing/2014/main" id="{2227D9A0-75FB-4F3F-B124-EEEEF94B38FF}"/>
            </a:ext>
          </a:extLst>
        </xdr:cNvPr>
        <xdr:cNvSpPr txBox="1"/>
      </xdr:nvSpPr>
      <xdr:spPr>
        <a:xfrm>
          <a:off x="1295718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82" name="n_3aveValue【消防施設】&#10;有形固定資産減価償却率">
          <a:extLst>
            <a:ext uri="{FF2B5EF4-FFF2-40B4-BE49-F238E27FC236}">
              <a16:creationId xmlns:a16="http://schemas.microsoft.com/office/drawing/2014/main" id="{0B325492-08A2-49FA-9828-887648206A1E}"/>
            </a:ext>
          </a:extLst>
        </xdr:cNvPr>
        <xdr:cNvSpPr txBox="1"/>
      </xdr:nvSpPr>
      <xdr:spPr>
        <a:xfrm>
          <a:off x="12171054" y="1391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25416</xdr:rowOff>
    </xdr:from>
    <xdr:ext cx="405111" cy="259045"/>
    <xdr:sp macro="" textlink="">
      <xdr:nvSpPr>
        <xdr:cNvPr id="683" name="n_4aveValue【消防施設】&#10;有形固定資産減価償却率">
          <a:extLst>
            <a:ext uri="{FF2B5EF4-FFF2-40B4-BE49-F238E27FC236}">
              <a16:creationId xmlns:a16="http://schemas.microsoft.com/office/drawing/2014/main" id="{30AD26D9-702F-45DE-AE87-6740DF6364BD}"/>
            </a:ext>
          </a:extLst>
        </xdr:cNvPr>
        <xdr:cNvSpPr txBox="1"/>
      </xdr:nvSpPr>
      <xdr:spPr>
        <a:xfrm>
          <a:off x="11354444" y="1390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26688</xdr:rowOff>
    </xdr:from>
    <xdr:ext cx="405111" cy="259045"/>
    <xdr:sp macro="" textlink="">
      <xdr:nvSpPr>
        <xdr:cNvPr id="684" name="n_1mainValue【消防施設】&#10;有形固定資産減価償却率">
          <a:extLst>
            <a:ext uri="{FF2B5EF4-FFF2-40B4-BE49-F238E27FC236}">
              <a16:creationId xmlns:a16="http://schemas.microsoft.com/office/drawing/2014/main" id="{98DBBE4A-50BE-4961-8ED4-44C75BCD484F}"/>
            </a:ext>
          </a:extLst>
        </xdr:cNvPr>
        <xdr:cNvSpPr txBox="1"/>
      </xdr:nvSpPr>
      <xdr:spPr>
        <a:xfrm>
          <a:off x="13738234" y="144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9541</xdr:rowOff>
    </xdr:from>
    <xdr:ext cx="405111" cy="259045"/>
    <xdr:sp macro="" textlink="">
      <xdr:nvSpPr>
        <xdr:cNvPr id="685" name="n_2mainValue【消防施設】&#10;有形固定資産減価償却率">
          <a:extLst>
            <a:ext uri="{FF2B5EF4-FFF2-40B4-BE49-F238E27FC236}">
              <a16:creationId xmlns:a16="http://schemas.microsoft.com/office/drawing/2014/main" id="{9D9CDE96-9A1C-45EE-ACCE-1077FA1151FD}"/>
            </a:ext>
          </a:extLst>
        </xdr:cNvPr>
        <xdr:cNvSpPr txBox="1"/>
      </xdr:nvSpPr>
      <xdr:spPr>
        <a:xfrm>
          <a:off x="12957184" y="14413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135272</xdr:rowOff>
    </xdr:from>
    <xdr:ext cx="405111" cy="259045"/>
    <xdr:sp macro="" textlink="">
      <xdr:nvSpPr>
        <xdr:cNvPr id="686" name="n_3mainValue【消防施設】&#10;有形固定資産減価償却率">
          <a:extLst>
            <a:ext uri="{FF2B5EF4-FFF2-40B4-BE49-F238E27FC236}">
              <a16:creationId xmlns:a16="http://schemas.microsoft.com/office/drawing/2014/main" id="{C2E0D795-72F8-450D-BB20-F87C4D07F93A}"/>
            </a:ext>
          </a:extLst>
        </xdr:cNvPr>
        <xdr:cNvSpPr txBox="1"/>
      </xdr:nvSpPr>
      <xdr:spPr>
        <a:xfrm>
          <a:off x="12171054" y="1436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112413</xdr:rowOff>
    </xdr:from>
    <xdr:ext cx="405111" cy="259045"/>
    <xdr:sp macro="" textlink="">
      <xdr:nvSpPr>
        <xdr:cNvPr id="687" name="n_4mainValue【消防施設】&#10;有形固定資産減価償却率">
          <a:extLst>
            <a:ext uri="{FF2B5EF4-FFF2-40B4-BE49-F238E27FC236}">
              <a16:creationId xmlns:a16="http://schemas.microsoft.com/office/drawing/2014/main" id="{2900E183-FD9A-42B2-839A-ED1DF096BCA2}"/>
            </a:ext>
          </a:extLst>
        </xdr:cNvPr>
        <xdr:cNvSpPr txBox="1"/>
      </xdr:nvSpPr>
      <xdr:spPr>
        <a:xfrm>
          <a:off x="113544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18F86624-49A5-4FDF-BFDA-A6C51A36288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66411095-91B7-493C-86A6-AE433AE4DF3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C206A01D-9398-4928-B1D4-34ED40DD155E}"/>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39715BB3-A310-44A7-95CC-EC002A5F58B5}"/>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A2ADB95C-8ABA-4D4F-B4DE-952A6E0DF0A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5B7886D4-5DB2-432C-912B-A43AA09B183A}"/>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6A645CC2-9655-426C-9920-F7CAFCE7A4C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927632FB-8ED5-42F3-AA7F-34E4CC448D93}"/>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4EAF9CB5-72E4-4B01-B7FC-3194FD25795D}"/>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75F71412-9C5B-4DA5-AEE0-5E408178C45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8" name="直線コネクタ 697">
          <a:extLst>
            <a:ext uri="{FF2B5EF4-FFF2-40B4-BE49-F238E27FC236}">
              <a16:creationId xmlns:a16="http://schemas.microsoft.com/office/drawing/2014/main" id="{3759F370-E794-4CE3-985C-76FFB02313FB}"/>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9" name="テキスト ボックス 698">
          <a:extLst>
            <a:ext uri="{FF2B5EF4-FFF2-40B4-BE49-F238E27FC236}">
              <a16:creationId xmlns:a16="http://schemas.microsoft.com/office/drawing/2014/main" id="{7277C351-AB55-4B8E-8B5B-89478796CA43}"/>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0" name="直線コネクタ 699">
          <a:extLst>
            <a:ext uri="{FF2B5EF4-FFF2-40B4-BE49-F238E27FC236}">
              <a16:creationId xmlns:a16="http://schemas.microsoft.com/office/drawing/2014/main" id="{390BDF0C-4B75-4F1D-B780-09B4A4653798}"/>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1" name="テキスト ボックス 700">
          <a:extLst>
            <a:ext uri="{FF2B5EF4-FFF2-40B4-BE49-F238E27FC236}">
              <a16:creationId xmlns:a16="http://schemas.microsoft.com/office/drawing/2014/main" id="{6081FB25-7653-42AA-B439-326B62E56A03}"/>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a:extLst>
            <a:ext uri="{FF2B5EF4-FFF2-40B4-BE49-F238E27FC236}">
              <a16:creationId xmlns:a16="http://schemas.microsoft.com/office/drawing/2014/main" id="{D5E93C76-DD90-4306-8B13-A844B76530EB}"/>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a:extLst>
            <a:ext uri="{FF2B5EF4-FFF2-40B4-BE49-F238E27FC236}">
              <a16:creationId xmlns:a16="http://schemas.microsoft.com/office/drawing/2014/main" id="{16B9490C-FFEB-4ED7-BDF8-EF8903E668D1}"/>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4" name="直線コネクタ 703">
          <a:extLst>
            <a:ext uri="{FF2B5EF4-FFF2-40B4-BE49-F238E27FC236}">
              <a16:creationId xmlns:a16="http://schemas.microsoft.com/office/drawing/2014/main" id="{1C4135AC-9131-4B99-86A3-F4B6CF3B4A22}"/>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5" name="テキスト ボックス 704">
          <a:extLst>
            <a:ext uri="{FF2B5EF4-FFF2-40B4-BE49-F238E27FC236}">
              <a16:creationId xmlns:a16="http://schemas.microsoft.com/office/drawing/2014/main" id="{1F49FDCC-0EC5-4B6F-AA42-41C1573E74B7}"/>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6" name="直線コネクタ 705">
          <a:extLst>
            <a:ext uri="{FF2B5EF4-FFF2-40B4-BE49-F238E27FC236}">
              <a16:creationId xmlns:a16="http://schemas.microsoft.com/office/drawing/2014/main" id="{C32E50FD-1DF4-426D-8A2E-E884B5E00E37}"/>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7" name="テキスト ボックス 706">
          <a:extLst>
            <a:ext uri="{FF2B5EF4-FFF2-40B4-BE49-F238E27FC236}">
              <a16:creationId xmlns:a16="http://schemas.microsoft.com/office/drawing/2014/main" id="{08325044-10AD-4A49-A158-575EB62AA2B0}"/>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5E2CB53A-771D-4B1F-8589-576269AB006C}"/>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8A4A577A-FAF9-4765-A879-FD9C065C8F9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a:extLst>
            <a:ext uri="{FF2B5EF4-FFF2-40B4-BE49-F238E27FC236}">
              <a16:creationId xmlns:a16="http://schemas.microsoft.com/office/drawing/2014/main" id="{E7326F7A-9B9F-4AE9-8EA4-D8B0E0E8F761}"/>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11" name="直線コネクタ 710">
          <a:extLst>
            <a:ext uri="{FF2B5EF4-FFF2-40B4-BE49-F238E27FC236}">
              <a16:creationId xmlns:a16="http://schemas.microsoft.com/office/drawing/2014/main" id="{5F48A027-D820-4F85-992E-326AA0E7EEFC}"/>
            </a:ext>
          </a:extLst>
        </xdr:cNvPr>
        <xdr:cNvCxnSpPr/>
      </xdr:nvCxnSpPr>
      <xdr:spPr>
        <a:xfrm flipV="1">
          <a:off x="19947254" y="1329309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12" name="【消防施設】&#10;一人当たり面積最小値テキスト">
          <a:extLst>
            <a:ext uri="{FF2B5EF4-FFF2-40B4-BE49-F238E27FC236}">
              <a16:creationId xmlns:a16="http://schemas.microsoft.com/office/drawing/2014/main" id="{5FF01A66-8B3E-4FF7-B4B8-22683AF40374}"/>
            </a:ext>
          </a:extLst>
        </xdr:cNvPr>
        <xdr:cNvSpPr txBox="1"/>
      </xdr:nvSpPr>
      <xdr:spPr>
        <a:xfrm>
          <a:off x="19985990" y="148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13" name="直線コネクタ 712">
          <a:extLst>
            <a:ext uri="{FF2B5EF4-FFF2-40B4-BE49-F238E27FC236}">
              <a16:creationId xmlns:a16="http://schemas.microsoft.com/office/drawing/2014/main" id="{0D7CF7AB-E71B-42F7-AC6E-1423CFA635FB}"/>
            </a:ext>
          </a:extLst>
        </xdr:cNvPr>
        <xdr:cNvCxnSpPr/>
      </xdr:nvCxnSpPr>
      <xdr:spPr>
        <a:xfrm>
          <a:off x="19885660" y="1484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4" name="【消防施設】&#10;一人当たり面積最大値テキスト">
          <a:extLst>
            <a:ext uri="{FF2B5EF4-FFF2-40B4-BE49-F238E27FC236}">
              <a16:creationId xmlns:a16="http://schemas.microsoft.com/office/drawing/2014/main" id="{9F412510-9FA9-49F8-AFF8-C19731518185}"/>
            </a:ext>
          </a:extLst>
        </xdr:cNvPr>
        <xdr:cNvSpPr txBox="1"/>
      </xdr:nvSpPr>
      <xdr:spPr>
        <a:xfrm>
          <a:off x="1998599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5" name="直線コネクタ 714">
          <a:extLst>
            <a:ext uri="{FF2B5EF4-FFF2-40B4-BE49-F238E27FC236}">
              <a16:creationId xmlns:a16="http://schemas.microsoft.com/office/drawing/2014/main" id="{49003350-D56C-49BA-8023-9C9215093881}"/>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6" name="【消防施設】&#10;一人当たり面積平均値テキスト">
          <a:extLst>
            <a:ext uri="{FF2B5EF4-FFF2-40B4-BE49-F238E27FC236}">
              <a16:creationId xmlns:a16="http://schemas.microsoft.com/office/drawing/2014/main" id="{22FCFCAE-4C9C-41F1-97F6-0E4A52458A3E}"/>
            </a:ext>
          </a:extLst>
        </xdr:cNvPr>
        <xdr:cNvSpPr txBox="1"/>
      </xdr:nvSpPr>
      <xdr:spPr>
        <a:xfrm>
          <a:off x="19985990" y="14400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7" name="フローチャート: 判断 716">
          <a:extLst>
            <a:ext uri="{FF2B5EF4-FFF2-40B4-BE49-F238E27FC236}">
              <a16:creationId xmlns:a16="http://schemas.microsoft.com/office/drawing/2014/main" id="{BCC4265C-94F8-4767-AC78-3F7755AABE4E}"/>
            </a:ext>
          </a:extLst>
        </xdr:cNvPr>
        <xdr:cNvSpPr/>
      </xdr:nvSpPr>
      <xdr:spPr>
        <a:xfrm>
          <a:off x="19904710" y="145434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8" name="フローチャート: 判断 717">
          <a:extLst>
            <a:ext uri="{FF2B5EF4-FFF2-40B4-BE49-F238E27FC236}">
              <a16:creationId xmlns:a16="http://schemas.microsoft.com/office/drawing/2014/main" id="{1A20C0EA-DDAE-4EC5-AD37-7CC2F48E5955}"/>
            </a:ext>
          </a:extLst>
        </xdr:cNvPr>
        <xdr:cNvSpPr/>
      </xdr:nvSpPr>
      <xdr:spPr>
        <a:xfrm>
          <a:off x="19161760" y="145624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2539</xdr:rowOff>
    </xdr:from>
    <xdr:to>
      <xdr:col>107</xdr:col>
      <xdr:colOff>101600</xdr:colOff>
      <xdr:row>85</xdr:row>
      <xdr:rowOff>104139</xdr:rowOff>
    </xdr:to>
    <xdr:sp macro="" textlink="">
      <xdr:nvSpPr>
        <xdr:cNvPr id="719" name="フローチャート: 判断 718">
          <a:extLst>
            <a:ext uri="{FF2B5EF4-FFF2-40B4-BE49-F238E27FC236}">
              <a16:creationId xmlns:a16="http://schemas.microsoft.com/office/drawing/2014/main" id="{C2FDCC02-5710-473C-90A0-78EE951D9206}"/>
            </a:ext>
          </a:extLst>
        </xdr:cNvPr>
        <xdr:cNvSpPr/>
      </xdr:nvSpPr>
      <xdr:spPr>
        <a:xfrm>
          <a:off x="18345150" y="1457578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0" name="フローチャート: 判断 719">
          <a:extLst>
            <a:ext uri="{FF2B5EF4-FFF2-40B4-BE49-F238E27FC236}">
              <a16:creationId xmlns:a16="http://schemas.microsoft.com/office/drawing/2014/main" id="{58262764-EA04-4BC3-9F30-CC107343B8EB}"/>
            </a:ext>
          </a:extLst>
        </xdr:cNvPr>
        <xdr:cNvSpPr/>
      </xdr:nvSpPr>
      <xdr:spPr>
        <a:xfrm>
          <a:off x="17547590" y="145757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21" name="フローチャート: 判断 720">
          <a:extLst>
            <a:ext uri="{FF2B5EF4-FFF2-40B4-BE49-F238E27FC236}">
              <a16:creationId xmlns:a16="http://schemas.microsoft.com/office/drawing/2014/main" id="{DD908487-8473-4291-B10F-AC45510537F3}"/>
            </a:ext>
          </a:extLst>
        </xdr:cNvPr>
        <xdr:cNvSpPr/>
      </xdr:nvSpPr>
      <xdr:spPr>
        <a:xfrm>
          <a:off x="16761460" y="14591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13D774C-E53C-4D92-BC40-4AD321A24615}"/>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AAB10E7-97A8-498C-9AA0-6531C714F61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A7EA4F4B-210D-476F-ABE4-FC76E6951234}"/>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7F81200-B10F-4511-B84F-ABF0D9F12892}"/>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B5AA76A2-F8D3-4EEB-ACA6-3F0B736A6EB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727" name="楕円 726">
          <a:extLst>
            <a:ext uri="{FF2B5EF4-FFF2-40B4-BE49-F238E27FC236}">
              <a16:creationId xmlns:a16="http://schemas.microsoft.com/office/drawing/2014/main" id="{4A9A953C-D725-4756-8275-1290A5E9EE2F}"/>
            </a:ext>
          </a:extLst>
        </xdr:cNvPr>
        <xdr:cNvSpPr/>
      </xdr:nvSpPr>
      <xdr:spPr>
        <a:xfrm>
          <a:off x="19904710" y="147053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728" name="【消防施設】&#10;一人当たり面積該当値テキスト">
          <a:extLst>
            <a:ext uri="{FF2B5EF4-FFF2-40B4-BE49-F238E27FC236}">
              <a16:creationId xmlns:a16="http://schemas.microsoft.com/office/drawing/2014/main" id="{3E7A59F1-63F0-452F-A79E-D6F10850EE5A}"/>
            </a:ext>
          </a:extLst>
        </xdr:cNvPr>
        <xdr:cNvSpPr txBox="1"/>
      </xdr:nvSpPr>
      <xdr:spPr>
        <a:xfrm>
          <a:off x="19985990" y="146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729" name="楕円 728">
          <a:extLst>
            <a:ext uri="{FF2B5EF4-FFF2-40B4-BE49-F238E27FC236}">
              <a16:creationId xmlns:a16="http://schemas.microsoft.com/office/drawing/2014/main" id="{28FC2F5C-7B91-41B0-A9A4-A126EE42563D}"/>
            </a:ext>
          </a:extLst>
        </xdr:cNvPr>
        <xdr:cNvSpPr/>
      </xdr:nvSpPr>
      <xdr:spPr>
        <a:xfrm>
          <a:off x="19161760" y="1469961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7620</xdr:rowOff>
    </xdr:to>
    <xdr:cxnSp macro="">
      <xdr:nvCxnSpPr>
        <xdr:cNvPr id="730" name="直線コネクタ 729">
          <a:extLst>
            <a:ext uri="{FF2B5EF4-FFF2-40B4-BE49-F238E27FC236}">
              <a16:creationId xmlns:a16="http://schemas.microsoft.com/office/drawing/2014/main" id="{15607F14-19FB-466D-B6E7-B3A558F83CB4}"/>
            </a:ext>
          </a:extLst>
        </xdr:cNvPr>
        <xdr:cNvCxnSpPr/>
      </xdr:nvCxnSpPr>
      <xdr:spPr>
        <a:xfrm>
          <a:off x="19204940" y="14750416"/>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731" name="楕円 730">
          <a:extLst>
            <a:ext uri="{FF2B5EF4-FFF2-40B4-BE49-F238E27FC236}">
              <a16:creationId xmlns:a16="http://schemas.microsoft.com/office/drawing/2014/main" id="{A40B66C4-6A13-4798-A1A5-9E96F4F437A0}"/>
            </a:ext>
          </a:extLst>
        </xdr:cNvPr>
        <xdr:cNvSpPr/>
      </xdr:nvSpPr>
      <xdr:spPr>
        <a:xfrm>
          <a:off x="18345150" y="146996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3811</xdr:rowOff>
    </xdr:to>
    <xdr:cxnSp macro="">
      <xdr:nvCxnSpPr>
        <xdr:cNvPr id="732" name="直線コネクタ 731">
          <a:extLst>
            <a:ext uri="{FF2B5EF4-FFF2-40B4-BE49-F238E27FC236}">
              <a16:creationId xmlns:a16="http://schemas.microsoft.com/office/drawing/2014/main" id="{764D1511-1EB0-4C76-BAE0-B5BCC13A6A7A}"/>
            </a:ext>
          </a:extLst>
        </xdr:cNvPr>
        <xdr:cNvCxnSpPr/>
      </xdr:nvCxnSpPr>
      <xdr:spPr>
        <a:xfrm>
          <a:off x="18399760" y="1475041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33" name="楕円 732">
          <a:extLst>
            <a:ext uri="{FF2B5EF4-FFF2-40B4-BE49-F238E27FC236}">
              <a16:creationId xmlns:a16="http://schemas.microsoft.com/office/drawing/2014/main" id="{FF62EC22-6B01-4B4D-932F-A89D70A7D211}"/>
            </a:ext>
          </a:extLst>
        </xdr:cNvPr>
        <xdr:cNvSpPr/>
      </xdr:nvSpPr>
      <xdr:spPr>
        <a:xfrm>
          <a:off x="17547590" y="146862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86</xdr:row>
      <xdr:rowOff>3811</xdr:rowOff>
    </xdr:to>
    <xdr:cxnSp macro="">
      <xdr:nvCxnSpPr>
        <xdr:cNvPr id="734" name="直線コネクタ 733">
          <a:extLst>
            <a:ext uri="{FF2B5EF4-FFF2-40B4-BE49-F238E27FC236}">
              <a16:creationId xmlns:a16="http://schemas.microsoft.com/office/drawing/2014/main" id="{58E8F27E-9AF4-4407-8160-30F5DB853B9B}"/>
            </a:ext>
          </a:extLst>
        </xdr:cNvPr>
        <xdr:cNvCxnSpPr/>
      </xdr:nvCxnSpPr>
      <xdr:spPr>
        <a:xfrm>
          <a:off x="17602200" y="14740890"/>
          <a:ext cx="79756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35" name="楕円 734">
          <a:extLst>
            <a:ext uri="{FF2B5EF4-FFF2-40B4-BE49-F238E27FC236}">
              <a16:creationId xmlns:a16="http://schemas.microsoft.com/office/drawing/2014/main" id="{AD7CC4BB-7859-4625-9EE7-6B045AF2097E}"/>
            </a:ext>
          </a:extLst>
        </xdr:cNvPr>
        <xdr:cNvSpPr/>
      </xdr:nvSpPr>
      <xdr:spPr>
        <a:xfrm>
          <a:off x="16761460" y="146862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36" name="直線コネクタ 735">
          <a:extLst>
            <a:ext uri="{FF2B5EF4-FFF2-40B4-BE49-F238E27FC236}">
              <a16:creationId xmlns:a16="http://schemas.microsoft.com/office/drawing/2014/main" id="{B88F3671-A1AE-43F8-91D8-DECACB9B02DB}"/>
            </a:ext>
          </a:extLst>
        </xdr:cNvPr>
        <xdr:cNvCxnSpPr/>
      </xdr:nvCxnSpPr>
      <xdr:spPr>
        <a:xfrm>
          <a:off x="16804640" y="14740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7" name="n_1aveValue【消防施設】&#10;一人当たり面積">
          <a:extLst>
            <a:ext uri="{FF2B5EF4-FFF2-40B4-BE49-F238E27FC236}">
              <a16:creationId xmlns:a16="http://schemas.microsoft.com/office/drawing/2014/main" id="{FF783E4B-51D4-40B8-8FCE-6656E1605257}"/>
            </a:ext>
          </a:extLst>
        </xdr:cNvPr>
        <xdr:cNvSpPr txBox="1"/>
      </xdr:nvSpPr>
      <xdr:spPr>
        <a:xfrm>
          <a:off x="18982132" y="143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120666</xdr:rowOff>
    </xdr:from>
    <xdr:ext cx="469744" cy="259045"/>
    <xdr:sp macro="" textlink="">
      <xdr:nvSpPr>
        <xdr:cNvPr id="738" name="n_2aveValue【消防施設】&#10;一人当たり面積">
          <a:extLst>
            <a:ext uri="{FF2B5EF4-FFF2-40B4-BE49-F238E27FC236}">
              <a16:creationId xmlns:a16="http://schemas.microsoft.com/office/drawing/2014/main" id="{D5B6EA43-DDC0-4430-9FC1-CD87F9965D0F}"/>
            </a:ext>
          </a:extLst>
        </xdr:cNvPr>
        <xdr:cNvSpPr txBox="1"/>
      </xdr:nvSpPr>
      <xdr:spPr>
        <a:xfrm>
          <a:off x="18182032" y="143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39" name="n_3aveValue【消防施設】&#10;一人当たり面積">
          <a:extLst>
            <a:ext uri="{FF2B5EF4-FFF2-40B4-BE49-F238E27FC236}">
              <a16:creationId xmlns:a16="http://schemas.microsoft.com/office/drawing/2014/main" id="{349A16F5-4C78-4C41-AD76-D2321E3F8D3F}"/>
            </a:ext>
          </a:extLst>
        </xdr:cNvPr>
        <xdr:cNvSpPr txBox="1"/>
      </xdr:nvSpPr>
      <xdr:spPr>
        <a:xfrm>
          <a:off x="17384472"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740" name="n_4aveValue【消防施設】&#10;一人当たり面積">
          <a:extLst>
            <a:ext uri="{FF2B5EF4-FFF2-40B4-BE49-F238E27FC236}">
              <a16:creationId xmlns:a16="http://schemas.microsoft.com/office/drawing/2014/main" id="{8158982D-3B1D-40C6-8FD9-507327CA44EE}"/>
            </a:ext>
          </a:extLst>
        </xdr:cNvPr>
        <xdr:cNvSpPr txBox="1"/>
      </xdr:nvSpPr>
      <xdr:spPr>
        <a:xfrm>
          <a:off x="1658881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741" name="n_1mainValue【消防施設】&#10;一人当たり面積">
          <a:extLst>
            <a:ext uri="{FF2B5EF4-FFF2-40B4-BE49-F238E27FC236}">
              <a16:creationId xmlns:a16="http://schemas.microsoft.com/office/drawing/2014/main" id="{39628043-108F-487E-8766-D638039E7962}"/>
            </a:ext>
          </a:extLst>
        </xdr:cNvPr>
        <xdr:cNvSpPr txBox="1"/>
      </xdr:nvSpPr>
      <xdr:spPr>
        <a:xfrm>
          <a:off x="18982132" y="1479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742" name="n_2mainValue【消防施設】&#10;一人当たり面積">
          <a:extLst>
            <a:ext uri="{FF2B5EF4-FFF2-40B4-BE49-F238E27FC236}">
              <a16:creationId xmlns:a16="http://schemas.microsoft.com/office/drawing/2014/main" id="{4CCA911B-E2F5-4BE6-9CAE-24E48F13E806}"/>
            </a:ext>
          </a:extLst>
        </xdr:cNvPr>
        <xdr:cNvSpPr txBox="1"/>
      </xdr:nvSpPr>
      <xdr:spPr>
        <a:xfrm>
          <a:off x="18182032" y="1479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43" name="n_3mainValue【消防施設】&#10;一人当たり面積">
          <a:extLst>
            <a:ext uri="{FF2B5EF4-FFF2-40B4-BE49-F238E27FC236}">
              <a16:creationId xmlns:a16="http://schemas.microsoft.com/office/drawing/2014/main" id="{BDE9671C-A95F-4E69-A7EF-D25E67B7B80E}"/>
            </a:ext>
          </a:extLst>
        </xdr:cNvPr>
        <xdr:cNvSpPr txBox="1"/>
      </xdr:nvSpPr>
      <xdr:spPr>
        <a:xfrm>
          <a:off x="17384472"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44" name="n_4mainValue【消防施設】&#10;一人当たり面積">
          <a:extLst>
            <a:ext uri="{FF2B5EF4-FFF2-40B4-BE49-F238E27FC236}">
              <a16:creationId xmlns:a16="http://schemas.microsoft.com/office/drawing/2014/main" id="{23E9EFED-A85C-471B-A9CB-7A3499CCA93E}"/>
            </a:ext>
          </a:extLst>
        </xdr:cNvPr>
        <xdr:cNvSpPr txBox="1"/>
      </xdr:nvSpPr>
      <xdr:spPr>
        <a:xfrm>
          <a:off x="1658881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1717C264-F985-4E12-BF90-253160E20EC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D0C43F5F-0256-4995-8959-2D2C90D7A1F8}"/>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1C65F407-7720-44FB-BD23-74225BF1389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B6313FF5-29EE-4D19-B4E9-A1E59D94BB40}"/>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44B5D0F9-25CB-4AE4-ADA9-8236EFA53D25}"/>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BC0D213F-DA96-4A24-8796-E3EE2B497EB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B66A7258-839A-4083-96A8-5B273C2D903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F831C288-B87A-40E4-9F3E-8049C4E702EA}"/>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197F244C-C1DD-49EF-AA57-1B21C54B6E43}"/>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268818A2-A5AE-436B-A471-FD76CA026AD2}"/>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8262FA58-682D-4C3F-A650-543C35554AB3}"/>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a:extLst>
            <a:ext uri="{FF2B5EF4-FFF2-40B4-BE49-F238E27FC236}">
              <a16:creationId xmlns:a16="http://schemas.microsoft.com/office/drawing/2014/main" id="{D45A5098-20B6-405F-9885-9078130A9CAB}"/>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a:extLst>
            <a:ext uri="{FF2B5EF4-FFF2-40B4-BE49-F238E27FC236}">
              <a16:creationId xmlns:a16="http://schemas.microsoft.com/office/drawing/2014/main" id="{F94F4A0B-74DD-47F1-8039-3683DBAC0DF1}"/>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a:extLst>
            <a:ext uri="{FF2B5EF4-FFF2-40B4-BE49-F238E27FC236}">
              <a16:creationId xmlns:a16="http://schemas.microsoft.com/office/drawing/2014/main" id="{FA2B7E81-DCF1-4DC1-A58A-642C0547C94E}"/>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a:extLst>
            <a:ext uri="{FF2B5EF4-FFF2-40B4-BE49-F238E27FC236}">
              <a16:creationId xmlns:a16="http://schemas.microsoft.com/office/drawing/2014/main" id="{8077B3FD-D5C1-4C49-B129-9A9B70BDD8E1}"/>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a:extLst>
            <a:ext uri="{FF2B5EF4-FFF2-40B4-BE49-F238E27FC236}">
              <a16:creationId xmlns:a16="http://schemas.microsoft.com/office/drawing/2014/main" id="{09059603-6C2F-4D6A-A49E-E4BD97D30E4D}"/>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a:extLst>
            <a:ext uri="{FF2B5EF4-FFF2-40B4-BE49-F238E27FC236}">
              <a16:creationId xmlns:a16="http://schemas.microsoft.com/office/drawing/2014/main" id="{76E83388-8D0D-408B-B8E4-46C079094AC0}"/>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a:extLst>
            <a:ext uri="{FF2B5EF4-FFF2-40B4-BE49-F238E27FC236}">
              <a16:creationId xmlns:a16="http://schemas.microsoft.com/office/drawing/2014/main" id="{47B056EB-2BD5-4C88-BBEE-319FEF223753}"/>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a:extLst>
            <a:ext uri="{FF2B5EF4-FFF2-40B4-BE49-F238E27FC236}">
              <a16:creationId xmlns:a16="http://schemas.microsoft.com/office/drawing/2014/main" id="{600F4628-2088-4557-9FEA-859DA3419277}"/>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a:extLst>
            <a:ext uri="{FF2B5EF4-FFF2-40B4-BE49-F238E27FC236}">
              <a16:creationId xmlns:a16="http://schemas.microsoft.com/office/drawing/2014/main" id="{ECC735C5-B9ED-4B1D-90E1-B155F2599A53}"/>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a:extLst>
            <a:ext uri="{FF2B5EF4-FFF2-40B4-BE49-F238E27FC236}">
              <a16:creationId xmlns:a16="http://schemas.microsoft.com/office/drawing/2014/main" id="{DD6C3A9E-A948-4CB0-A1F3-ADAE47AD1E0B}"/>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a:extLst>
            <a:ext uri="{FF2B5EF4-FFF2-40B4-BE49-F238E27FC236}">
              <a16:creationId xmlns:a16="http://schemas.microsoft.com/office/drawing/2014/main" id="{C3178E42-DAE2-48FA-B319-6CFAAEBC4508}"/>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a:extLst>
            <a:ext uri="{FF2B5EF4-FFF2-40B4-BE49-F238E27FC236}">
              <a16:creationId xmlns:a16="http://schemas.microsoft.com/office/drawing/2014/main" id="{E7DC3679-9DDF-4948-B726-DFA91A7735F0}"/>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a:extLst>
            <a:ext uri="{FF2B5EF4-FFF2-40B4-BE49-F238E27FC236}">
              <a16:creationId xmlns:a16="http://schemas.microsoft.com/office/drawing/2014/main" id="{E1075B66-0608-4E33-940F-AB2A81424DF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a:extLst>
            <a:ext uri="{FF2B5EF4-FFF2-40B4-BE49-F238E27FC236}">
              <a16:creationId xmlns:a16="http://schemas.microsoft.com/office/drawing/2014/main" id="{4310FD9C-FE6C-49B4-B7AA-594E5C666EF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70" name="直線コネクタ 769">
          <a:extLst>
            <a:ext uri="{FF2B5EF4-FFF2-40B4-BE49-F238E27FC236}">
              <a16:creationId xmlns:a16="http://schemas.microsoft.com/office/drawing/2014/main" id="{C5B7D4F7-77BC-4742-8B0D-917C48197E1C}"/>
            </a:ext>
          </a:extLst>
        </xdr:cNvPr>
        <xdr:cNvCxnSpPr/>
      </xdr:nvCxnSpPr>
      <xdr:spPr>
        <a:xfrm flipV="1">
          <a:off x="1470342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1" name="【庁舎】&#10;有形固定資産減価償却率最小値テキスト">
          <a:extLst>
            <a:ext uri="{FF2B5EF4-FFF2-40B4-BE49-F238E27FC236}">
              <a16:creationId xmlns:a16="http://schemas.microsoft.com/office/drawing/2014/main" id="{93D34259-6C0E-4E43-BE9A-36894DC46004}"/>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2" name="直線コネクタ 771">
          <a:extLst>
            <a:ext uri="{FF2B5EF4-FFF2-40B4-BE49-F238E27FC236}">
              <a16:creationId xmlns:a16="http://schemas.microsoft.com/office/drawing/2014/main" id="{D6A99B2B-D3BC-49EC-92CD-D24357694139}"/>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73" name="【庁舎】&#10;有形固定資産減価償却率最大値テキスト">
          <a:extLst>
            <a:ext uri="{FF2B5EF4-FFF2-40B4-BE49-F238E27FC236}">
              <a16:creationId xmlns:a16="http://schemas.microsoft.com/office/drawing/2014/main" id="{72224A98-4BCC-4B04-AF49-3CE516987FCD}"/>
            </a:ext>
          </a:extLst>
        </xdr:cNvPr>
        <xdr:cNvSpPr txBox="1"/>
      </xdr:nvSpPr>
      <xdr:spPr>
        <a:xfrm>
          <a:off x="14742160" y="16962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4" name="直線コネクタ 773">
          <a:extLst>
            <a:ext uri="{FF2B5EF4-FFF2-40B4-BE49-F238E27FC236}">
              <a16:creationId xmlns:a16="http://schemas.microsoft.com/office/drawing/2014/main" id="{00AE878E-9F93-456B-A332-5A45B8D92D3F}"/>
            </a:ext>
          </a:extLst>
        </xdr:cNvPr>
        <xdr:cNvCxnSpPr/>
      </xdr:nvCxnSpPr>
      <xdr:spPr>
        <a:xfrm>
          <a:off x="14611350" y="17185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5" name="【庁舎】&#10;有形固定資産減価償却率平均値テキスト">
          <a:extLst>
            <a:ext uri="{FF2B5EF4-FFF2-40B4-BE49-F238E27FC236}">
              <a16:creationId xmlns:a16="http://schemas.microsoft.com/office/drawing/2014/main" id="{101AE5F5-4043-4DCE-B8BD-C1010CA4C733}"/>
            </a:ext>
          </a:extLst>
        </xdr:cNvPr>
        <xdr:cNvSpPr txBox="1"/>
      </xdr:nvSpPr>
      <xdr:spPr>
        <a:xfrm>
          <a:off x="1474216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6" name="フローチャート: 判断 775">
          <a:extLst>
            <a:ext uri="{FF2B5EF4-FFF2-40B4-BE49-F238E27FC236}">
              <a16:creationId xmlns:a16="http://schemas.microsoft.com/office/drawing/2014/main" id="{96D6C0EB-B02A-4FD9-919B-0FF45DA725CA}"/>
            </a:ext>
          </a:extLst>
        </xdr:cNvPr>
        <xdr:cNvSpPr/>
      </xdr:nvSpPr>
      <xdr:spPr>
        <a:xfrm>
          <a:off x="146494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777" name="フローチャート: 判断 776">
          <a:extLst>
            <a:ext uri="{FF2B5EF4-FFF2-40B4-BE49-F238E27FC236}">
              <a16:creationId xmlns:a16="http://schemas.microsoft.com/office/drawing/2014/main" id="{BBDDC734-89B9-4F7E-8715-DF743EDE86EF}"/>
            </a:ext>
          </a:extLst>
        </xdr:cNvPr>
        <xdr:cNvSpPr/>
      </xdr:nvSpPr>
      <xdr:spPr>
        <a:xfrm>
          <a:off x="13887450" y="1785756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78" name="フローチャート: 判断 777">
          <a:extLst>
            <a:ext uri="{FF2B5EF4-FFF2-40B4-BE49-F238E27FC236}">
              <a16:creationId xmlns:a16="http://schemas.microsoft.com/office/drawing/2014/main" id="{AB2E2B9D-DBB3-482A-9F5E-33C730B16DE3}"/>
            </a:ext>
          </a:extLst>
        </xdr:cNvPr>
        <xdr:cNvSpPr/>
      </xdr:nvSpPr>
      <xdr:spPr>
        <a:xfrm>
          <a:off x="13089890" y="1792695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79" name="フローチャート: 判断 778">
          <a:extLst>
            <a:ext uri="{FF2B5EF4-FFF2-40B4-BE49-F238E27FC236}">
              <a16:creationId xmlns:a16="http://schemas.microsoft.com/office/drawing/2014/main" id="{187500D2-3AF4-41A8-993C-9CC4174CF0B0}"/>
            </a:ext>
          </a:extLst>
        </xdr:cNvPr>
        <xdr:cNvSpPr/>
      </xdr:nvSpPr>
      <xdr:spPr>
        <a:xfrm>
          <a:off x="12303760" y="179136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80" name="フローチャート: 判断 779">
          <a:extLst>
            <a:ext uri="{FF2B5EF4-FFF2-40B4-BE49-F238E27FC236}">
              <a16:creationId xmlns:a16="http://schemas.microsoft.com/office/drawing/2014/main" id="{084723C7-F611-487F-AFE7-F9693D5C9424}"/>
            </a:ext>
          </a:extLst>
        </xdr:cNvPr>
        <xdr:cNvSpPr/>
      </xdr:nvSpPr>
      <xdr:spPr>
        <a:xfrm>
          <a:off x="11487150" y="179168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1F87FD97-96CE-4646-8580-D113B36ABE4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A2F2B5F-F4EE-4838-8D82-872F5E1EEB6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77161861-F6CF-4C70-816B-59EB155B3E41}"/>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36993C02-13E2-42D8-A4AD-DCE3A359341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3E5ACAB6-264F-4DA8-83A8-373B5F0C8E8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20501</xdr:rowOff>
    </xdr:from>
    <xdr:to>
      <xdr:col>85</xdr:col>
      <xdr:colOff>177800</xdr:colOff>
      <xdr:row>105</xdr:row>
      <xdr:rowOff>122101</xdr:rowOff>
    </xdr:to>
    <xdr:sp macro="" textlink="">
      <xdr:nvSpPr>
        <xdr:cNvPr id="786" name="楕円 785">
          <a:extLst>
            <a:ext uri="{FF2B5EF4-FFF2-40B4-BE49-F238E27FC236}">
              <a16:creationId xmlns:a16="http://schemas.microsoft.com/office/drawing/2014/main" id="{95550C1C-35B6-464A-A424-40A560886198}"/>
            </a:ext>
          </a:extLst>
        </xdr:cNvPr>
        <xdr:cNvSpPr/>
      </xdr:nvSpPr>
      <xdr:spPr>
        <a:xfrm>
          <a:off x="14649450" y="1801894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170378</xdr:rowOff>
    </xdr:from>
    <xdr:ext cx="405111" cy="259045"/>
    <xdr:sp macro="" textlink="">
      <xdr:nvSpPr>
        <xdr:cNvPr id="787" name="【庁舎】&#10;有形固定資産減価償却率該当値テキスト">
          <a:extLst>
            <a:ext uri="{FF2B5EF4-FFF2-40B4-BE49-F238E27FC236}">
              <a16:creationId xmlns:a16="http://schemas.microsoft.com/office/drawing/2014/main" id="{1503C333-CF8A-4EFB-A28A-34474BE83745}"/>
            </a:ext>
          </a:extLst>
        </xdr:cNvPr>
        <xdr:cNvSpPr txBox="1"/>
      </xdr:nvSpPr>
      <xdr:spPr>
        <a:xfrm>
          <a:off x="14742160" y="180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88" name="楕円 787">
          <a:extLst>
            <a:ext uri="{FF2B5EF4-FFF2-40B4-BE49-F238E27FC236}">
              <a16:creationId xmlns:a16="http://schemas.microsoft.com/office/drawing/2014/main" id="{1486339C-1DF9-4533-8E7A-70FD9F8D6B71}"/>
            </a:ext>
          </a:extLst>
        </xdr:cNvPr>
        <xdr:cNvSpPr/>
      </xdr:nvSpPr>
      <xdr:spPr>
        <a:xfrm>
          <a:off x="13887450" y="180559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71301</xdr:rowOff>
    </xdr:from>
    <xdr:to>
      <xdr:col>85</xdr:col>
      <xdr:colOff>127000</xdr:colOff>
      <xdr:row>105</xdr:row>
      <xdr:rowOff>100693</xdr:rowOff>
    </xdr:to>
    <xdr:cxnSp macro="">
      <xdr:nvCxnSpPr>
        <xdr:cNvPr id="789" name="直線コネクタ 788">
          <a:extLst>
            <a:ext uri="{FF2B5EF4-FFF2-40B4-BE49-F238E27FC236}">
              <a16:creationId xmlns:a16="http://schemas.microsoft.com/office/drawing/2014/main" id="{C369833B-E503-4D96-A211-27B7C65D4B40}"/>
            </a:ext>
          </a:extLst>
        </xdr:cNvPr>
        <xdr:cNvCxnSpPr/>
      </xdr:nvCxnSpPr>
      <xdr:spPr>
        <a:xfrm flipV="1">
          <a:off x="13942060" y="18071646"/>
          <a:ext cx="76200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18869</xdr:rowOff>
    </xdr:from>
    <xdr:to>
      <xdr:col>76</xdr:col>
      <xdr:colOff>165100</xdr:colOff>
      <xdr:row>105</xdr:row>
      <xdr:rowOff>120469</xdr:rowOff>
    </xdr:to>
    <xdr:sp macro="" textlink="">
      <xdr:nvSpPr>
        <xdr:cNvPr id="790" name="楕円 789">
          <a:extLst>
            <a:ext uri="{FF2B5EF4-FFF2-40B4-BE49-F238E27FC236}">
              <a16:creationId xmlns:a16="http://schemas.microsoft.com/office/drawing/2014/main" id="{8EB8F658-E8EF-40BE-B177-C3FD5A387B25}"/>
            </a:ext>
          </a:extLst>
        </xdr:cNvPr>
        <xdr:cNvSpPr/>
      </xdr:nvSpPr>
      <xdr:spPr>
        <a:xfrm>
          <a:off x="13089890" y="1802492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69669</xdr:rowOff>
    </xdr:from>
    <xdr:to>
      <xdr:col>81</xdr:col>
      <xdr:colOff>50800</xdr:colOff>
      <xdr:row>105</xdr:row>
      <xdr:rowOff>100693</xdr:rowOff>
    </xdr:to>
    <xdr:cxnSp macro="">
      <xdr:nvCxnSpPr>
        <xdr:cNvPr id="791" name="直線コネクタ 790">
          <a:extLst>
            <a:ext uri="{FF2B5EF4-FFF2-40B4-BE49-F238E27FC236}">
              <a16:creationId xmlns:a16="http://schemas.microsoft.com/office/drawing/2014/main" id="{8CECE3B1-F599-44E0-A504-7140E49ADBE2}"/>
            </a:ext>
          </a:extLst>
        </xdr:cNvPr>
        <xdr:cNvCxnSpPr/>
      </xdr:nvCxnSpPr>
      <xdr:spPr>
        <a:xfrm>
          <a:off x="13144500" y="18070014"/>
          <a:ext cx="79756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92" name="楕円 791">
          <a:extLst>
            <a:ext uri="{FF2B5EF4-FFF2-40B4-BE49-F238E27FC236}">
              <a16:creationId xmlns:a16="http://schemas.microsoft.com/office/drawing/2014/main" id="{AAED1222-17E6-4B5C-91DF-D9AC36921A64}"/>
            </a:ext>
          </a:extLst>
        </xdr:cNvPr>
        <xdr:cNvSpPr/>
      </xdr:nvSpPr>
      <xdr:spPr>
        <a:xfrm>
          <a:off x="12303760" y="179835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32113</xdr:rowOff>
    </xdr:from>
    <xdr:to>
      <xdr:col>76</xdr:col>
      <xdr:colOff>114300</xdr:colOff>
      <xdr:row>105</xdr:row>
      <xdr:rowOff>69669</xdr:rowOff>
    </xdr:to>
    <xdr:cxnSp macro="">
      <xdr:nvCxnSpPr>
        <xdr:cNvPr id="793" name="直線コネクタ 792">
          <a:extLst>
            <a:ext uri="{FF2B5EF4-FFF2-40B4-BE49-F238E27FC236}">
              <a16:creationId xmlns:a16="http://schemas.microsoft.com/office/drawing/2014/main" id="{CD67FC81-9E48-4ADB-8588-663DEBD95616}"/>
            </a:ext>
          </a:extLst>
        </xdr:cNvPr>
        <xdr:cNvCxnSpPr/>
      </xdr:nvCxnSpPr>
      <xdr:spPr>
        <a:xfrm>
          <a:off x="12346940" y="18032458"/>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107043</xdr:rowOff>
    </xdr:from>
    <xdr:to>
      <xdr:col>67</xdr:col>
      <xdr:colOff>101600</xdr:colOff>
      <xdr:row>105</xdr:row>
      <xdr:rowOff>37193</xdr:rowOff>
    </xdr:to>
    <xdr:sp macro="" textlink="">
      <xdr:nvSpPr>
        <xdr:cNvPr id="794" name="楕円 793">
          <a:extLst>
            <a:ext uri="{FF2B5EF4-FFF2-40B4-BE49-F238E27FC236}">
              <a16:creationId xmlns:a16="http://schemas.microsoft.com/office/drawing/2014/main" id="{F7D9C6B3-2203-44E1-803A-C908A07453AE}"/>
            </a:ext>
          </a:extLst>
        </xdr:cNvPr>
        <xdr:cNvSpPr/>
      </xdr:nvSpPr>
      <xdr:spPr>
        <a:xfrm>
          <a:off x="11487150" y="179359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157843</xdr:rowOff>
    </xdr:from>
    <xdr:to>
      <xdr:col>71</xdr:col>
      <xdr:colOff>177800</xdr:colOff>
      <xdr:row>105</xdr:row>
      <xdr:rowOff>32113</xdr:rowOff>
    </xdr:to>
    <xdr:cxnSp macro="">
      <xdr:nvCxnSpPr>
        <xdr:cNvPr id="795" name="直線コネクタ 794">
          <a:extLst>
            <a:ext uri="{FF2B5EF4-FFF2-40B4-BE49-F238E27FC236}">
              <a16:creationId xmlns:a16="http://schemas.microsoft.com/office/drawing/2014/main" id="{1221D952-EE7B-4531-89F6-3023BD457DF0}"/>
            </a:ext>
          </a:extLst>
        </xdr:cNvPr>
        <xdr:cNvCxnSpPr/>
      </xdr:nvCxnSpPr>
      <xdr:spPr>
        <a:xfrm>
          <a:off x="11541760" y="17990548"/>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796" name="n_1aveValue【庁舎】&#10;有形固定資産減価償却率">
          <a:extLst>
            <a:ext uri="{FF2B5EF4-FFF2-40B4-BE49-F238E27FC236}">
              <a16:creationId xmlns:a16="http://schemas.microsoft.com/office/drawing/2014/main" id="{2BE6482B-2286-4E58-8551-DD11FDEE243D}"/>
            </a:ext>
          </a:extLst>
        </xdr:cNvPr>
        <xdr:cNvSpPr txBox="1"/>
      </xdr:nvSpPr>
      <xdr:spPr>
        <a:xfrm>
          <a:off x="13738234" y="1763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97" name="n_2aveValue【庁舎】&#10;有形固定資産減価償却率">
          <a:extLst>
            <a:ext uri="{FF2B5EF4-FFF2-40B4-BE49-F238E27FC236}">
              <a16:creationId xmlns:a16="http://schemas.microsoft.com/office/drawing/2014/main" id="{53566519-1BFD-449B-93D8-5DC2F7FB90D9}"/>
            </a:ext>
          </a:extLst>
        </xdr:cNvPr>
        <xdr:cNvSpPr txBox="1"/>
      </xdr:nvSpPr>
      <xdr:spPr>
        <a:xfrm>
          <a:off x="1295718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98" name="n_3aveValue【庁舎】&#10;有形固定資産減価償却率">
          <a:extLst>
            <a:ext uri="{FF2B5EF4-FFF2-40B4-BE49-F238E27FC236}">
              <a16:creationId xmlns:a16="http://schemas.microsoft.com/office/drawing/2014/main" id="{217A56DF-ED72-431F-8D0E-44A6F3DB0829}"/>
            </a:ext>
          </a:extLst>
        </xdr:cNvPr>
        <xdr:cNvSpPr txBox="1"/>
      </xdr:nvSpPr>
      <xdr:spPr>
        <a:xfrm>
          <a:off x="12171054" y="1768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99" name="n_4aveValue【庁舎】&#10;有形固定資産減価償却率">
          <a:extLst>
            <a:ext uri="{FF2B5EF4-FFF2-40B4-BE49-F238E27FC236}">
              <a16:creationId xmlns:a16="http://schemas.microsoft.com/office/drawing/2014/main" id="{73C43DFD-56EC-494D-B04D-DBCD145C742D}"/>
            </a:ext>
          </a:extLst>
        </xdr:cNvPr>
        <xdr:cNvSpPr txBox="1"/>
      </xdr:nvSpPr>
      <xdr:spPr>
        <a:xfrm>
          <a:off x="11354444" y="176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800" name="n_1mainValue【庁舎】&#10;有形固定資産減価償却率">
          <a:extLst>
            <a:ext uri="{FF2B5EF4-FFF2-40B4-BE49-F238E27FC236}">
              <a16:creationId xmlns:a16="http://schemas.microsoft.com/office/drawing/2014/main" id="{6B129B2E-C46F-42A2-AF56-FF750071DE17}"/>
            </a:ext>
          </a:extLst>
        </xdr:cNvPr>
        <xdr:cNvSpPr txBox="1"/>
      </xdr:nvSpPr>
      <xdr:spPr>
        <a:xfrm>
          <a:off x="13738234" y="1814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111596</xdr:rowOff>
    </xdr:from>
    <xdr:ext cx="405111" cy="259045"/>
    <xdr:sp macro="" textlink="">
      <xdr:nvSpPr>
        <xdr:cNvPr id="801" name="n_2mainValue【庁舎】&#10;有形固定資産減価償却率">
          <a:extLst>
            <a:ext uri="{FF2B5EF4-FFF2-40B4-BE49-F238E27FC236}">
              <a16:creationId xmlns:a16="http://schemas.microsoft.com/office/drawing/2014/main" id="{79ED3F1E-8FFB-41E7-80D7-176DDE094F06}"/>
            </a:ext>
          </a:extLst>
        </xdr:cNvPr>
        <xdr:cNvSpPr txBox="1"/>
      </xdr:nvSpPr>
      <xdr:spPr>
        <a:xfrm>
          <a:off x="1295718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802" name="n_3mainValue【庁舎】&#10;有形固定資産減価償却率">
          <a:extLst>
            <a:ext uri="{FF2B5EF4-FFF2-40B4-BE49-F238E27FC236}">
              <a16:creationId xmlns:a16="http://schemas.microsoft.com/office/drawing/2014/main" id="{73908CF9-94DB-4797-8C34-C7350BB0AD79}"/>
            </a:ext>
          </a:extLst>
        </xdr:cNvPr>
        <xdr:cNvSpPr txBox="1"/>
      </xdr:nvSpPr>
      <xdr:spPr>
        <a:xfrm>
          <a:off x="1217105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28320</xdr:rowOff>
    </xdr:from>
    <xdr:ext cx="405111" cy="259045"/>
    <xdr:sp macro="" textlink="">
      <xdr:nvSpPr>
        <xdr:cNvPr id="803" name="n_4mainValue【庁舎】&#10;有形固定資産減価償却率">
          <a:extLst>
            <a:ext uri="{FF2B5EF4-FFF2-40B4-BE49-F238E27FC236}">
              <a16:creationId xmlns:a16="http://schemas.microsoft.com/office/drawing/2014/main" id="{18813D0E-5A5A-42F2-A72A-DB3F7FBFF699}"/>
            </a:ext>
          </a:extLst>
        </xdr:cNvPr>
        <xdr:cNvSpPr txBox="1"/>
      </xdr:nvSpPr>
      <xdr:spPr>
        <a:xfrm>
          <a:off x="11354444" y="1802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id="{712B651C-F7A5-48AE-906E-C7E27FB7B51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id="{2A7C3800-29EA-4ECA-89A0-532C6195BD4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id="{7E51304B-4C72-4B0C-858A-D9252574584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id="{EFC6EE98-B7BC-4121-9F6F-8099C716A11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id="{D9242F72-5DFE-46C3-A40D-A4A411D872F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id="{954AE66A-735E-4419-8EB6-42F3643EF3EA}"/>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id="{0AC0A930-F4B2-43D5-9304-75AB12B18270}"/>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id="{EA613485-19CD-407D-B1E2-CBB0CD087E7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a:extLst>
            <a:ext uri="{FF2B5EF4-FFF2-40B4-BE49-F238E27FC236}">
              <a16:creationId xmlns:a16="http://schemas.microsoft.com/office/drawing/2014/main" id="{8B3B40AD-5803-4929-96FA-463AEC60993C}"/>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a:extLst>
            <a:ext uri="{FF2B5EF4-FFF2-40B4-BE49-F238E27FC236}">
              <a16:creationId xmlns:a16="http://schemas.microsoft.com/office/drawing/2014/main" id="{D801DAB6-7FFF-494B-A292-F3C2671A6D0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id="{B0AF78B6-F557-49EC-BE11-291EDD0F382E}"/>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241A2193-65D1-4E2F-8C40-FC58705E43F2}"/>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id="{A576FBE2-0859-40A2-943E-E0CC878726E2}"/>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id="{E551DF6C-800D-41C3-92D9-3D2F3CE8E63A}"/>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F0E460AC-3EB1-440A-8095-EECD4E243018}"/>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A516661C-41FB-4D5F-94F8-FE192D538382}"/>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id="{D358DB75-A49F-4A2B-8C3C-334E696E7E49}"/>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id="{7FB32DC6-9AE5-4961-BBBF-E86926401D41}"/>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id="{10E6F43E-53FA-4028-9E7A-36C5B231CEC4}"/>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id="{E2D6A176-84D0-4F3F-B49E-C5DF7D844A58}"/>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733C26F7-4AC3-4F94-9C83-94BB864027D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7959B7A0-4869-4DAD-BF5E-FD47B0F63971}"/>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060F5C80-60AE-4525-AC69-89AA8E69523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7" name="直線コネクタ 826">
          <a:extLst>
            <a:ext uri="{FF2B5EF4-FFF2-40B4-BE49-F238E27FC236}">
              <a16:creationId xmlns:a16="http://schemas.microsoft.com/office/drawing/2014/main" id="{355DF6E7-C1BC-4596-B42B-3880FCA356C5}"/>
            </a:ext>
          </a:extLst>
        </xdr:cNvPr>
        <xdr:cNvCxnSpPr/>
      </xdr:nvCxnSpPr>
      <xdr:spPr>
        <a:xfrm flipV="1">
          <a:off x="19947254" y="1722120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8" name="【庁舎】&#10;一人当たり面積最小値テキスト">
          <a:extLst>
            <a:ext uri="{FF2B5EF4-FFF2-40B4-BE49-F238E27FC236}">
              <a16:creationId xmlns:a16="http://schemas.microsoft.com/office/drawing/2014/main" id="{F3179564-02FD-47E9-B6E3-99BE3CE435E4}"/>
            </a:ext>
          </a:extLst>
        </xdr:cNvPr>
        <xdr:cNvSpPr txBox="1"/>
      </xdr:nvSpPr>
      <xdr:spPr>
        <a:xfrm>
          <a:off x="1998599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9" name="直線コネクタ 828">
          <a:extLst>
            <a:ext uri="{FF2B5EF4-FFF2-40B4-BE49-F238E27FC236}">
              <a16:creationId xmlns:a16="http://schemas.microsoft.com/office/drawing/2014/main" id="{443F927C-6030-432D-AA94-6C24BD06D754}"/>
            </a:ext>
          </a:extLst>
        </xdr:cNvPr>
        <xdr:cNvCxnSpPr/>
      </xdr:nvCxnSpPr>
      <xdr:spPr>
        <a:xfrm>
          <a:off x="19885660" y="18663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30" name="【庁舎】&#10;一人当たり面積最大値テキスト">
          <a:extLst>
            <a:ext uri="{FF2B5EF4-FFF2-40B4-BE49-F238E27FC236}">
              <a16:creationId xmlns:a16="http://schemas.microsoft.com/office/drawing/2014/main" id="{A74E28CD-D1CB-4A0B-96A6-75D349BFC067}"/>
            </a:ext>
          </a:extLst>
        </xdr:cNvPr>
        <xdr:cNvSpPr txBox="1"/>
      </xdr:nvSpPr>
      <xdr:spPr>
        <a:xfrm>
          <a:off x="19985990" y="169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31" name="直線コネクタ 830">
          <a:extLst>
            <a:ext uri="{FF2B5EF4-FFF2-40B4-BE49-F238E27FC236}">
              <a16:creationId xmlns:a16="http://schemas.microsoft.com/office/drawing/2014/main" id="{9098D0AA-5769-4685-AFCC-18893F7D8E1B}"/>
            </a:ext>
          </a:extLst>
        </xdr:cNvPr>
        <xdr:cNvCxnSpPr/>
      </xdr:nvCxnSpPr>
      <xdr:spPr>
        <a:xfrm>
          <a:off x="19885660" y="1722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832" name="【庁舎】&#10;一人当たり面積平均値テキスト">
          <a:extLst>
            <a:ext uri="{FF2B5EF4-FFF2-40B4-BE49-F238E27FC236}">
              <a16:creationId xmlns:a16="http://schemas.microsoft.com/office/drawing/2014/main" id="{454C3426-34C4-495C-8F97-4A6BD28FB450}"/>
            </a:ext>
          </a:extLst>
        </xdr:cNvPr>
        <xdr:cNvSpPr txBox="1"/>
      </xdr:nvSpPr>
      <xdr:spPr>
        <a:xfrm>
          <a:off x="19985990" y="17969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3" name="フローチャート: 判断 832">
          <a:extLst>
            <a:ext uri="{FF2B5EF4-FFF2-40B4-BE49-F238E27FC236}">
              <a16:creationId xmlns:a16="http://schemas.microsoft.com/office/drawing/2014/main" id="{D44E9CC7-C7D1-434B-92B4-57BBCF899645}"/>
            </a:ext>
          </a:extLst>
        </xdr:cNvPr>
        <xdr:cNvSpPr/>
      </xdr:nvSpPr>
      <xdr:spPr>
        <a:xfrm>
          <a:off x="19904710" y="1799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834" name="フローチャート: 判断 833">
          <a:extLst>
            <a:ext uri="{FF2B5EF4-FFF2-40B4-BE49-F238E27FC236}">
              <a16:creationId xmlns:a16="http://schemas.microsoft.com/office/drawing/2014/main" id="{CB43D9E1-4792-4978-9862-7B5CFBC2886D}"/>
            </a:ext>
          </a:extLst>
        </xdr:cNvPr>
        <xdr:cNvSpPr/>
      </xdr:nvSpPr>
      <xdr:spPr>
        <a:xfrm>
          <a:off x="19161760" y="180143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35" name="フローチャート: 判断 834">
          <a:extLst>
            <a:ext uri="{FF2B5EF4-FFF2-40B4-BE49-F238E27FC236}">
              <a16:creationId xmlns:a16="http://schemas.microsoft.com/office/drawing/2014/main" id="{973BD357-F20C-4F81-A33A-C002B78DCC77}"/>
            </a:ext>
          </a:extLst>
        </xdr:cNvPr>
        <xdr:cNvSpPr/>
      </xdr:nvSpPr>
      <xdr:spPr>
        <a:xfrm>
          <a:off x="18345150" y="1794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36" name="フローチャート: 判断 835">
          <a:extLst>
            <a:ext uri="{FF2B5EF4-FFF2-40B4-BE49-F238E27FC236}">
              <a16:creationId xmlns:a16="http://schemas.microsoft.com/office/drawing/2014/main" id="{69461115-2BDB-43D6-9193-F81770634A4C}"/>
            </a:ext>
          </a:extLst>
        </xdr:cNvPr>
        <xdr:cNvSpPr/>
      </xdr:nvSpPr>
      <xdr:spPr>
        <a:xfrm>
          <a:off x="17547590" y="179476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132080</xdr:rowOff>
    </xdr:from>
    <xdr:to>
      <xdr:col>98</xdr:col>
      <xdr:colOff>38100</xdr:colOff>
      <xdr:row>105</xdr:row>
      <xdr:rowOff>62230</xdr:rowOff>
    </xdr:to>
    <xdr:sp macro="" textlink="">
      <xdr:nvSpPr>
        <xdr:cNvPr id="837" name="フローチャート: 判断 836">
          <a:extLst>
            <a:ext uri="{FF2B5EF4-FFF2-40B4-BE49-F238E27FC236}">
              <a16:creationId xmlns:a16="http://schemas.microsoft.com/office/drawing/2014/main" id="{AA6466AF-F061-451C-8B4E-CE51F852C91A}"/>
            </a:ext>
          </a:extLst>
        </xdr:cNvPr>
        <xdr:cNvSpPr/>
      </xdr:nvSpPr>
      <xdr:spPr>
        <a:xfrm>
          <a:off x="16761460" y="179666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2A610C8-E88F-4206-8D1D-F93A4A6BB5A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78916D2-D747-4B4A-BBEF-204C9617811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F195B8AB-7CED-4EBC-8B52-BD4E5DEB5077}"/>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80A02307-A4EA-48E7-925E-CA321942AAB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775BCBE4-30DE-47AD-924A-B6952E111FA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843" name="楕円 842">
          <a:extLst>
            <a:ext uri="{FF2B5EF4-FFF2-40B4-BE49-F238E27FC236}">
              <a16:creationId xmlns:a16="http://schemas.microsoft.com/office/drawing/2014/main" id="{8AAD603D-B59D-450C-BBC0-0F1343DAB7BC}"/>
            </a:ext>
          </a:extLst>
        </xdr:cNvPr>
        <xdr:cNvSpPr/>
      </xdr:nvSpPr>
      <xdr:spPr>
        <a:xfrm>
          <a:off x="19904710" y="179285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844" name="【庁舎】&#10;一人当たり面積該当値テキスト">
          <a:extLst>
            <a:ext uri="{FF2B5EF4-FFF2-40B4-BE49-F238E27FC236}">
              <a16:creationId xmlns:a16="http://schemas.microsoft.com/office/drawing/2014/main" id="{739C613F-6177-4DD0-8CDE-BDB1485BB889}"/>
            </a:ext>
          </a:extLst>
        </xdr:cNvPr>
        <xdr:cNvSpPr txBox="1"/>
      </xdr:nvSpPr>
      <xdr:spPr>
        <a:xfrm>
          <a:off x="1998599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845" name="楕円 844">
          <a:extLst>
            <a:ext uri="{FF2B5EF4-FFF2-40B4-BE49-F238E27FC236}">
              <a16:creationId xmlns:a16="http://schemas.microsoft.com/office/drawing/2014/main" id="{CEA7BA4F-247C-4884-92B4-6467AA381C76}"/>
            </a:ext>
          </a:extLst>
        </xdr:cNvPr>
        <xdr:cNvSpPr/>
      </xdr:nvSpPr>
      <xdr:spPr>
        <a:xfrm>
          <a:off x="19161760" y="179152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144780</xdr:rowOff>
    </xdr:to>
    <xdr:cxnSp macro="">
      <xdr:nvCxnSpPr>
        <xdr:cNvPr id="846" name="直線コネクタ 845">
          <a:extLst>
            <a:ext uri="{FF2B5EF4-FFF2-40B4-BE49-F238E27FC236}">
              <a16:creationId xmlns:a16="http://schemas.microsoft.com/office/drawing/2014/main" id="{F0E77DDE-EB68-4164-BD1D-7D6C618A11EF}"/>
            </a:ext>
          </a:extLst>
        </xdr:cNvPr>
        <xdr:cNvCxnSpPr/>
      </xdr:nvCxnSpPr>
      <xdr:spPr>
        <a:xfrm>
          <a:off x="19204940" y="17960340"/>
          <a:ext cx="7429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67311</xdr:rowOff>
    </xdr:from>
    <xdr:to>
      <xdr:col>107</xdr:col>
      <xdr:colOff>101600</xdr:colOff>
      <xdr:row>104</xdr:row>
      <xdr:rowOff>168911</xdr:rowOff>
    </xdr:to>
    <xdr:sp macro="" textlink="">
      <xdr:nvSpPr>
        <xdr:cNvPr id="847" name="楕円 846">
          <a:extLst>
            <a:ext uri="{FF2B5EF4-FFF2-40B4-BE49-F238E27FC236}">
              <a16:creationId xmlns:a16="http://schemas.microsoft.com/office/drawing/2014/main" id="{7BC4C8DB-75AA-4A55-A13D-8E1B42C0D6B0}"/>
            </a:ext>
          </a:extLst>
        </xdr:cNvPr>
        <xdr:cNvSpPr/>
      </xdr:nvSpPr>
      <xdr:spPr>
        <a:xfrm>
          <a:off x="18345150" y="178962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118111</xdr:rowOff>
    </xdr:from>
    <xdr:to>
      <xdr:col>111</xdr:col>
      <xdr:colOff>177800</xdr:colOff>
      <xdr:row>104</xdr:row>
      <xdr:rowOff>133350</xdr:rowOff>
    </xdr:to>
    <xdr:cxnSp macro="">
      <xdr:nvCxnSpPr>
        <xdr:cNvPr id="848" name="直線コネクタ 847">
          <a:extLst>
            <a:ext uri="{FF2B5EF4-FFF2-40B4-BE49-F238E27FC236}">
              <a16:creationId xmlns:a16="http://schemas.microsoft.com/office/drawing/2014/main" id="{E31ECE55-8CD6-4DA7-B0B6-5D1CF16084D9}"/>
            </a:ext>
          </a:extLst>
        </xdr:cNvPr>
        <xdr:cNvCxnSpPr/>
      </xdr:nvCxnSpPr>
      <xdr:spPr>
        <a:xfrm>
          <a:off x="18399760" y="17950816"/>
          <a:ext cx="80518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52070</xdr:rowOff>
    </xdr:from>
    <xdr:to>
      <xdr:col>102</xdr:col>
      <xdr:colOff>165100</xdr:colOff>
      <xdr:row>104</xdr:row>
      <xdr:rowOff>153670</xdr:rowOff>
    </xdr:to>
    <xdr:sp macro="" textlink="">
      <xdr:nvSpPr>
        <xdr:cNvPr id="849" name="楕円 848">
          <a:extLst>
            <a:ext uri="{FF2B5EF4-FFF2-40B4-BE49-F238E27FC236}">
              <a16:creationId xmlns:a16="http://schemas.microsoft.com/office/drawing/2014/main" id="{230A4A33-4669-4B13-A80C-95DB2C814E12}"/>
            </a:ext>
          </a:extLst>
        </xdr:cNvPr>
        <xdr:cNvSpPr/>
      </xdr:nvSpPr>
      <xdr:spPr>
        <a:xfrm>
          <a:off x="17547590" y="178866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102870</xdr:rowOff>
    </xdr:from>
    <xdr:to>
      <xdr:col>107</xdr:col>
      <xdr:colOff>50800</xdr:colOff>
      <xdr:row>104</xdr:row>
      <xdr:rowOff>118111</xdr:rowOff>
    </xdr:to>
    <xdr:cxnSp macro="">
      <xdr:nvCxnSpPr>
        <xdr:cNvPr id="850" name="直線コネクタ 849">
          <a:extLst>
            <a:ext uri="{FF2B5EF4-FFF2-40B4-BE49-F238E27FC236}">
              <a16:creationId xmlns:a16="http://schemas.microsoft.com/office/drawing/2014/main" id="{00DD51D8-B509-40A9-82C0-58F1158EC7F2}"/>
            </a:ext>
          </a:extLst>
        </xdr:cNvPr>
        <xdr:cNvCxnSpPr/>
      </xdr:nvCxnSpPr>
      <xdr:spPr>
        <a:xfrm>
          <a:off x="17602200" y="17931765"/>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36830</xdr:rowOff>
    </xdr:from>
    <xdr:to>
      <xdr:col>98</xdr:col>
      <xdr:colOff>38100</xdr:colOff>
      <xdr:row>104</xdr:row>
      <xdr:rowOff>138430</xdr:rowOff>
    </xdr:to>
    <xdr:sp macro="" textlink="">
      <xdr:nvSpPr>
        <xdr:cNvPr id="851" name="楕円 850">
          <a:extLst>
            <a:ext uri="{FF2B5EF4-FFF2-40B4-BE49-F238E27FC236}">
              <a16:creationId xmlns:a16="http://schemas.microsoft.com/office/drawing/2014/main" id="{02367F44-F8D2-45FD-AE15-F6135030BEE2}"/>
            </a:ext>
          </a:extLst>
        </xdr:cNvPr>
        <xdr:cNvSpPr/>
      </xdr:nvSpPr>
      <xdr:spPr>
        <a:xfrm>
          <a:off x="16761460" y="17867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87630</xdr:rowOff>
    </xdr:from>
    <xdr:to>
      <xdr:col>102</xdr:col>
      <xdr:colOff>114300</xdr:colOff>
      <xdr:row>104</xdr:row>
      <xdr:rowOff>102870</xdr:rowOff>
    </xdr:to>
    <xdr:cxnSp macro="">
      <xdr:nvCxnSpPr>
        <xdr:cNvPr id="852" name="直線コネクタ 851">
          <a:extLst>
            <a:ext uri="{FF2B5EF4-FFF2-40B4-BE49-F238E27FC236}">
              <a16:creationId xmlns:a16="http://schemas.microsoft.com/office/drawing/2014/main" id="{57BBEB18-DB6D-482C-97CB-09648940EB9F}"/>
            </a:ext>
          </a:extLst>
        </xdr:cNvPr>
        <xdr:cNvCxnSpPr/>
      </xdr:nvCxnSpPr>
      <xdr:spPr>
        <a:xfrm>
          <a:off x="16804640" y="1792224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853" name="n_1aveValue【庁舎】&#10;一人当たり面積">
          <a:extLst>
            <a:ext uri="{FF2B5EF4-FFF2-40B4-BE49-F238E27FC236}">
              <a16:creationId xmlns:a16="http://schemas.microsoft.com/office/drawing/2014/main" id="{777E009C-9BD2-41B8-9F63-E4CF1C87FF80}"/>
            </a:ext>
          </a:extLst>
        </xdr:cNvPr>
        <xdr:cNvSpPr txBox="1"/>
      </xdr:nvSpPr>
      <xdr:spPr>
        <a:xfrm>
          <a:off x="18982132" y="1810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38116</xdr:rowOff>
    </xdr:from>
    <xdr:ext cx="469744" cy="259045"/>
    <xdr:sp macro="" textlink="">
      <xdr:nvSpPr>
        <xdr:cNvPr id="854" name="n_2aveValue【庁舎】&#10;一人当たり面積">
          <a:extLst>
            <a:ext uri="{FF2B5EF4-FFF2-40B4-BE49-F238E27FC236}">
              <a16:creationId xmlns:a16="http://schemas.microsoft.com/office/drawing/2014/main" id="{3010B8D0-3D8A-46BE-874D-F1703FE645DE}"/>
            </a:ext>
          </a:extLst>
        </xdr:cNvPr>
        <xdr:cNvSpPr txBox="1"/>
      </xdr:nvSpPr>
      <xdr:spPr>
        <a:xfrm>
          <a:off x="18182032"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855" name="n_3aveValue【庁舎】&#10;一人当たり面積">
          <a:extLst>
            <a:ext uri="{FF2B5EF4-FFF2-40B4-BE49-F238E27FC236}">
              <a16:creationId xmlns:a16="http://schemas.microsoft.com/office/drawing/2014/main" id="{06DB59DD-FD12-444F-BBC0-355FCB7FA9AC}"/>
            </a:ext>
          </a:extLst>
        </xdr:cNvPr>
        <xdr:cNvSpPr txBox="1"/>
      </xdr:nvSpPr>
      <xdr:spPr>
        <a:xfrm>
          <a:off x="17384472"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53357</xdr:rowOff>
    </xdr:from>
    <xdr:ext cx="469744" cy="259045"/>
    <xdr:sp macro="" textlink="">
      <xdr:nvSpPr>
        <xdr:cNvPr id="856" name="n_4aveValue【庁舎】&#10;一人当たり面積">
          <a:extLst>
            <a:ext uri="{FF2B5EF4-FFF2-40B4-BE49-F238E27FC236}">
              <a16:creationId xmlns:a16="http://schemas.microsoft.com/office/drawing/2014/main" id="{88D2AF62-5F7E-4189-B107-7E069AF1E4B0}"/>
            </a:ext>
          </a:extLst>
        </xdr:cNvPr>
        <xdr:cNvSpPr txBox="1"/>
      </xdr:nvSpPr>
      <xdr:spPr>
        <a:xfrm>
          <a:off x="16588817" y="180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857" name="n_1mainValue【庁舎】&#10;一人当たり面積">
          <a:extLst>
            <a:ext uri="{FF2B5EF4-FFF2-40B4-BE49-F238E27FC236}">
              <a16:creationId xmlns:a16="http://schemas.microsoft.com/office/drawing/2014/main" id="{91B1987B-1E05-49AC-8ACA-8D97F046D30A}"/>
            </a:ext>
          </a:extLst>
        </xdr:cNvPr>
        <xdr:cNvSpPr txBox="1"/>
      </xdr:nvSpPr>
      <xdr:spPr>
        <a:xfrm>
          <a:off x="18982132" y="176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13988</xdr:rowOff>
    </xdr:from>
    <xdr:ext cx="469744" cy="259045"/>
    <xdr:sp macro="" textlink="">
      <xdr:nvSpPr>
        <xdr:cNvPr id="858" name="n_2mainValue【庁舎】&#10;一人当たり面積">
          <a:extLst>
            <a:ext uri="{FF2B5EF4-FFF2-40B4-BE49-F238E27FC236}">
              <a16:creationId xmlns:a16="http://schemas.microsoft.com/office/drawing/2014/main" id="{D7415ED6-66AC-40AC-ABF3-BE5D49F46A03}"/>
            </a:ext>
          </a:extLst>
        </xdr:cNvPr>
        <xdr:cNvSpPr txBox="1"/>
      </xdr:nvSpPr>
      <xdr:spPr>
        <a:xfrm>
          <a:off x="18182032" y="1767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170197</xdr:rowOff>
    </xdr:from>
    <xdr:ext cx="469744" cy="259045"/>
    <xdr:sp macro="" textlink="">
      <xdr:nvSpPr>
        <xdr:cNvPr id="859" name="n_3mainValue【庁舎】&#10;一人当たり面積">
          <a:extLst>
            <a:ext uri="{FF2B5EF4-FFF2-40B4-BE49-F238E27FC236}">
              <a16:creationId xmlns:a16="http://schemas.microsoft.com/office/drawing/2014/main" id="{F20BA213-18FE-4C49-AB3E-D69B06A1E495}"/>
            </a:ext>
          </a:extLst>
        </xdr:cNvPr>
        <xdr:cNvSpPr txBox="1"/>
      </xdr:nvSpPr>
      <xdr:spPr>
        <a:xfrm>
          <a:off x="17384472"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154957</xdr:rowOff>
    </xdr:from>
    <xdr:ext cx="469744" cy="259045"/>
    <xdr:sp macro="" textlink="">
      <xdr:nvSpPr>
        <xdr:cNvPr id="860" name="n_4mainValue【庁舎】&#10;一人当たり面積">
          <a:extLst>
            <a:ext uri="{FF2B5EF4-FFF2-40B4-BE49-F238E27FC236}">
              <a16:creationId xmlns:a16="http://schemas.microsoft.com/office/drawing/2014/main" id="{205241C9-125A-4DC5-8CC5-DA8E246BF5B1}"/>
            </a:ext>
          </a:extLst>
        </xdr:cNvPr>
        <xdr:cNvSpPr txBox="1"/>
      </xdr:nvSpPr>
      <xdr:spPr>
        <a:xfrm>
          <a:off x="1658881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E67A3354-2618-43AF-80B2-33A6D922256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EC24ECDB-3D0C-4454-966E-29CE25EB957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1E399EE0-F3D0-471A-88DA-0B9C410E0F82}"/>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本表における公共施設で、有形固定資産減価償却率が類似団体平均値を上回っているのは、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であり、特に高くなっているのは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である。特に保健センターは、検診等で活用されているものの、複数の施設で老朽化が進行していることから、施設のあり方の検討を踏まえて施設の集約化を進めて行く。また、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防災倉庫及び消防団の器具庫であり、災害時に重要な施設であるものの、約半数が建築後２０年を経過し、建物の老朽化が進行していることから、適正な維持管理に努め、計画的な修繕・改修に取り組んでい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については、市庁舎は、市の拠点となる施設であることから、適切な維持管理に努め、計画的な修繕・改修により、施設の長期利用を図るとともに、建替え時には、立地場所等を含めた検討を行う。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については、平成２２年に松山下公園総合体育館を建設したため、有形固定資産減価償却率が類似団体平均値を大きく下回っている。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107,633
105,260
123.79
47,522,438
42,455,344
3,617,459
22,728,735
12,861,949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基準財政需要において、基礎数値となる人口が国勢調査により増加したため増額となり、歳出についても扶助費をはじめ増額となったため、１．０４となった。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第６次行政改革実施計画（令和３～７年度）に基づき、職員数の適正化による人件費の抑制及び組織の合理化を更に推進しつつ、公債費の抑制を図るなど、歳出全般の見直しを行うとともに、併せて市税徴収強化を中心に財政基盤の安定に努め、自主・自立可能な財政運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5443</xdr:rowOff>
    </xdr:from>
    <xdr:to>
      <xdr:col>23</xdr:col>
      <xdr:colOff>133350</xdr:colOff>
      <xdr:row>39</xdr:row>
      <xdr:rowOff>57150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6919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5443</xdr:rowOff>
    </xdr:from>
    <xdr:to>
      <xdr:col>19</xdr:col>
      <xdr:colOff>133350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69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91622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9072</xdr:rowOff>
    </xdr:from>
    <xdr:to>
      <xdr:col>15</xdr:col>
      <xdr:colOff>133350</xdr:colOff>
      <xdr:row>42</xdr:row>
      <xdr:rowOff>110672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91622</xdr:rowOff>
    </xdr:from>
    <xdr:to>
      <xdr:col>11</xdr:col>
      <xdr:colOff>31750</xdr:colOff>
      <xdr:row>39</xdr:row>
      <xdr:rowOff>143328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7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126093</xdr:rowOff>
    </xdr:from>
    <xdr:to>
      <xdr:col>19</xdr:col>
      <xdr:colOff>184150</xdr:colOff>
      <xdr:row>39</xdr:row>
      <xdr:rowOff>56243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66420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92528</xdr:rowOff>
    </xdr:from>
    <xdr:to>
      <xdr:col>7</xdr:col>
      <xdr:colOff>31750</xdr:colOff>
      <xdr:row>40</xdr:row>
      <xdr:rowOff>22678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32855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分子となる扶助費や経常的物件費の増加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分母となる経常一般財源のうち普通交付税が交付となった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、千葉ニュータウンの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開発等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に伴い地方税が増加したことにより昨年度を下回る８６．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印西市財政計画（令和３～７年度）に基づき、９０％以下を維持するため、民間委託・指定管理者制度の活用、事務事業の見直しなど、第６次行政改革実施計画の推進により、経常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79163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732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61</xdr:row>
      <xdr:rowOff>95250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3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95250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1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143087</xdr:rowOff>
    </xdr:from>
    <xdr:to>
      <xdr:col>11</xdr:col>
      <xdr:colOff>31750</xdr:colOff>
      <xdr:row>60</xdr:row>
      <xdr:rowOff>25400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8718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69004</xdr:rowOff>
    </xdr:from>
    <xdr:to>
      <xdr:col>11</xdr:col>
      <xdr:colOff>82550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92287</xdr:rowOff>
    </xdr:from>
    <xdr:to>
      <xdr:col>7</xdr:col>
      <xdr:colOff>31750</xdr:colOff>
      <xdr:row>59</xdr:row>
      <xdr:rowOff>22437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32614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平成２７年度以来６年度ぶりに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計額の人口１人当たりの金額が類似団体平均を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前年度と比較すると増額となっている。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情報基盤整備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備品購入費や委託料、及び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の増加に伴うものである。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、公共施設老朽化に伴い、維持補修費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額となっており、今後も増大が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見込まれるため、歳出事業の精査・削減に取り組んでいく。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99493</xdr:rowOff>
    </xdr:from>
    <xdr:to>
      <xdr:col>23</xdr:col>
      <xdr:colOff>133350</xdr:colOff>
      <xdr:row>84</xdr:row>
      <xdr:rowOff>124968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501293"/>
          <a:ext cx="838200" cy="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147380</xdr:rowOff>
    </xdr:from>
    <xdr:to>
      <xdr:col>19</xdr:col>
      <xdr:colOff>133350</xdr:colOff>
      <xdr:row>84</xdr:row>
      <xdr:rowOff>99493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77730"/>
          <a:ext cx="889000" cy="1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130265</xdr:rowOff>
    </xdr:from>
    <xdr:to>
      <xdr:col>15</xdr:col>
      <xdr:colOff>82550</xdr:colOff>
      <xdr:row>83</xdr:row>
      <xdr:rowOff>147380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60615"/>
          <a:ext cx="889000" cy="1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34170</xdr:rowOff>
    </xdr:from>
    <xdr:to>
      <xdr:col>15</xdr:col>
      <xdr:colOff>133350</xdr:colOff>
      <xdr:row>83</xdr:row>
      <xdr:rowOff>135770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145947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80609</xdr:rowOff>
    </xdr:from>
    <xdr:to>
      <xdr:col>11</xdr:col>
      <xdr:colOff>31750</xdr:colOff>
      <xdr:row>83</xdr:row>
      <xdr:rowOff>130265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310959"/>
          <a:ext cx="889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140692</xdr:rowOff>
    </xdr:from>
    <xdr:to>
      <xdr:col>11</xdr:col>
      <xdr:colOff>82550</xdr:colOff>
      <xdr:row>83</xdr:row>
      <xdr:rowOff>70842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6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123301</xdr:rowOff>
    </xdr:from>
    <xdr:to>
      <xdr:col>7</xdr:col>
      <xdr:colOff>31750</xdr:colOff>
      <xdr:row>83</xdr:row>
      <xdr:rowOff>53451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63628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74168</xdr:rowOff>
    </xdr:from>
    <xdr:to>
      <xdr:col>23</xdr:col>
      <xdr:colOff>184150</xdr:colOff>
      <xdr:row>85</xdr:row>
      <xdr:rowOff>4318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90695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32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48693</xdr:rowOff>
    </xdr:from>
    <xdr:to>
      <xdr:col>19</xdr:col>
      <xdr:colOff>184150</xdr:colOff>
      <xdr:row>84</xdr:row>
      <xdr:rowOff>150293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4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135070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536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96580</xdr:rowOff>
    </xdr:from>
    <xdr:to>
      <xdr:col>15</xdr:col>
      <xdr:colOff>133350</xdr:colOff>
      <xdr:row>84</xdr:row>
      <xdr:rowOff>26730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11507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4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79465</xdr:rowOff>
    </xdr:from>
    <xdr:to>
      <xdr:col>11</xdr:col>
      <xdr:colOff>82550</xdr:colOff>
      <xdr:row>84</xdr:row>
      <xdr:rowOff>9615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165842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39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29809</xdr:rowOff>
    </xdr:from>
    <xdr:to>
      <xdr:col>7</xdr:col>
      <xdr:colOff>31750</xdr:colOff>
      <xdr:row>83</xdr:row>
      <xdr:rowOff>131409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116186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4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ラスパイレス指数については、職員の年齢構成上、高齢層の職の割合が高いため、数値を押し上げている状況である。高齢層の職の割合を抑制するため、平成３０年度から職制の見直しを行い、令和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おいては、類似団体とほぼ同数となった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ものの上回る状況は続いている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高齢層の退職に伴い、令和４年度約２０名の新規採用、令和５年度約４０名の新規採用職員を見込んでいるため、指数が下がる見込みである。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引き続き印西市定員管理計画に基づく定員管理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民間の給与水準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他団体の状況を踏まえた給与水準の適正化を図っていく。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68036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7773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34471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66221</xdr:rowOff>
    </xdr:from>
    <xdr:to>
      <xdr:col>68</xdr:col>
      <xdr:colOff>203200</xdr:colOff>
      <xdr:row>84</xdr:row>
      <xdr:rowOff>167821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46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人口千人当たり職員数については、類似団体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を下回る数値となった。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令和２年度に策定した定員管理計画において、計画最終年度の令和７年度に７０２人とする目標値を掲げている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（令和４年度末時点職員数は再任用職員含め６７６人）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想される人口や行政需要の増加に対応するとともに、現状の職員の年齢構成では、若年層の職員数が少ないことから、これを補充し、将来的な世代間の不均衡による空洞化が生じないようにす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147003</xdr:rowOff>
    </xdr:from>
    <xdr:to>
      <xdr:col>81</xdr:col>
      <xdr:colOff>44450</xdr:colOff>
      <xdr:row>62</xdr:row>
      <xdr:rowOff>167111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77690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167111</xdr:rowOff>
    </xdr:from>
    <xdr:to>
      <xdr:col>77</xdr:col>
      <xdr:colOff>44450</xdr:colOff>
      <xdr:row>63</xdr:row>
      <xdr:rowOff>11747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79701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11747</xdr:rowOff>
    </xdr:from>
    <xdr:to>
      <xdr:col>72</xdr:col>
      <xdr:colOff>203200</xdr:colOff>
      <xdr:row>63</xdr:row>
      <xdr:rowOff>27834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81309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5186</xdr:rowOff>
    </xdr:from>
    <xdr:to>
      <xdr:col>73</xdr:col>
      <xdr:colOff>44450</xdr:colOff>
      <xdr:row>63</xdr:row>
      <xdr:rowOff>106786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91563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27834</xdr:rowOff>
    </xdr:from>
    <xdr:to>
      <xdr:col>68</xdr:col>
      <xdr:colOff>152400</xdr:colOff>
      <xdr:row>63</xdr:row>
      <xdr:rowOff>45931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82918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160549</xdr:rowOff>
    </xdr:from>
    <xdr:to>
      <xdr:col>68</xdr:col>
      <xdr:colOff>203200</xdr:colOff>
      <xdr:row>63</xdr:row>
      <xdr:rowOff>90699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9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75476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94844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96203</xdr:rowOff>
    </xdr:from>
    <xdr:to>
      <xdr:col>81</xdr:col>
      <xdr:colOff>95250</xdr:colOff>
      <xdr:row>63</xdr:row>
      <xdr:rowOff>26353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112730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116311</xdr:rowOff>
    </xdr:from>
    <xdr:to>
      <xdr:col>77</xdr:col>
      <xdr:colOff>95250</xdr:colOff>
      <xdr:row>63</xdr:row>
      <xdr:rowOff>46461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56638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15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132397</xdr:rowOff>
    </xdr:from>
    <xdr:to>
      <xdr:col>73</xdr:col>
      <xdr:colOff>44450</xdr:colOff>
      <xdr:row>63</xdr:row>
      <xdr:rowOff>62547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72724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148484</xdr:rowOff>
    </xdr:from>
    <xdr:to>
      <xdr:col>68</xdr:col>
      <xdr:colOff>203200</xdr:colOff>
      <xdr:row>63</xdr:row>
      <xdr:rowOff>78634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88811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年次進行により、千葉ニュータウン事業関連の公共施設整備に要した地方債及び立替施行の償還等が完了してきたことに伴い、徐々に比率が下がってきている。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しかしながら、今後は、老朽化した公共施設の改修、広域でごみ・し尿処理、消防事務等を行う一部事務組合の施設整備が予定されていることから、将来の財政需要に備える必要がある。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47096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70348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47096</xdr:rowOff>
    </xdr:from>
    <xdr:to>
      <xdr:col>77</xdr:col>
      <xdr:colOff>44450</xdr:colOff>
      <xdr:row>39</xdr:row>
      <xdr:rowOff>97367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73364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40</xdr:row>
      <xdr:rowOff>6350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65088</xdr:rowOff>
    </xdr:from>
    <xdr:to>
      <xdr:col>73</xdr:col>
      <xdr:colOff>44450</xdr:colOff>
      <xdr:row>42</xdr:row>
      <xdr:rowOff>166688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151465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137054</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864350"/>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75142</xdr:rowOff>
    </xdr:from>
    <xdr:to>
      <xdr:col>68</xdr:col>
      <xdr:colOff>203200</xdr:colOff>
      <xdr:row>43</xdr:row>
      <xdr:rowOff>5292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161519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167746</xdr:rowOff>
    </xdr:from>
    <xdr:to>
      <xdr:col>77</xdr:col>
      <xdr:colOff>95250</xdr:colOff>
      <xdr:row>39</xdr:row>
      <xdr:rowOff>97896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108073</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45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令和４年度から令和２６年度にかけて、（仮称）千葉ニュータウン中央駅圏複合施設整備事業をＰＦＩ手法により実施するため債務負担行為を設定したことにより大きく上昇した。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、老朽化した公共施設の改修、広域でごみ・し尿処理、消防事務等を行う一部事務組合の施設整備が予定されていることから、将来の財政需要に備える必要がある。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71574</xdr:rowOff>
    </xdr:from>
    <xdr:to>
      <xdr:col>73</xdr:col>
      <xdr:colOff>44450</xdr:colOff>
      <xdr:row>16</xdr:row>
      <xdr:rowOff>1724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64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11901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107769</xdr:rowOff>
    </xdr:from>
    <xdr:to>
      <xdr:col>68</xdr:col>
      <xdr:colOff>203200</xdr:colOff>
      <xdr:row>16</xdr:row>
      <xdr:rowOff>37919</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48096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69034</xdr:rowOff>
    </xdr:from>
    <xdr:to>
      <xdr:col>64</xdr:col>
      <xdr:colOff>152400</xdr:colOff>
      <xdr:row>16</xdr:row>
      <xdr:rowOff>170634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8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9361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8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71483</xdr:rowOff>
    </xdr:from>
    <xdr:to>
      <xdr:col>81</xdr:col>
      <xdr:colOff>95250</xdr:colOff>
      <xdr:row>14</xdr:row>
      <xdr:rowOff>1633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3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43560</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27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107,633
105,260
123.79
47,522,438
42,455,344
3,617,459
22,728,735
12,861,949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が、概ね例年通りの数値となっている。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令和４年度及び令和５年度は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高齢層の退職に伴い若年層の比率が上がる見込みとなっている。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印西市定員管理計画に基づき、職員の年齢構成の平準化を図りながら、計画的に職員を採用し人件費の抑制に努めていく。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7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7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140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110490</xdr:rowOff>
    </xdr:from>
    <xdr:to>
      <xdr:col>15</xdr:col>
      <xdr:colOff>149225</xdr:colOff>
      <xdr:row>38</xdr:row>
      <xdr:rowOff>40640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50817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57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137922</xdr:rowOff>
    </xdr:from>
    <xdr:to>
      <xdr:col>11</xdr:col>
      <xdr:colOff>60325</xdr:colOff>
      <xdr:row>38</xdr:row>
      <xdr:rowOff>68072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78249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9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類似団体平均を上回っているのは、市の定員管理計画に基づき定員管理を行う上で、業務の電算化や指定管理者制度等の民間委託化を推進し、人件費等から委託料へのシフトが起き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今後も、印西市行政改革実施計画に基づき、更なる業務の効率化を図る等、物件費の抑制に努めていく。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53522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13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1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45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18</xdr:row>
      <xdr:rowOff>159657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9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扶助費に係る経常収支比率が類似団体平均を下回っているのは、生活保護費が少ないことが主な要因である。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しかし、児童福祉費や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福祉費等の扶助費が人口増に伴い増加傾向にあることから、今後も適正な執行に努めていく。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56</xdr:row>
      <xdr:rowOff>43180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843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43180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61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55</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39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30480</xdr:rowOff>
    </xdr:from>
    <xdr:to>
      <xdr:col>15</xdr:col>
      <xdr:colOff>149225</xdr:colOff>
      <xdr:row>56</xdr:row>
      <xdr:rowOff>132080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116857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3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163830</xdr:rowOff>
    </xdr:from>
    <xdr:to>
      <xdr:col>11</xdr:col>
      <xdr:colOff>60325</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163830</xdr:rowOff>
    </xdr:from>
    <xdr:to>
      <xdr:col>20</xdr:col>
      <xdr:colOff>38100</xdr:colOff>
      <xdr:row>56</xdr:row>
      <xdr:rowOff>93980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その他に係る経常収支比率が類似団体平均を下回っているのは、各特別会計が比較的健全に運営されていることにより繰出金等が抑制されていることが主な要因である。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しかしながら、高齢化社会により、特別会計への繰出金は増額の一途を辿っているため、連携をとりながら支出削減に努めていく。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61685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54</xdr:row>
      <xdr:rowOff>170543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873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137885</xdr:rowOff>
    </xdr:from>
    <xdr:to>
      <xdr:col>73</xdr:col>
      <xdr:colOff>180975</xdr:colOff>
      <xdr:row>54</xdr:row>
      <xdr:rowOff>170543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54</xdr:row>
      <xdr:rowOff>137885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119743</xdr:rowOff>
    </xdr:from>
    <xdr:to>
      <xdr:col>74</xdr:col>
      <xdr:colOff>31750</xdr:colOff>
      <xdr:row>55</xdr:row>
      <xdr:rowOff>49893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60070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87085</xdr:rowOff>
    </xdr:from>
    <xdr:to>
      <xdr:col>69</xdr:col>
      <xdr:colOff>142875</xdr:colOff>
      <xdr:row>55</xdr:row>
      <xdr:rowOff>17235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27412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43543</xdr:rowOff>
    </xdr:from>
    <xdr:to>
      <xdr:col>65</xdr:col>
      <xdr:colOff>53975</xdr:colOff>
      <xdr:row>54</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補助費等に係る経常収支比率が類似団体平均を上回っているのは、一部事務組合への負担金の割合が高いことが主な要因である。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今後も、適正な負担金の交付に努めていく。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120142</xdr:rowOff>
    </xdr:from>
    <xdr:to>
      <xdr:col>82</xdr:col>
      <xdr:colOff>107950</xdr:colOff>
      <xdr:row>39</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8066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6878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39</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5415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46482</xdr:rowOff>
    </xdr:from>
    <xdr:to>
      <xdr:col>74</xdr:col>
      <xdr:colOff>31750</xdr:colOff>
      <xdr:row>37</xdr:row>
      <xdr:rowOff>148082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158259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38</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226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41419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公債費に係る経常収支比率が類似団体平均を下回り、前年度値よりも下回っているのは、新規の起債を抑制していることに加え、千葉ニュータウン事業関連の公共施設整備に要した起債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及び立替施行の償還等が完了してきたためである。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人口増に伴う施設の新設、及び公共施設の老朽化に伴い増加が見込まれる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138430</xdr:rowOff>
    </xdr:from>
    <xdr:to>
      <xdr:col>24</xdr:col>
      <xdr:colOff>25400</xdr:colOff>
      <xdr:row>73</xdr:row>
      <xdr:rowOff>168910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654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66040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684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66040</xdr:rowOff>
    </xdr:from>
    <xdr:to>
      <xdr:col>15</xdr:col>
      <xdr:colOff>98425</xdr:colOff>
      <xdr:row>74</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53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75</xdr:row>
      <xdr:rowOff>1270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06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87630</xdr:rowOff>
    </xdr:from>
    <xdr:to>
      <xdr:col>24</xdr:col>
      <xdr:colOff>76200</xdr:colOff>
      <xdr:row>74</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167657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xdr:rowOff>
    </xdr:from>
    <xdr:to>
      <xdr:col>15</xdr:col>
      <xdr:colOff>149225</xdr:colOff>
      <xdr:row>74</xdr:row>
      <xdr:rowOff>116840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127017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公債費以外の経常収支比率は、類似団体平均を上回ったが、市の数値としては減少している。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平成３０年度から増加傾向にあるのは、人口増に伴う扶助費の増、民間委託へのシフトによる物件費の増が要因であり、現在も人口は増えている。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印西市行政改革実施計画に基づき、定員管理、業務の効率化等を推進し、コスト削減に努めていく。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589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78</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76072"/>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160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43380</xdr:rowOff>
    </xdr:from>
    <xdr:to>
      <xdr:col>29</xdr:col>
      <xdr:colOff>127000</xdr:colOff>
      <xdr:row>15</xdr:row>
      <xdr:rowOff>65926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662755"/>
          <a:ext cx="647700" cy="2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144478</xdr:rowOff>
    </xdr:from>
    <xdr:to>
      <xdr:col>26</xdr:col>
      <xdr:colOff>50800</xdr:colOff>
      <xdr:row>15</xdr:row>
      <xdr:rowOff>43380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592403"/>
          <a:ext cx="698500" cy="7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144478</xdr:rowOff>
    </xdr:from>
    <xdr:to>
      <xdr:col>22</xdr:col>
      <xdr:colOff>114300</xdr:colOff>
      <xdr:row>14</xdr:row>
      <xdr:rowOff>151965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92403"/>
          <a:ext cx="698500" cy="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141199</xdr:rowOff>
    </xdr:from>
    <xdr:to>
      <xdr:col>22</xdr:col>
      <xdr:colOff>165100</xdr:colOff>
      <xdr:row>16</xdr:row>
      <xdr:rowOff>71349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760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56126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84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150022</xdr:rowOff>
    </xdr:from>
    <xdr:to>
      <xdr:col>18</xdr:col>
      <xdr:colOff>177800</xdr:colOff>
      <xdr:row>14</xdr:row>
      <xdr:rowOff>151965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597947"/>
          <a:ext cx="698500" cy="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168459</xdr:rowOff>
    </xdr:from>
    <xdr:to>
      <xdr:col>19</xdr:col>
      <xdr:colOff>38100</xdr:colOff>
      <xdr:row>16</xdr:row>
      <xdr:rowOff>98609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7878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83386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7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12297</xdr:rowOff>
    </xdr:from>
    <xdr:to>
      <xdr:col>15</xdr:col>
      <xdr:colOff>101600</xdr:colOff>
      <xdr:row>16</xdr:row>
      <xdr:rowOff>113897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8031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98674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8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15126</xdr:rowOff>
    </xdr:from>
    <xdr:to>
      <xdr:col>29</xdr:col>
      <xdr:colOff>177800</xdr:colOff>
      <xdr:row>15</xdr:row>
      <xdr:rowOff>116726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3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31653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7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164030</xdr:rowOff>
    </xdr:from>
    <xdr:to>
      <xdr:col>26</xdr:col>
      <xdr:colOff>101600</xdr:colOff>
      <xdr:row>15</xdr:row>
      <xdr:rowOff>94180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1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104357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8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93678</xdr:rowOff>
    </xdr:from>
    <xdr:to>
      <xdr:col>22</xdr:col>
      <xdr:colOff>165100</xdr:colOff>
      <xdr:row>15</xdr:row>
      <xdr:rowOff>23828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54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34005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1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101165</xdr:rowOff>
    </xdr:from>
    <xdr:to>
      <xdr:col>19</xdr:col>
      <xdr:colOff>38100</xdr:colOff>
      <xdr:row>15</xdr:row>
      <xdr:rowOff>31315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4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41492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1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99222</xdr:rowOff>
    </xdr:from>
    <xdr:to>
      <xdr:col>15</xdr:col>
      <xdr:colOff>101600</xdr:colOff>
      <xdr:row>15</xdr:row>
      <xdr:rowOff>29372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47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39549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1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41770</xdr:rowOff>
    </xdr:from>
    <xdr:to>
      <xdr:col>29</xdr:col>
      <xdr:colOff>127000</xdr:colOff>
      <xdr:row>37</xdr:row>
      <xdr:rowOff>50381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166470"/>
          <a:ext cx="6477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171044</xdr:rowOff>
    </xdr:from>
    <xdr:to>
      <xdr:col>26</xdr:col>
      <xdr:colOff>50800</xdr:colOff>
      <xdr:row>37</xdr:row>
      <xdr:rowOff>41770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124294"/>
          <a:ext cx="698500" cy="4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151155</xdr:rowOff>
    </xdr:from>
    <xdr:to>
      <xdr:col>22</xdr:col>
      <xdr:colOff>114300</xdr:colOff>
      <xdr:row>36</xdr:row>
      <xdr:rowOff>171044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04405"/>
          <a:ext cx="698500" cy="19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76200</xdr:rowOff>
    </xdr:from>
    <xdr:to>
      <xdr:col>22</xdr:col>
      <xdr:colOff>165100</xdr:colOff>
      <xdr:row>35</xdr:row>
      <xdr:rowOff>177800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86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187977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118351</xdr:rowOff>
    </xdr:from>
    <xdr:to>
      <xdr:col>18</xdr:col>
      <xdr:colOff>177800</xdr:colOff>
      <xdr:row>36</xdr:row>
      <xdr:rowOff>151155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71601"/>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82601</xdr:rowOff>
    </xdr:from>
    <xdr:to>
      <xdr:col>19</xdr:col>
      <xdr:colOff>38100</xdr:colOff>
      <xdr:row>35</xdr:row>
      <xdr:rowOff>184201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92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194378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6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60731</xdr:rowOff>
    </xdr:from>
    <xdr:to>
      <xdr:col>15</xdr:col>
      <xdr:colOff>101600</xdr:colOff>
      <xdr:row>35</xdr:row>
      <xdr:rowOff>162331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71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172508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171031</xdr:rowOff>
    </xdr:from>
    <xdr:to>
      <xdr:col>29</xdr:col>
      <xdr:colOff>177800</xdr:colOff>
      <xdr:row>37</xdr:row>
      <xdr:rowOff>101181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24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143108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9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162420</xdr:rowOff>
    </xdr:from>
    <xdr:to>
      <xdr:col>26</xdr:col>
      <xdr:colOff>101600</xdr:colOff>
      <xdr:row>37</xdr:row>
      <xdr:rowOff>92570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1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77347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0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120244</xdr:rowOff>
    </xdr:from>
    <xdr:to>
      <xdr:col>22</xdr:col>
      <xdr:colOff>165100</xdr:colOff>
      <xdr:row>37</xdr:row>
      <xdr:rowOff>50394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7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35171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5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100355</xdr:rowOff>
    </xdr:from>
    <xdr:to>
      <xdr:col>19</xdr:col>
      <xdr:colOff>38100</xdr:colOff>
      <xdr:row>37</xdr:row>
      <xdr:rowOff>30505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5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3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67551</xdr:rowOff>
    </xdr:from>
    <xdr:to>
      <xdr:col>15</xdr:col>
      <xdr:colOff>101600</xdr:colOff>
      <xdr:row>36</xdr:row>
      <xdr:rowOff>169151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2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153928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107,633
105,260
123.79
47,522,438
42,455,344
3,617,459
22,728,735
12,861,949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64857</xdr:rowOff>
    </xdr:from>
    <xdr:to>
      <xdr:col>24</xdr:col>
      <xdr:colOff>63500</xdr:colOff>
      <xdr:row>36</xdr:row>
      <xdr:rowOff>70114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37057"/>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64857</xdr:rowOff>
    </xdr:from>
    <xdr:to>
      <xdr:col>19</xdr:col>
      <xdr:colOff>177800</xdr:colOff>
      <xdr:row>36</xdr:row>
      <xdr:rowOff>101341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37057"/>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66297</xdr:rowOff>
    </xdr:from>
    <xdr:to>
      <xdr:col>15</xdr:col>
      <xdr:colOff>50800</xdr:colOff>
      <xdr:row>36</xdr:row>
      <xdr:rowOff>101341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38497"/>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25943</xdr:rowOff>
    </xdr:from>
    <xdr:to>
      <xdr:col>15</xdr:col>
      <xdr:colOff>101600</xdr:colOff>
      <xdr:row>36</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9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144070</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61473</xdr:rowOff>
    </xdr:from>
    <xdr:to>
      <xdr:col>10</xdr:col>
      <xdr:colOff>114300</xdr:colOff>
      <xdr:row>36</xdr:row>
      <xdr:rowOff>66297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33673"/>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39865</xdr:rowOff>
    </xdr:from>
    <xdr:to>
      <xdr:col>10</xdr:col>
      <xdr:colOff>165100</xdr:colOff>
      <xdr:row>36</xdr:row>
      <xdr:rowOff>141465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132592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35956</xdr:rowOff>
    </xdr:from>
    <xdr:to>
      <xdr:col>6</xdr:col>
      <xdr:colOff>38100</xdr:colOff>
      <xdr:row>36</xdr:row>
      <xdr:rowOff>137556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128683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0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19314</xdr:rowOff>
    </xdr:from>
    <xdr:to>
      <xdr:col>24</xdr:col>
      <xdr:colOff>114300</xdr:colOff>
      <xdr:row>36</xdr:row>
      <xdr:rowOff>120914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169191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6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14057</xdr:rowOff>
    </xdr:from>
    <xdr:to>
      <xdr:col>20</xdr:col>
      <xdr:colOff>38100</xdr:colOff>
      <xdr:row>36</xdr:row>
      <xdr:rowOff>115657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106784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50541</xdr:rowOff>
    </xdr:from>
    <xdr:to>
      <xdr:col>15</xdr:col>
      <xdr:colOff>101600</xdr:colOff>
      <xdr:row>36</xdr:row>
      <xdr:rowOff>152141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143268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1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15497</xdr:rowOff>
    </xdr:from>
    <xdr:to>
      <xdr:col>10</xdr:col>
      <xdr:colOff>165100</xdr:colOff>
      <xdr:row>36</xdr:row>
      <xdr:rowOff>117097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133624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6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10673</xdr:rowOff>
    </xdr:from>
    <xdr:to>
      <xdr:col>6</xdr:col>
      <xdr:colOff>38100</xdr:colOff>
      <xdr:row>36</xdr:row>
      <xdr:rowOff>112273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128800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80131</xdr:rowOff>
    </xdr:from>
    <xdr:to>
      <xdr:col>24</xdr:col>
      <xdr:colOff>63500</xdr:colOff>
      <xdr:row>56</xdr:row>
      <xdr:rowOff>103162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81331"/>
          <a:ext cx="8382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103162</xdr:rowOff>
    </xdr:from>
    <xdr:to>
      <xdr:col>19</xdr:col>
      <xdr:colOff>177800</xdr:colOff>
      <xdr:row>57</xdr:row>
      <xdr:rowOff>36640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04362"/>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36640</xdr:rowOff>
    </xdr:from>
    <xdr:to>
      <xdr:col>15</xdr:col>
      <xdr:colOff>50800</xdr:colOff>
      <xdr:row>57</xdr:row>
      <xdr:rowOff>61005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09290"/>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61049</xdr:rowOff>
    </xdr:from>
    <xdr:to>
      <xdr:col>15</xdr:col>
      <xdr:colOff>101600</xdr:colOff>
      <xdr:row>57</xdr:row>
      <xdr:rowOff>162649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153776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61005</xdr:rowOff>
    </xdr:from>
    <xdr:to>
      <xdr:col>10</xdr:col>
      <xdr:colOff>114300</xdr:colOff>
      <xdr:row>57</xdr:row>
      <xdr:rowOff>125146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33655"/>
          <a:ext cx="889000" cy="6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117932</xdr:rowOff>
    </xdr:from>
    <xdr:to>
      <xdr:col>10</xdr:col>
      <xdr:colOff>165100</xdr:colOff>
      <xdr:row>58</xdr:row>
      <xdr:rowOff>48082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39209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138316</xdr:rowOff>
    </xdr:from>
    <xdr:to>
      <xdr:col>6</xdr:col>
      <xdr:colOff>38100</xdr:colOff>
      <xdr:row>58</xdr:row>
      <xdr:rowOff>68466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1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59593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0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29331</xdr:rowOff>
    </xdr:from>
    <xdr:to>
      <xdr:col>24</xdr:col>
      <xdr:colOff>114300</xdr:colOff>
      <xdr:row>56</xdr:row>
      <xdr:rowOff>130931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52208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52362</xdr:rowOff>
    </xdr:from>
    <xdr:to>
      <xdr:col>20</xdr:col>
      <xdr:colOff>38100</xdr:colOff>
      <xdr:row>56</xdr:row>
      <xdr:rowOff>153962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170489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157290</xdr:rowOff>
    </xdr:from>
    <xdr:to>
      <xdr:col>15</xdr:col>
      <xdr:colOff>101600</xdr:colOff>
      <xdr:row>57</xdr:row>
      <xdr:rowOff>87440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103967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10205</xdr:rowOff>
    </xdr:from>
    <xdr:to>
      <xdr:col>10</xdr:col>
      <xdr:colOff>165100</xdr:colOff>
      <xdr:row>57</xdr:row>
      <xdr:rowOff>111805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128332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74346</xdr:rowOff>
    </xdr:from>
    <xdr:to>
      <xdr:col>6</xdr:col>
      <xdr:colOff>38100</xdr:colOff>
      <xdr:row>58</xdr:row>
      <xdr:rowOff>4496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21023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77121</xdr:rowOff>
    </xdr:from>
    <xdr:to>
      <xdr:col>24</xdr:col>
      <xdr:colOff>63500</xdr:colOff>
      <xdr:row>77</xdr:row>
      <xdr:rowOff>102381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78771"/>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102381</xdr:rowOff>
    </xdr:from>
    <xdr:to>
      <xdr:col>19</xdr:col>
      <xdr:colOff>177800</xdr:colOff>
      <xdr:row>77</xdr:row>
      <xdr:rowOff>108896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0403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108896</xdr:rowOff>
    </xdr:from>
    <xdr:to>
      <xdr:col>15</xdr:col>
      <xdr:colOff>50800</xdr:colOff>
      <xdr:row>77</xdr:row>
      <xdr:rowOff>111182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105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106102</xdr:rowOff>
    </xdr:from>
    <xdr:to>
      <xdr:col>15</xdr:col>
      <xdr:colOff>101600</xdr:colOff>
      <xdr:row>77</xdr:row>
      <xdr:rowOff>36252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3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52779</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1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107011</xdr:rowOff>
    </xdr:from>
    <xdr:to>
      <xdr:col>10</xdr:col>
      <xdr:colOff>114300</xdr:colOff>
      <xdr:row>77</xdr:row>
      <xdr:rowOff>111182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08661"/>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104617</xdr:rowOff>
    </xdr:from>
    <xdr:to>
      <xdr:col>10</xdr:col>
      <xdr:colOff>165100</xdr:colOff>
      <xdr:row>77</xdr:row>
      <xdr:rowOff>34767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51293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1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96729</xdr:rowOff>
    </xdr:from>
    <xdr:to>
      <xdr:col>6</xdr:col>
      <xdr:colOff>38100</xdr:colOff>
      <xdr:row>77</xdr:row>
      <xdr:rowOff>26879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2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43407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0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26321</xdr:rowOff>
    </xdr:from>
    <xdr:to>
      <xdr:col>24</xdr:col>
      <xdr:colOff>114300</xdr:colOff>
      <xdr:row>77</xdr:row>
      <xdr:rowOff>127921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112698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51581</xdr:rowOff>
    </xdr:from>
    <xdr:to>
      <xdr:col>20</xdr:col>
      <xdr:colOff>38100</xdr:colOff>
      <xdr:row>77</xdr:row>
      <xdr:rowOff>153181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144308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58096</xdr:rowOff>
    </xdr:from>
    <xdr:to>
      <xdr:col>15</xdr:col>
      <xdr:colOff>101600</xdr:colOff>
      <xdr:row>77</xdr:row>
      <xdr:rowOff>159696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150823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5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60382</xdr:rowOff>
    </xdr:from>
    <xdr:to>
      <xdr:col>10</xdr:col>
      <xdr:colOff>165100</xdr:colOff>
      <xdr:row>77</xdr:row>
      <xdr:rowOff>161982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153109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56211</xdr:rowOff>
    </xdr:from>
    <xdr:to>
      <xdr:col>6</xdr:col>
      <xdr:colOff>38100</xdr:colOff>
      <xdr:row>77</xdr:row>
      <xdr:rowOff>157811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148938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40900</xdr:rowOff>
    </xdr:from>
    <xdr:to>
      <xdr:col>24</xdr:col>
      <xdr:colOff>63500</xdr:colOff>
      <xdr:row>97</xdr:row>
      <xdr:rowOff>52077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00100"/>
          <a:ext cx="838200" cy="1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52077</xdr:rowOff>
    </xdr:from>
    <xdr:to>
      <xdr:col>19</xdr:col>
      <xdr:colOff>177800</xdr:colOff>
      <xdr:row>97</xdr:row>
      <xdr:rowOff>158141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82727"/>
          <a:ext cx="889000" cy="10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158141</xdr:rowOff>
    </xdr:from>
    <xdr:to>
      <xdr:col>15</xdr:col>
      <xdr:colOff>50800</xdr:colOff>
      <xdr:row>98</xdr:row>
      <xdr:rowOff>37029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88791"/>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158341</xdr:rowOff>
    </xdr:from>
    <xdr:to>
      <xdr:col>15</xdr:col>
      <xdr:colOff>101600</xdr:colOff>
      <xdr:row>97</xdr:row>
      <xdr:rowOff>88491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37029</xdr:rowOff>
    </xdr:from>
    <xdr:to>
      <xdr:col>10</xdr:col>
      <xdr:colOff>114300</xdr:colOff>
      <xdr:row>98</xdr:row>
      <xdr:rowOff>69031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39129"/>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24541</xdr:rowOff>
    </xdr:from>
    <xdr:to>
      <xdr:col>10</xdr:col>
      <xdr:colOff>165100</xdr:colOff>
      <xdr:row>97</xdr:row>
      <xdr:rowOff>126141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142668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23155</xdr:rowOff>
    </xdr:from>
    <xdr:to>
      <xdr:col>6</xdr:col>
      <xdr:colOff>38100</xdr:colOff>
      <xdr:row>97</xdr:row>
      <xdr:rowOff>124755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6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141282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161550</xdr:rowOff>
    </xdr:from>
    <xdr:to>
      <xdr:col>24</xdr:col>
      <xdr:colOff>114300</xdr:colOff>
      <xdr:row>96</xdr:row>
      <xdr:rowOff>91700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139977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2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1277</xdr:rowOff>
    </xdr:from>
    <xdr:to>
      <xdr:col>20</xdr:col>
      <xdr:colOff>38100</xdr:colOff>
      <xdr:row>97</xdr:row>
      <xdr:rowOff>102877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107341</xdr:rowOff>
    </xdr:from>
    <xdr:to>
      <xdr:col>15</xdr:col>
      <xdr:colOff>101600</xdr:colOff>
      <xdr:row>98</xdr:row>
      <xdr:rowOff>37491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28618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157679</xdr:rowOff>
    </xdr:from>
    <xdr:to>
      <xdr:col>10</xdr:col>
      <xdr:colOff>165100</xdr:colOff>
      <xdr:row>98</xdr:row>
      <xdr:rowOff>87829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18231</xdr:rowOff>
    </xdr:from>
    <xdr:to>
      <xdr:col>6</xdr:col>
      <xdr:colOff>38100</xdr:colOff>
      <xdr:row>98</xdr:row>
      <xdr:rowOff>119831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110958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1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15625</xdr:rowOff>
    </xdr:from>
    <xdr:to>
      <xdr:col>55</xdr:col>
      <xdr:colOff>0</xdr:colOff>
      <xdr:row>36</xdr:row>
      <xdr:rowOff>36166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159125"/>
          <a:ext cx="838200" cy="10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15625</xdr:rowOff>
    </xdr:from>
    <xdr:to>
      <xdr:col>50</xdr:col>
      <xdr:colOff>114300</xdr:colOff>
      <xdr:row>36</xdr:row>
      <xdr:rowOff>153960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159125"/>
          <a:ext cx="889000" cy="116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106254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153960</xdr:rowOff>
    </xdr:from>
    <xdr:to>
      <xdr:col>45</xdr:col>
      <xdr:colOff>177800</xdr:colOff>
      <xdr:row>37</xdr:row>
      <xdr:rowOff>23266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26160"/>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87383</xdr:rowOff>
    </xdr:from>
    <xdr:to>
      <xdr:col>41</xdr:col>
      <xdr:colOff>50800</xdr:colOff>
      <xdr:row>37</xdr:row>
      <xdr:rowOff>23266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259583"/>
          <a:ext cx="889000" cy="10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156816</xdr:rowOff>
    </xdr:from>
    <xdr:to>
      <xdr:col>55</xdr:col>
      <xdr:colOff>50800</xdr:colOff>
      <xdr:row>36</xdr:row>
      <xdr:rowOff>86966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8243</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136275</xdr:rowOff>
    </xdr:from>
    <xdr:to>
      <xdr:col>50</xdr:col>
      <xdr:colOff>165100</xdr:colOff>
      <xdr:row>30</xdr:row>
      <xdr:rowOff>66425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10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82952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488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103160</xdr:rowOff>
    </xdr:from>
    <xdr:to>
      <xdr:col>46</xdr:col>
      <xdr:colOff>38100</xdr:colOff>
      <xdr:row>37</xdr:row>
      <xdr:rowOff>33310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24437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3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143916</xdr:rowOff>
    </xdr:from>
    <xdr:to>
      <xdr:col>41</xdr:col>
      <xdr:colOff>101600</xdr:colOff>
      <xdr:row>37</xdr:row>
      <xdr:rowOff>74066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65193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36583</xdr:rowOff>
    </xdr:from>
    <xdr:to>
      <xdr:col>36</xdr:col>
      <xdr:colOff>165100</xdr:colOff>
      <xdr:row>36</xdr:row>
      <xdr:rowOff>138183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154710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59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5717</xdr:rowOff>
    </xdr:from>
    <xdr:to>
      <xdr:col>55</xdr:col>
      <xdr:colOff>0</xdr:colOff>
      <xdr:row>57</xdr:row>
      <xdr:rowOff>8606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78367"/>
          <a:ext cx="8382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8606</xdr:rowOff>
    </xdr:from>
    <xdr:to>
      <xdr:col>50</xdr:col>
      <xdr:colOff>114300</xdr:colOff>
      <xdr:row>57</xdr:row>
      <xdr:rowOff>77437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81256"/>
          <a:ext cx="8890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53122</xdr:rowOff>
    </xdr:from>
    <xdr:to>
      <xdr:col>45</xdr:col>
      <xdr:colOff>177800</xdr:colOff>
      <xdr:row>57</xdr:row>
      <xdr:rowOff>77437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25772"/>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160620</xdr:rowOff>
    </xdr:from>
    <xdr:to>
      <xdr:col>46</xdr:col>
      <xdr:colOff>38100</xdr:colOff>
      <xdr:row>57</xdr:row>
      <xdr:rowOff>90770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107297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53122</xdr:rowOff>
    </xdr:from>
    <xdr:to>
      <xdr:col>41</xdr:col>
      <xdr:colOff>50800</xdr:colOff>
      <xdr:row>57</xdr:row>
      <xdr:rowOff>55461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25772"/>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17013</xdr:rowOff>
    </xdr:from>
    <xdr:to>
      <xdr:col>41</xdr:col>
      <xdr:colOff>101600</xdr:colOff>
      <xdr:row>57</xdr:row>
      <xdr:rowOff>118613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143611</xdr:rowOff>
    </xdr:from>
    <xdr:to>
      <xdr:col>36</xdr:col>
      <xdr:colOff>165100</xdr:colOff>
      <xdr:row>57</xdr:row>
      <xdr:rowOff>73761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90288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126367</xdr:rowOff>
    </xdr:from>
    <xdr:to>
      <xdr:col>55</xdr:col>
      <xdr:colOff>50800</xdr:colOff>
      <xdr:row>57</xdr:row>
      <xdr:rowOff>56517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2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149244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129256</xdr:rowOff>
    </xdr:from>
    <xdr:to>
      <xdr:col>50</xdr:col>
      <xdr:colOff>165100</xdr:colOff>
      <xdr:row>57</xdr:row>
      <xdr:rowOff>59406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75933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26637</xdr:rowOff>
    </xdr:from>
    <xdr:to>
      <xdr:col>46</xdr:col>
      <xdr:colOff>38100</xdr:colOff>
      <xdr:row>57</xdr:row>
      <xdr:rowOff>128237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119364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2322</xdr:rowOff>
    </xdr:from>
    <xdr:to>
      <xdr:col>41</xdr:col>
      <xdr:colOff>101600</xdr:colOff>
      <xdr:row>57</xdr:row>
      <xdr:rowOff>103922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120449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5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4661</xdr:rowOff>
    </xdr:from>
    <xdr:to>
      <xdr:col>36</xdr:col>
      <xdr:colOff>165100</xdr:colOff>
      <xdr:row>57</xdr:row>
      <xdr:rowOff>106261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97388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83668</xdr:rowOff>
    </xdr:from>
    <xdr:to>
      <xdr:col>55</xdr:col>
      <xdr:colOff>0</xdr:colOff>
      <xdr:row>78</xdr:row>
      <xdr:rowOff>6883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285318"/>
          <a:ext cx="838200" cy="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83668</xdr:rowOff>
    </xdr:from>
    <xdr:to>
      <xdr:col>50</xdr:col>
      <xdr:colOff>114300</xdr:colOff>
      <xdr:row>77</xdr:row>
      <xdr:rowOff>131699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285318"/>
          <a:ext cx="889000" cy="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131699</xdr:rowOff>
    </xdr:from>
    <xdr:to>
      <xdr:col>45</xdr:col>
      <xdr:colOff>177800</xdr:colOff>
      <xdr:row>78</xdr:row>
      <xdr:rowOff>7835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33349"/>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163615</xdr:rowOff>
    </xdr:from>
    <xdr:to>
      <xdr:col>46</xdr:col>
      <xdr:colOff>38100</xdr:colOff>
      <xdr:row>78</xdr:row>
      <xdr:rowOff>93765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84892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163855</xdr:rowOff>
    </xdr:from>
    <xdr:to>
      <xdr:col>41</xdr:col>
      <xdr:colOff>50800</xdr:colOff>
      <xdr:row>78</xdr:row>
      <xdr:rowOff>7835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6550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10719</xdr:rowOff>
    </xdr:from>
    <xdr:to>
      <xdr:col>41</xdr:col>
      <xdr:colOff>101600</xdr:colOff>
      <xdr:row>78</xdr:row>
      <xdr:rowOff>112319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103446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xdr:rowOff>
    </xdr:from>
    <xdr:to>
      <xdr:col>36</xdr:col>
      <xdr:colOff>165100</xdr:colOff>
      <xdr:row>78</xdr:row>
      <xdr:rowOff>102349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93476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127533</xdr:rowOff>
    </xdr:from>
    <xdr:to>
      <xdr:col>55</xdr:col>
      <xdr:colOff>50800</xdr:colOff>
      <xdr:row>78</xdr:row>
      <xdr:rowOff>57683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150410</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32868</xdr:rowOff>
    </xdr:from>
    <xdr:to>
      <xdr:col>50</xdr:col>
      <xdr:colOff>165100</xdr:colOff>
      <xdr:row>77</xdr:row>
      <xdr:rowOff>134468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150995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0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80899</xdr:rowOff>
    </xdr:from>
    <xdr:to>
      <xdr:col>46</xdr:col>
      <xdr:colOff>38100</xdr:colOff>
      <xdr:row>78</xdr:row>
      <xdr:rowOff>11049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27576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0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128485</xdr:rowOff>
    </xdr:from>
    <xdr:to>
      <xdr:col>41</xdr:col>
      <xdr:colOff>101600</xdr:colOff>
      <xdr:row>78</xdr:row>
      <xdr:rowOff>58635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75162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113055</xdr:rowOff>
    </xdr:from>
    <xdr:to>
      <xdr:col>36</xdr:col>
      <xdr:colOff>165100</xdr:colOff>
      <xdr:row>78</xdr:row>
      <xdr:rowOff>43205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59732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0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108130</xdr:rowOff>
    </xdr:from>
    <xdr:to>
      <xdr:col>55</xdr:col>
      <xdr:colOff>0</xdr:colOff>
      <xdr:row>95</xdr:row>
      <xdr:rowOff>124200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95880"/>
          <a:ext cx="8382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124200</xdr:rowOff>
    </xdr:from>
    <xdr:to>
      <xdr:col>50</xdr:col>
      <xdr:colOff>114300</xdr:colOff>
      <xdr:row>97</xdr:row>
      <xdr:rowOff>50797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411950"/>
          <a:ext cx="889000" cy="26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9238</xdr:rowOff>
    </xdr:from>
    <xdr:to>
      <xdr:col>45</xdr:col>
      <xdr:colOff>177800</xdr:colOff>
      <xdr:row>97</xdr:row>
      <xdr:rowOff>50797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39888"/>
          <a:ext cx="889000" cy="4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60736</xdr:rowOff>
    </xdr:from>
    <xdr:to>
      <xdr:col>46</xdr:col>
      <xdr:colOff>38100</xdr:colOff>
      <xdr:row>95</xdr:row>
      <xdr:rowOff>162336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34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7413</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1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95374</xdr:rowOff>
    </xdr:from>
    <xdr:to>
      <xdr:col>41</xdr:col>
      <xdr:colOff>50800</xdr:colOff>
      <xdr:row>97</xdr:row>
      <xdr:rowOff>9238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54574"/>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105474</xdr:rowOff>
    </xdr:from>
    <xdr:to>
      <xdr:col>41</xdr:col>
      <xdr:colOff>101600</xdr:colOff>
      <xdr:row>96</xdr:row>
      <xdr:rowOff>35624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9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52151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17531</xdr:rowOff>
    </xdr:from>
    <xdr:to>
      <xdr:col>36</xdr:col>
      <xdr:colOff>165100</xdr:colOff>
      <xdr:row>95</xdr:row>
      <xdr:rowOff>119131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3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135658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0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57330</xdr:rowOff>
    </xdr:from>
    <xdr:to>
      <xdr:col>55</xdr:col>
      <xdr:colOff>50800</xdr:colOff>
      <xdr:row>95</xdr:row>
      <xdr:rowOff>158930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3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80207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73400</xdr:rowOff>
    </xdr:from>
    <xdr:to>
      <xdr:col>50</xdr:col>
      <xdr:colOff>165100</xdr:colOff>
      <xdr:row>96</xdr:row>
      <xdr:rowOff>3550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3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20077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1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171447</xdr:rowOff>
    </xdr:from>
    <xdr:to>
      <xdr:col>46</xdr:col>
      <xdr:colOff>38100</xdr:colOff>
      <xdr:row>97</xdr:row>
      <xdr:rowOff>101597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92724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129888</xdr:rowOff>
    </xdr:from>
    <xdr:to>
      <xdr:col>41</xdr:col>
      <xdr:colOff>101600</xdr:colOff>
      <xdr:row>97</xdr:row>
      <xdr:rowOff>60038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51165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44574</xdr:rowOff>
    </xdr:from>
    <xdr:to>
      <xdr:col>36</xdr:col>
      <xdr:colOff>165100</xdr:colOff>
      <xdr:row>96</xdr:row>
      <xdr:rowOff>146174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137301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9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21590</xdr:rowOff>
    </xdr:from>
    <xdr:to>
      <xdr:col>85</xdr:col>
      <xdr:colOff>127000</xdr:colOff>
      <xdr:row>39</xdr:row>
      <xdr:rowOff>24384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08140"/>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86868</xdr:rowOff>
    </xdr:from>
    <xdr:to>
      <xdr:col>81</xdr:col>
      <xdr:colOff>50800</xdr:colOff>
      <xdr:row>39</xdr:row>
      <xdr:rowOff>21590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019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86868</xdr:rowOff>
    </xdr:from>
    <xdr:to>
      <xdr:col>76</xdr:col>
      <xdr:colOff>114300</xdr:colOff>
      <xdr:row>39</xdr:row>
      <xdr:rowOff>20066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01968"/>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1270</xdr:rowOff>
    </xdr:from>
    <xdr:to>
      <xdr:col>76</xdr:col>
      <xdr:colOff>165100</xdr:colOff>
      <xdr:row>38</xdr:row>
      <xdr:rowOff>102870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119397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16002</xdr:rowOff>
    </xdr:from>
    <xdr:to>
      <xdr:col>71</xdr:col>
      <xdr:colOff>177800</xdr:colOff>
      <xdr:row>39</xdr:row>
      <xdr:rowOff>20066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02552"/>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126111</xdr:rowOff>
    </xdr:from>
    <xdr:to>
      <xdr:col>72</xdr:col>
      <xdr:colOff>38100</xdr:colOff>
      <xdr:row>38</xdr:row>
      <xdr:rowOff>56261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72788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87630</xdr:rowOff>
    </xdr:from>
    <xdr:to>
      <xdr:col>67</xdr:col>
      <xdr:colOff>101600</xdr:colOff>
      <xdr:row>39</xdr:row>
      <xdr:rowOff>17780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34307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145034</xdr:rowOff>
    </xdr:from>
    <xdr:to>
      <xdr:col>85</xdr:col>
      <xdr:colOff>177800</xdr:colOff>
      <xdr:row>39</xdr:row>
      <xdr:rowOff>75184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59961</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75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142240</xdr:rowOff>
    </xdr:from>
    <xdr:to>
      <xdr:col>81</xdr:col>
      <xdr:colOff>101600</xdr:colOff>
      <xdr:row>39</xdr:row>
      <xdr:rowOff>72390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63517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36068</xdr:rowOff>
    </xdr:from>
    <xdr:to>
      <xdr:col>76</xdr:col>
      <xdr:colOff>165100</xdr:colOff>
      <xdr:row>38</xdr:row>
      <xdr:rowOff>137668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5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128795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4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140716</xdr:rowOff>
    </xdr:from>
    <xdr:to>
      <xdr:col>72</xdr:col>
      <xdr:colOff>38100</xdr:colOff>
      <xdr:row>39</xdr:row>
      <xdr:rowOff>70866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61993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136652</xdr:rowOff>
    </xdr:from>
    <xdr:to>
      <xdr:col>67</xdr:col>
      <xdr:colOff>101600</xdr:colOff>
      <xdr:row>39</xdr:row>
      <xdr:rowOff>66802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57929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44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81198</xdr:rowOff>
    </xdr:from>
    <xdr:to>
      <xdr:col>85</xdr:col>
      <xdr:colOff>127000</xdr:colOff>
      <xdr:row>77</xdr:row>
      <xdr:rowOff>88151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282848"/>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48888</xdr:rowOff>
    </xdr:from>
    <xdr:to>
      <xdr:col>81</xdr:col>
      <xdr:colOff>50800</xdr:colOff>
      <xdr:row>77</xdr:row>
      <xdr:rowOff>81198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250538"/>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24695</xdr:rowOff>
    </xdr:from>
    <xdr:to>
      <xdr:col>76</xdr:col>
      <xdr:colOff>114300</xdr:colOff>
      <xdr:row>77</xdr:row>
      <xdr:rowOff>48888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22634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5804</xdr:rowOff>
    </xdr:from>
    <xdr:to>
      <xdr:col>76</xdr:col>
      <xdr:colOff>165100</xdr:colOff>
      <xdr:row>75</xdr:row>
      <xdr:rowOff>107404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8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123931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6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148006</xdr:rowOff>
    </xdr:from>
    <xdr:to>
      <xdr:col>71</xdr:col>
      <xdr:colOff>177800</xdr:colOff>
      <xdr:row>77</xdr:row>
      <xdr:rowOff>24695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178206"/>
          <a:ext cx="8890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14091</xdr:rowOff>
    </xdr:from>
    <xdr:to>
      <xdr:col>72</xdr:col>
      <xdr:colOff>38100</xdr:colOff>
      <xdr:row>75</xdr:row>
      <xdr:rowOff>115691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87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132218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160318</xdr:rowOff>
    </xdr:from>
    <xdr:to>
      <xdr:col>67</xdr:col>
      <xdr:colOff>101600</xdr:colOff>
      <xdr:row>75</xdr:row>
      <xdr:rowOff>90468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8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106995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37351</xdr:rowOff>
    </xdr:from>
    <xdr:to>
      <xdr:col>85</xdr:col>
      <xdr:colOff>177800</xdr:colOff>
      <xdr:row>77</xdr:row>
      <xdr:rowOff>138951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2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123728</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5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30398</xdr:rowOff>
    </xdr:from>
    <xdr:to>
      <xdr:col>81</xdr:col>
      <xdr:colOff>101600</xdr:colOff>
      <xdr:row>77</xdr:row>
      <xdr:rowOff>131998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2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123125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169538</xdr:rowOff>
    </xdr:from>
    <xdr:to>
      <xdr:col>76</xdr:col>
      <xdr:colOff>165100</xdr:colOff>
      <xdr:row>77</xdr:row>
      <xdr:rowOff>99688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145345</xdr:rowOff>
    </xdr:from>
    <xdr:to>
      <xdr:col>72</xdr:col>
      <xdr:colOff>38100</xdr:colOff>
      <xdr:row>77</xdr:row>
      <xdr:rowOff>75495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66622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97206</xdr:rowOff>
    </xdr:from>
    <xdr:to>
      <xdr:col>67</xdr:col>
      <xdr:colOff>101600</xdr:colOff>
      <xdr:row>77</xdr:row>
      <xdr:rowOff>27356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18483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112954</xdr:rowOff>
    </xdr:from>
    <xdr:to>
      <xdr:col>85</xdr:col>
      <xdr:colOff>127000</xdr:colOff>
      <xdr:row>98</xdr:row>
      <xdr:rowOff>94247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229254"/>
          <a:ext cx="838200" cy="6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112954</xdr:rowOff>
    </xdr:from>
    <xdr:to>
      <xdr:col>81</xdr:col>
      <xdr:colOff>50800</xdr:colOff>
      <xdr:row>99</xdr:row>
      <xdr:rowOff>37542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229254"/>
          <a:ext cx="889000" cy="7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134773</xdr:rowOff>
    </xdr:from>
    <xdr:to>
      <xdr:col>76</xdr:col>
      <xdr:colOff>114300</xdr:colOff>
      <xdr:row>99</xdr:row>
      <xdr:rowOff>37542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65423"/>
          <a:ext cx="889000" cy="2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22047</xdr:rowOff>
    </xdr:from>
    <xdr:to>
      <xdr:col>76</xdr:col>
      <xdr:colOff>165100</xdr:colOff>
      <xdr:row>98</xdr:row>
      <xdr:rowOff>123647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140174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134773</xdr:rowOff>
    </xdr:from>
    <xdr:to>
      <xdr:col>71</xdr:col>
      <xdr:colOff>177800</xdr:colOff>
      <xdr:row>97</xdr:row>
      <xdr:rowOff>162040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65423"/>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28284</xdr:rowOff>
    </xdr:from>
    <xdr:to>
      <xdr:col>72</xdr:col>
      <xdr:colOff>38100</xdr:colOff>
      <xdr:row>98</xdr:row>
      <xdr:rowOff>129884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121011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38836</xdr:rowOff>
    </xdr:from>
    <xdr:to>
      <xdr:col>67</xdr:col>
      <xdr:colOff>101600</xdr:colOff>
      <xdr:row>98</xdr:row>
      <xdr:rowOff>140436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131563</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9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43447</xdr:rowOff>
    </xdr:from>
    <xdr:to>
      <xdr:col>85</xdr:col>
      <xdr:colOff>177800</xdr:colOff>
      <xdr:row>98</xdr:row>
      <xdr:rowOff>145047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129824</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62154</xdr:rowOff>
    </xdr:from>
    <xdr:to>
      <xdr:col>81</xdr:col>
      <xdr:colOff>101600</xdr:colOff>
      <xdr:row>94</xdr:row>
      <xdr:rowOff>163754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1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8831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95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158192</xdr:rowOff>
    </xdr:from>
    <xdr:to>
      <xdr:col>76</xdr:col>
      <xdr:colOff>165100</xdr:colOff>
      <xdr:row>99</xdr:row>
      <xdr:rowOff>88342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79469</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3017" y="1705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83973</xdr:rowOff>
    </xdr:from>
    <xdr:to>
      <xdr:col>72</xdr:col>
      <xdr:colOff>38100</xdr:colOff>
      <xdr:row>98</xdr:row>
      <xdr:rowOff>14123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30650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111240</xdr:rowOff>
    </xdr:from>
    <xdr:to>
      <xdr:col>67</xdr:col>
      <xdr:colOff>101600</xdr:colOff>
      <xdr:row>98</xdr:row>
      <xdr:rowOff>41390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57917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144272</xdr:rowOff>
    </xdr:from>
    <xdr:to>
      <xdr:col>116</xdr:col>
      <xdr:colOff>63500</xdr:colOff>
      <xdr:row>38</xdr:row>
      <xdr:rowOff>158559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9372"/>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144272</xdr:rowOff>
    </xdr:from>
    <xdr:to>
      <xdr:col>111</xdr:col>
      <xdr:colOff>177800</xdr:colOff>
      <xdr:row>38</xdr:row>
      <xdr:rowOff>160083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59372"/>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92837</xdr:rowOff>
    </xdr:from>
    <xdr:to>
      <xdr:col>107</xdr:col>
      <xdr:colOff>50800</xdr:colOff>
      <xdr:row>38</xdr:row>
      <xdr:rowOff>160083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07937"/>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92837</xdr:rowOff>
    </xdr:from>
    <xdr:to>
      <xdr:col>102</xdr:col>
      <xdr:colOff>114300</xdr:colOff>
      <xdr:row>38</xdr:row>
      <xdr:rowOff>132652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07937"/>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160147</xdr:rowOff>
    </xdr:from>
    <xdr:to>
      <xdr:col>102</xdr:col>
      <xdr:colOff>165100</xdr:colOff>
      <xdr:row>38</xdr:row>
      <xdr:rowOff>90297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106824</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166624</xdr:rowOff>
    </xdr:from>
    <xdr:to>
      <xdr:col>98</xdr:col>
      <xdr:colOff>38100</xdr:colOff>
      <xdr:row>38</xdr:row>
      <xdr:rowOff>96774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113301</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107759</xdr:rowOff>
    </xdr:from>
    <xdr:to>
      <xdr:col>116</xdr:col>
      <xdr:colOff>114300</xdr:colOff>
      <xdr:row>39</xdr:row>
      <xdr:rowOff>37909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22686</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3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93472</xdr:rowOff>
    </xdr:from>
    <xdr:to>
      <xdr:col>112</xdr:col>
      <xdr:colOff>38100</xdr:colOff>
      <xdr:row>39</xdr:row>
      <xdr:rowOff>23622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14749</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109283</xdr:rowOff>
    </xdr:from>
    <xdr:to>
      <xdr:col>107</xdr:col>
      <xdr:colOff>101600</xdr:colOff>
      <xdr:row>39</xdr:row>
      <xdr:rowOff>39433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30560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17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42037</xdr:rowOff>
    </xdr:from>
    <xdr:to>
      <xdr:col>102</xdr:col>
      <xdr:colOff>165100</xdr:colOff>
      <xdr:row>38</xdr:row>
      <xdr:rowOff>143637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134764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81852</xdr:rowOff>
    </xdr:from>
    <xdr:to>
      <xdr:col>98</xdr:col>
      <xdr:colOff>38100</xdr:colOff>
      <xdr:row>39</xdr:row>
      <xdr:rowOff>12002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3129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68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39954</xdr:rowOff>
    </xdr:from>
    <xdr:to>
      <xdr:col>116</xdr:col>
      <xdr:colOff>63500</xdr:colOff>
      <xdr:row>59</xdr:row>
      <xdr:rowOff>40030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550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39840</xdr:rowOff>
    </xdr:from>
    <xdr:to>
      <xdr:col>111</xdr:col>
      <xdr:colOff>177800</xdr:colOff>
      <xdr:row>59</xdr:row>
      <xdr:rowOff>39954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539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39745</xdr:rowOff>
    </xdr:from>
    <xdr:to>
      <xdr:col>107</xdr:col>
      <xdr:colOff>50800</xdr:colOff>
      <xdr:row>59</xdr:row>
      <xdr:rowOff>39840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529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118770</xdr:rowOff>
    </xdr:from>
    <xdr:to>
      <xdr:col>107</xdr:col>
      <xdr:colOff>101600</xdr:colOff>
      <xdr:row>59</xdr:row>
      <xdr:rowOff>48920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65447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39650</xdr:rowOff>
    </xdr:from>
    <xdr:to>
      <xdr:col>102</xdr:col>
      <xdr:colOff>114300</xdr:colOff>
      <xdr:row>59</xdr:row>
      <xdr:rowOff>39745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5200"/>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118675</xdr:rowOff>
    </xdr:from>
    <xdr:to>
      <xdr:col>102</xdr:col>
      <xdr:colOff>165100</xdr:colOff>
      <xdr:row>59</xdr:row>
      <xdr:rowOff>48825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65352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120218</xdr:rowOff>
    </xdr:from>
    <xdr:to>
      <xdr:col>98</xdr:col>
      <xdr:colOff>38100</xdr:colOff>
      <xdr:row>59</xdr:row>
      <xdr:rowOff>50368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66895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160680</xdr:rowOff>
    </xdr:from>
    <xdr:to>
      <xdr:col>116</xdr:col>
      <xdr:colOff>114300</xdr:colOff>
      <xdr:row>59</xdr:row>
      <xdr:rowOff>90830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75607</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1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160604</xdr:rowOff>
    </xdr:from>
    <xdr:to>
      <xdr:col>112</xdr:col>
      <xdr:colOff>38100</xdr:colOff>
      <xdr:row>59</xdr:row>
      <xdr:rowOff>90754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81881</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9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160490</xdr:rowOff>
    </xdr:from>
    <xdr:to>
      <xdr:col>107</xdr:col>
      <xdr:colOff>101600</xdr:colOff>
      <xdr:row>59</xdr:row>
      <xdr:rowOff>90640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81767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160395</xdr:rowOff>
    </xdr:from>
    <xdr:to>
      <xdr:col>102</xdr:col>
      <xdr:colOff>165100</xdr:colOff>
      <xdr:row>59</xdr:row>
      <xdr:rowOff>90545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81672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160300</xdr:rowOff>
    </xdr:from>
    <xdr:to>
      <xdr:col>98</xdr:col>
      <xdr:colOff>38100</xdr:colOff>
      <xdr:row>59</xdr:row>
      <xdr:rowOff>90450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81577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97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134289</xdr:rowOff>
    </xdr:from>
    <xdr:to>
      <xdr:col>116</xdr:col>
      <xdr:colOff>63500</xdr:colOff>
      <xdr:row>78</xdr:row>
      <xdr:rowOff>160007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507389"/>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107505</xdr:rowOff>
    </xdr:from>
    <xdr:to>
      <xdr:col>111</xdr:col>
      <xdr:colOff>177800</xdr:colOff>
      <xdr:row>78</xdr:row>
      <xdr:rowOff>160007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37705"/>
          <a:ext cx="889000" cy="3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107505</xdr:rowOff>
    </xdr:from>
    <xdr:to>
      <xdr:col>107</xdr:col>
      <xdr:colOff>50800</xdr:colOff>
      <xdr:row>78</xdr:row>
      <xdr:rowOff>98933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37705"/>
          <a:ext cx="889000" cy="3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34417</xdr:rowOff>
    </xdr:from>
    <xdr:to>
      <xdr:col>107</xdr:col>
      <xdr:colOff>101600</xdr:colOff>
      <xdr:row>75</xdr:row>
      <xdr:rowOff>136017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152544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98933</xdr:rowOff>
    </xdr:from>
    <xdr:to>
      <xdr:col>102</xdr:col>
      <xdr:colOff>114300</xdr:colOff>
      <xdr:row>78</xdr:row>
      <xdr:rowOff>102591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4720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167424</xdr:rowOff>
    </xdr:from>
    <xdr:to>
      <xdr:col>102</xdr:col>
      <xdr:colOff>165100</xdr:colOff>
      <xdr:row>75</xdr:row>
      <xdr:rowOff>97574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114101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140754</xdr:rowOff>
    </xdr:from>
    <xdr:to>
      <xdr:col>98</xdr:col>
      <xdr:colOff>38100</xdr:colOff>
      <xdr:row>75</xdr:row>
      <xdr:rowOff>70904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87431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83489</xdr:rowOff>
    </xdr:from>
    <xdr:to>
      <xdr:col>116</xdr:col>
      <xdr:colOff>114300</xdr:colOff>
      <xdr:row>79</xdr:row>
      <xdr:rowOff>13639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169866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109207</xdr:rowOff>
    </xdr:from>
    <xdr:to>
      <xdr:col>112</xdr:col>
      <xdr:colOff>38100</xdr:colOff>
      <xdr:row>79</xdr:row>
      <xdr:rowOff>39357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30484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56705</xdr:rowOff>
    </xdr:from>
    <xdr:to>
      <xdr:col>107</xdr:col>
      <xdr:colOff>101600</xdr:colOff>
      <xdr:row>76</xdr:row>
      <xdr:rowOff>158305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149432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48133</xdr:rowOff>
    </xdr:from>
    <xdr:to>
      <xdr:col>102</xdr:col>
      <xdr:colOff>165100</xdr:colOff>
      <xdr:row>78</xdr:row>
      <xdr:rowOff>149733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140860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51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51791</xdr:rowOff>
    </xdr:from>
    <xdr:to>
      <xdr:col>98</xdr:col>
      <xdr:colOff>38100</xdr:colOff>
      <xdr:row>78</xdr:row>
      <xdr:rowOff>153391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4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144518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1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補助費等、普通建設事業費の住民一人当たりのコストが類似団体平均値を上回っている状況にある。扶助費は、類似団体平均値を下回っている状況ではあるが、物件費とともに増加傾向にあることから、財政構造の硬直化が懸念されるため、更なる改善に努め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一部事務組合への負担金の割合が高いことが主な要因となっている。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建設事業費は、学校施設等公共施設の大規模改修工事に伴うものであり、今後も千葉ニュータウン中央駅圏施設整備や給食センターの新設など公共施設整備が数年にわたり予定されているため、数値の上昇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一人当たりのコストを下げる取組として、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千葉県印西市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107,633
105,260
123.79
47,522,438
42,455,344
3,617,459
22,728,735
12,861,949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32715</xdr:rowOff>
    </xdr:from>
    <xdr:to>
      <xdr:col>24</xdr:col>
      <xdr:colOff>63500</xdr:colOff>
      <xdr:row>36</xdr:row>
      <xdr:rowOff>78435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62015"/>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32715</xdr:rowOff>
    </xdr:from>
    <xdr:to>
      <xdr:col>19</xdr:col>
      <xdr:colOff>177800</xdr:colOff>
      <xdr:row>36</xdr:row>
      <xdr:rowOff>17170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62015"/>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4369</xdr:rowOff>
    </xdr:from>
    <xdr:to>
      <xdr:col>15</xdr:col>
      <xdr:colOff>50800</xdr:colOff>
      <xdr:row>36</xdr:row>
      <xdr:rowOff>17170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656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137820</xdr:rowOff>
    </xdr:from>
    <xdr:to>
      <xdr:col>15</xdr:col>
      <xdr:colOff>101600</xdr:colOff>
      <xdr:row>32</xdr:row>
      <xdr:rowOff>67970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4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84497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2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137414</xdr:rowOff>
    </xdr:from>
    <xdr:to>
      <xdr:col>10</xdr:col>
      <xdr:colOff>114300</xdr:colOff>
      <xdr:row>36</xdr:row>
      <xdr:rowOff>4369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3816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84785</xdr:rowOff>
    </xdr:from>
    <xdr:to>
      <xdr:col>10</xdr:col>
      <xdr:colOff>165100</xdr:colOff>
      <xdr:row>32</xdr:row>
      <xdr:rowOff>14935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39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31462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1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71984</xdr:rowOff>
    </xdr:from>
    <xdr:to>
      <xdr:col>6</xdr:col>
      <xdr:colOff>38100</xdr:colOff>
      <xdr:row>32</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38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16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27635</xdr:rowOff>
    </xdr:from>
    <xdr:to>
      <xdr:col>24</xdr:col>
      <xdr:colOff>114300</xdr:colOff>
      <xdr:row>36</xdr:row>
      <xdr:rowOff>129235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153365</xdr:rowOff>
    </xdr:from>
    <xdr:to>
      <xdr:col>20</xdr:col>
      <xdr:colOff>38100</xdr:colOff>
      <xdr:row>34</xdr:row>
      <xdr:rowOff>83515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100042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137820</xdr:rowOff>
    </xdr:from>
    <xdr:to>
      <xdr:col>15</xdr:col>
      <xdr:colOff>101600</xdr:colOff>
      <xdr:row>36</xdr:row>
      <xdr:rowOff>67970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59097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125019</xdr:rowOff>
    </xdr:from>
    <xdr:to>
      <xdr:col>10</xdr:col>
      <xdr:colOff>165100</xdr:colOff>
      <xdr:row>36</xdr:row>
      <xdr:rowOff>55169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46296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78559</xdr:rowOff>
    </xdr:from>
    <xdr:to>
      <xdr:col>24</xdr:col>
      <xdr:colOff>63500</xdr:colOff>
      <xdr:row>57</xdr:row>
      <xdr:rowOff>97647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165409"/>
          <a:ext cx="838200" cy="70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78559</xdr:rowOff>
    </xdr:from>
    <xdr:to>
      <xdr:col>19</xdr:col>
      <xdr:colOff>177800</xdr:colOff>
      <xdr:row>57</xdr:row>
      <xdr:rowOff>128146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165409"/>
          <a:ext cx="889000" cy="7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128146</xdr:rowOff>
    </xdr:from>
    <xdr:to>
      <xdr:col>15</xdr:col>
      <xdr:colOff>50800</xdr:colOff>
      <xdr:row>57</xdr:row>
      <xdr:rowOff>135983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0079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88947</xdr:rowOff>
    </xdr:from>
    <xdr:to>
      <xdr:col>10</xdr:col>
      <xdr:colOff>114300</xdr:colOff>
      <xdr:row>57</xdr:row>
      <xdr:rowOff>135983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61597"/>
          <a:ext cx="889000" cy="4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46847</xdr:rowOff>
    </xdr:from>
    <xdr:to>
      <xdr:col>24</xdr:col>
      <xdr:colOff>114300</xdr:colOff>
      <xdr:row>57</xdr:row>
      <xdr:rowOff>148447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27759</xdr:rowOff>
    </xdr:from>
    <xdr:to>
      <xdr:col>20</xdr:col>
      <xdr:colOff>38100</xdr:colOff>
      <xdr:row>53</xdr:row>
      <xdr:rowOff>129359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145886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88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77346</xdr:rowOff>
    </xdr:from>
    <xdr:to>
      <xdr:col>15</xdr:col>
      <xdr:colOff>101600</xdr:colOff>
      <xdr:row>58</xdr:row>
      <xdr:rowOff>7496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170073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85183</xdr:rowOff>
    </xdr:from>
    <xdr:to>
      <xdr:col>10</xdr:col>
      <xdr:colOff>165100</xdr:colOff>
      <xdr:row>58</xdr:row>
      <xdr:rowOff>15333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6460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38147</xdr:rowOff>
    </xdr:from>
    <xdr:to>
      <xdr:col>6</xdr:col>
      <xdr:colOff>38100</xdr:colOff>
      <xdr:row>57</xdr:row>
      <xdr:rowOff>139747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1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130874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0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a:extLst>
            <a:ext uri="{FF2B5EF4-FFF2-40B4-BE49-F238E27FC236}">
              <a16:creationId xmlns:a16="http://schemas.microsoft.com/office/drawing/2014/main" id="{00000000-0008-0000-0700-0000A2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155439</xdr:rowOff>
    </xdr:from>
    <xdr:to>
      <xdr:col>24</xdr:col>
      <xdr:colOff>62865</xdr:colOff>
      <xdr:row>76</xdr:row>
      <xdr:rowOff>140963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flipV="1">
          <a:off x="4633595" y="12156939"/>
          <a:ext cx="1270" cy="101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144790</xdr:rowOff>
    </xdr:from>
    <xdr:ext cx="599010" cy="259045"/>
    <xdr:sp macro="" textlink="">
      <xdr:nvSpPr>
        <xdr:cNvPr id="164" name="民生費最小値テキスト">
          <a:extLst>
            <a:ext uri="{FF2B5EF4-FFF2-40B4-BE49-F238E27FC236}">
              <a16:creationId xmlns:a16="http://schemas.microsoft.com/office/drawing/2014/main" id="{00000000-0008-0000-0700-0000A4000000}"/>
            </a:ext>
          </a:extLst>
        </xdr:cNvPr>
        <xdr:cNvSpPr txBox="1"/>
      </xdr:nvSpPr>
      <xdr:spPr>
        <a:xfrm>
          <a:off x="4686300" y="1317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140963</xdr:rowOff>
    </xdr:from>
    <xdr:to>
      <xdr:col>24</xdr:col>
      <xdr:colOff>152400</xdr:colOff>
      <xdr:row>76</xdr:row>
      <xdr:rowOff>140963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4546600" y="1317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102116</xdr:rowOff>
    </xdr:from>
    <xdr:ext cx="599010" cy="259045"/>
    <xdr:sp macro="" textlink="">
      <xdr:nvSpPr>
        <xdr:cNvPr id="166" name="民生費最大値テキスト">
          <a:extLst>
            <a:ext uri="{FF2B5EF4-FFF2-40B4-BE49-F238E27FC236}">
              <a16:creationId xmlns:a16="http://schemas.microsoft.com/office/drawing/2014/main" id="{00000000-0008-0000-0700-0000A6000000}"/>
            </a:ext>
          </a:extLst>
        </xdr:cNvPr>
        <xdr:cNvSpPr txBox="1"/>
      </xdr:nvSpPr>
      <xdr:spPr>
        <a:xfrm>
          <a:off x="4686300" y="119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155439</xdr:rowOff>
    </xdr:from>
    <xdr:to>
      <xdr:col>24</xdr:col>
      <xdr:colOff>152400</xdr:colOff>
      <xdr:row>70</xdr:row>
      <xdr:rowOff>155439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215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154828</xdr:rowOff>
    </xdr:from>
    <xdr:to>
      <xdr:col>24</xdr:col>
      <xdr:colOff>63500</xdr:colOff>
      <xdr:row>76</xdr:row>
      <xdr:rowOff>156525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3797300" y="13013578"/>
          <a:ext cx="838200" cy="17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108200</xdr:rowOff>
    </xdr:from>
    <xdr:ext cx="599010" cy="259045"/>
    <xdr:sp macro="" textlink="">
      <xdr:nvSpPr>
        <xdr:cNvPr id="169" name="民生費平均値テキスト">
          <a:extLst>
            <a:ext uri="{FF2B5EF4-FFF2-40B4-BE49-F238E27FC236}">
              <a16:creationId xmlns:a16="http://schemas.microsoft.com/office/drawing/2014/main" id="{00000000-0008-0000-0700-0000A9000000}"/>
            </a:ext>
          </a:extLst>
        </xdr:cNvPr>
        <xdr:cNvSpPr txBox="1"/>
      </xdr:nvSpPr>
      <xdr:spPr>
        <a:xfrm>
          <a:off x="4686300" y="1262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85323</xdr:rowOff>
    </xdr:from>
    <xdr:to>
      <xdr:col>24</xdr:col>
      <xdr:colOff>114300</xdr:colOff>
      <xdr:row>75</xdr:row>
      <xdr:rowOff>15473</xdr:rowOff>
    </xdr:to>
    <xdr:sp macro="" textlink="">
      <xdr:nvSpPr>
        <xdr:cNvPr id="170" name="フローチャート: 判断 169">
          <a:extLst>
            <a:ext uri="{FF2B5EF4-FFF2-40B4-BE49-F238E27FC236}">
              <a16:creationId xmlns:a16="http://schemas.microsoft.com/office/drawing/2014/main" id="{00000000-0008-0000-0700-0000AA000000}"/>
            </a:ext>
          </a:extLst>
        </xdr:cNvPr>
        <xdr:cNvSpPr/>
      </xdr:nvSpPr>
      <xdr:spPr>
        <a:xfrm>
          <a:off x="4584700" y="127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156525</xdr:rowOff>
    </xdr:from>
    <xdr:to>
      <xdr:col>19</xdr:col>
      <xdr:colOff>177800</xdr:colOff>
      <xdr:row>77</xdr:row>
      <xdr:rowOff>41670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2908300" y="13186725"/>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99164</xdr:rowOff>
    </xdr:from>
    <xdr:to>
      <xdr:col>20</xdr:col>
      <xdr:colOff>38100</xdr:colOff>
      <xdr:row>76</xdr:row>
      <xdr:rowOff>29314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3746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45841</xdr:rowOff>
    </xdr:from>
    <xdr:ext cx="599010"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3497795" y="1273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39185</xdr:rowOff>
    </xdr:from>
    <xdr:to>
      <xdr:col>15</xdr:col>
      <xdr:colOff>50800</xdr:colOff>
      <xdr:row>77</xdr:row>
      <xdr:rowOff>41670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019300" y="13240835"/>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14520</xdr:rowOff>
    </xdr:from>
    <xdr:to>
      <xdr:col>15</xdr:col>
      <xdr:colOff>101600</xdr:colOff>
      <xdr:row>76</xdr:row>
      <xdr:rowOff>116120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28575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132646</xdr:rowOff>
    </xdr:from>
    <xdr:ext cx="599010"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2608795" y="1281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39185</xdr:rowOff>
    </xdr:from>
    <xdr:to>
      <xdr:col>10</xdr:col>
      <xdr:colOff>114300</xdr:colOff>
      <xdr:row>77</xdr:row>
      <xdr:rowOff>101741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1130300" y="13240835"/>
          <a:ext cx="889000" cy="6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47250</xdr:rowOff>
    </xdr:from>
    <xdr:to>
      <xdr:col>10</xdr:col>
      <xdr:colOff>165100</xdr:colOff>
      <xdr:row>76</xdr:row>
      <xdr:rowOff>148850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1968500" y="13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165376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1719795" y="1285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49654</xdr:rowOff>
    </xdr:from>
    <xdr:to>
      <xdr:col>6</xdr:col>
      <xdr:colOff>38100</xdr:colOff>
      <xdr:row>76</xdr:row>
      <xdr:rowOff>151254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079500" y="130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167782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830795" y="1285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104028</xdr:rowOff>
    </xdr:from>
    <xdr:to>
      <xdr:col>24</xdr:col>
      <xdr:colOff>114300</xdr:colOff>
      <xdr:row>76</xdr:row>
      <xdr:rowOff>34178</xdr:rowOff>
    </xdr:to>
    <xdr:sp macro="" textlink="">
      <xdr:nvSpPr>
        <xdr:cNvPr id="187" name="楕円 186">
          <a:extLst>
            <a:ext uri="{FF2B5EF4-FFF2-40B4-BE49-F238E27FC236}">
              <a16:creationId xmlns:a16="http://schemas.microsoft.com/office/drawing/2014/main" id="{00000000-0008-0000-0700-0000BB000000}"/>
            </a:ext>
          </a:extLst>
        </xdr:cNvPr>
        <xdr:cNvSpPr/>
      </xdr:nvSpPr>
      <xdr:spPr>
        <a:xfrm>
          <a:off x="4584700" y="129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82455</xdr:rowOff>
    </xdr:from>
    <xdr:ext cx="599010" cy="259045"/>
    <xdr:sp macro="" textlink="">
      <xdr:nvSpPr>
        <xdr:cNvPr id="188" name="民生費該当値テキスト">
          <a:extLst>
            <a:ext uri="{FF2B5EF4-FFF2-40B4-BE49-F238E27FC236}">
              <a16:creationId xmlns:a16="http://schemas.microsoft.com/office/drawing/2014/main" id="{00000000-0008-0000-0700-0000BC000000}"/>
            </a:ext>
          </a:extLst>
        </xdr:cNvPr>
        <xdr:cNvSpPr txBox="1"/>
      </xdr:nvSpPr>
      <xdr:spPr>
        <a:xfrm>
          <a:off x="4686300" y="1294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105725</xdr:rowOff>
    </xdr:from>
    <xdr:to>
      <xdr:col>20</xdr:col>
      <xdr:colOff>38100</xdr:colOff>
      <xdr:row>77</xdr:row>
      <xdr:rowOff>35875</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3746500" y="131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27002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497795" y="1322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162320</xdr:rowOff>
    </xdr:from>
    <xdr:to>
      <xdr:col>15</xdr:col>
      <xdr:colOff>101600</xdr:colOff>
      <xdr:row>77</xdr:row>
      <xdr:rowOff>92470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2857500" y="13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83597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08795" y="1328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159835</xdr:rowOff>
    </xdr:from>
    <xdr:to>
      <xdr:col>10</xdr:col>
      <xdr:colOff>165100</xdr:colOff>
      <xdr:row>77</xdr:row>
      <xdr:rowOff>89985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1968500" y="131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81112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28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50941</xdr:rowOff>
    </xdr:from>
    <xdr:to>
      <xdr:col>6</xdr:col>
      <xdr:colOff>38100</xdr:colOff>
      <xdr:row>77</xdr:row>
      <xdr:rowOff>152541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079500" y="132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143668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34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146695</xdr:rowOff>
    </xdr:from>
    <xdr:to>
      <xdr:col>24</xdr:col>
      <xdr:colOff>63500</xdr:colOff>
      <xdr:row>97</xdr:row>
      <xdr:rowOff>17399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434445"/>
          <a:ext cx="838200" cy="2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17399</xdr:rowOff>
    </xdr:from>
    <xdr:to>
      <xdr:col>19</xdr:col>
      <xdr:colOff>177800</xdr:colOff>
      <xdr:row>97</xdr:row>
      <xdr:rowOff>86254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648049"/>
          <a:ext cx="8890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86254</xdr:rowOff>
    </xdr:from>
    <xdr:to>
      <xdr:col>15</xdr:col>
      <xdr:colOff>50800</xdr:colOff>
      <xdr:row>97</xdr:row>
      <xdr:rowOff>102988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019300" y="1671690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147650</xdr:rowOff>
    </xdr:from>
    <xdr:to>
      <xdr:col>15</xdr:col>
      <xdr:colOff>101600</xdr:colOff>
      <xdr:row>97</xdr:row>
      <xdr:rowOff>77800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94327</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41111" y="163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95923</xdr:rowOff>
    </xdr:from>
    <xdr:to>
      <xdr:col>10</xdr:col>
      <xdr:colOff>114300</xdr:colOff>
      <xdr:row>97</xdr:row>
      <xdr:rowOff>102988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130300" y="16726573"/>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1437</xdr:rowOff>
    </xdr:from>
    <xdr:to>
      <xdr:col>10</xdr:col>
      <xdr:colOff>165100</xdr:colOff>
      <xdr:row>97</xdr:row>
      <xdr:rowOff>103037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3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119564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52111" y="164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126231</xdr:rowOff>
    </xdr:from>
    <xdr:to>
      <xdr:col>6</xdr:col>
      <xdr:colOff>38100</xdr:colOff>
      <xdr:row>97</xdr:row>
      <xdr:rowOff>56381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72908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95895</xdr:rowOff>
    </xdr:from>
    <xdr:to>
      <xdr:col>24</xdr:col>
      <xdr:colOff>114300</xdr:colOff>
      <xdr:row>96</xdr:row>
      <xdr:rowOff>26045</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118772</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23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138049</xdr:rowOff>
    </xdr:from>
    <xdr:to>
      <xdr:col>20</xdr:col>
      <xdr:colOff>38100</xdr:colOff>
      <xdr:row>97</xdr:row>
      <xdr:rowOff>68199</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5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59326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35454</xdr:rowOff>
    </xdr:from>
    <xdr:to>
      <xdr:col>15</xdr:col>
      <xdr:colOff>101600</xdr:colOff>
      <xdr:row>97</xdr:row>
      <xdr:rowOff>137054</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6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128181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7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52188</xdr:rowOff>
    </xdr:from>
    <xdr:to>
      <xdr:col>10</xdr:col>
      <xdr:colOff>165100</xdr:colOff>
      <xdr:row>97</xdr:row>
      <xdr:rowOff>153788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68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144915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45123</xdr:rowOff>
    </xdr:from>
    <xdr:to>
      <xdr:col>6</xdr:col>
      <xdr:colOff>38100</xdr:colOff>
      <xdr:row>97</xdr:row>
      <xdr:rowOff>146723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6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137850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147422</xdr:rowOff>
    </xdr:from>
    <xdr:to>
      <xdr:col>46</xdr:col>
      <xdr:colOff>38100</xdr:colOff>
      <xdr:row>37</xdr:row>
      <xdr:rowOff>77572</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31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94099</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61017" y="6094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144221</xdr:rowOff>
    </xdr:from>
    <xdr:to>
      <xdr:col>41</xdr:col>
      <xdr:colOff>101600</xdr:colOff>
      <xdr:row>37</xdr:row>
      <xdr:rowOff>74371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31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90898</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72017" y="60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98501</xdr:rowOff>
    </xdr:from>
    <xdr:to>
      <xdr:col>36</xdr:col>
      <xdr:colOff>165100</xdr:colOff>
      <xdr:row>37</xdr:row>
      <xdr:rowOff>28651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27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45178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83017" y="6045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0" name="農林水産業費最小値テキスト">
          <a:extLst>
            <a:ext uri="{FF2B5EF4-FFF2-40B4-BE49-F238E27FC236}">
              <a16:creationId xmlns:a16="http://schemas.microsoft.com/office/drawing/2014/main" id="{00000000-0008-0000-0700-00004A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2" name="農林水産業費最大値テキスト">
          <a:extLst>
            <a:ext uri="{FF2B5EF4-FFF2-40B4-BE49-F238E27FC236}">
              <a16:creationId xmlns:a16="http://schemas.microsoft.com/office/drawing/2014/main" id="{00000000-0008-0000-0700-00004C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100747</xdr:rowOff>
    </xdr:from>
    <xdr:to>
      <xdr:col>55</xdr:col>
      <xdr:colOff>0</xdr:colOff>
      <xdr:row>57</xdr:row>
      <xdr:rowOff>126807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9639300" y="9873397"/>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5" name="農林水産業費平均値テキスト">
          <a:extLst>
            <a:ext uri="{FF2B5EF4-FFF2-40B4-BE49-F238E27FC236}">
              <a16:creationId xmlns:a16="http://schemas.microsoft.com/office/drawing/2014/main" id="{00000000-0008-0000-0700-00004F010000}"/>
            </a:ext>
          </a:extLst>
        </xdr:cNvPr>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36" name="フローチャート: 判断 335">
          <a:extLst>
            <a:ext uri="{FF2B5EF4-FFF2-40B4-BE49-F238E27FC236}">
              <a16:creationId xmlns:a16="http://schemas.microsoft.com/office/drawing/2014/main" id="{00000000-0008-0000-0700-000050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126807</xdr:rowOff>
    </xdr:from>
    <xdr:to>
      <xdr:col>50</xdr:col>
      <xdr:colOff>114300</xdr:colOff>
      <xdr:row>57</xdr:row>
      <xdr:rowOff>157531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8750300" y="9899457"/>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145141</xdr:rowOff>
    </xdr:from>
    <xdr:to>
      <xdr:col>45</xdr:col>
      <xdr:colOff>177800</xdr:colOff>
      <xdr:row>57</xdr:row>
      <xdr:rowOff>157531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7861300" y="9917791"/>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153868</xdr:rowOff>
    </xdr:from>
    <xdr:to>
      <xdr:col>46</xdr:col>
      <xdr:colOff>38100</xdr:colOff>
      <xdr:row>57</xdr:row>
      <xdr:rowOff>84018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8699500" y="975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100545</xdr:rowOff>
    </xdr:from>
    <xdr:ext cx="469744"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8515428" y="953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145141</xdr:rowOff>
    </xdr:from>
    <xdr:to>
      <xdr:col>41</xdr:col>
      <xdr:colOff>50800</xdr:colOff>
      <xdr:row>57</xdr:row>
      <xdr:rowOff>166675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6972300" y="9917791"/>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160863</xdr:rowOff>
    </xdr:from>
    <xdr:to>
      <xdr:col>41</xdr:col>
      <xdr:colOff>101600</xdr:colOff>
      <xdr:row>57</xdr:row>
      <xdr:rowOff>91013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7810500" y="976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107540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7626428" y="95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167859</xdr:rowOff>
    </xdr:from>
    <xdr:to>
      <xdr:col>36</xdr:col>
      <xdr:colOff>165100</xdr:colOff>
      <xdr:row>57</xdr:row>
      <xdr:rowOff>98009</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6921500" y="97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114536</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737428" y="954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49947</xdr:rowOff>
    </xdr:from>
    <xdr:to>
      <xdr:col>55</xdr:col>
      <xdr:colOff>50800</xdr:colOff>
      <xdr:row>57</xdr:row>
      <xdr:rowOff>151547</xdr:rowOff>
    </xdr:to>
    <xdr:sp macro="" textlink="">
      <xdr:nvSpPr>
        <xdr:cNvPr id="353" name="楕円 352">
          <a:extLst>
            <a:ext uri="{FF2B5EF4-FFF2-40B4-BE49-F238E27FC236}">
              <a16:creationId xmlns:a16="http://schemas.microsoft.com/office/drawing/2014/main" id="{00000000-0008-0000-0700-000061010000}"/>
            </a:ext>
          </a:extLst>
        </xdr:cNvPr>
        <xdr:cNvSpPr/>
      </xdr:nvSpPr>
      <xdr:spPr>
        <a:xfrm>
          <a:off x="104267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72824</xdr:rowOff>
    </xdr:from>
    <xdr:ext cx="469744" cy="259045"/>
    <xdr:sp macro="" textlink="">
      <xdr:nvSpPr>
        <xdr:cNvPr id="354" name="農林水産業費該当値テキスト">
          <a:extLst>
            <a:ext uri="{FF2B5EF4-FFF2-40B4-BE49-F238E27FC236}">
              <a16:creationId xmlns:a16="http://schemas.microsoft.com/office/drawing/2014/main" id="{00000000-0008-0000-0700-000062010000}"/>
            </a:ext>
          </a:extLst>
        </xdr:cNvPr>
        <xdr:cNvSpPr txBox="1"/>
      </xdr:nvSpPr>
      <xdr:spPr>
        <a:xfrm>
          <a:off x="10528300" y="967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76007</xdr:rowOff>
    </xdr:from>
    <xdr:to>
      <xdr:col>50</xdr:col>
      <xdr:colOff>165100</xdr:colOff>
      <xdr:row>58</xdr:row>
      <xdr:rowOff>6157</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9588500" y="98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168734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4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106731</xdr:rowOff>
    </xdr:from>
    <xdr:to>
      <xdr:col>46</xdr:col>
      <xdr:colOff>38100</xdr:colOff>
      <xdr:row>58</xdr:row>
      <xdr:rowOff>36881</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8699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28008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97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94341</xdr:rowOff>
    </xdr:from>
    <xdr:to>
      <xdr:col>41</xdr:col>
      <xdr:colOff>101600</xdr:colOff>
      <xdr:row>58</xdr:row>
      <xdr:rowOff>24491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7810500" y="98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15618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9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115875</xdr:rowOff>
    </xdr:from>
    <xdr:to>
      <xdr:col>36</xdr:col>
      <xdr:colOff>165100</xdr:colOff>
      <xdr:row>58</xdr:row>
      <xdr:rowOff>46025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69215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37152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98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143749</xdr:rowOff>
    </xdr:from>
    <xdr:to>
      <xdr:col>55</xdr:col>
      <xdr:colOff>0</xdr:colOff>
      <xdr:row>79</xdr:row>
      <xdr:rowOff>74729</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639300" y="13516849"/>
          <a:ext cx="838200" cy="10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143749</xdr:rowOff>
    </xdr:from>
    <xdr:to>
      <xdr:col>50</xdr:col>
      <xdr:colOff>114300</xdr:colOff>
      <xdr:row>79</xdr:row>
      <xdr:rowOff>73389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8750300" y="13516849"/>
          <a:ext cx="8890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73389</xdr:rowOff>
    </xdr:from>
    <xdr:to>
      <xdr:col>45</xdr:col>
      <xdr:colOff>177800</xdr:colOff>
      <xdr:row>79</xdr:row>
      <xdr:rowOff>75643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617939"/>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104739</xdr:rowOff>
    </xdr:from>
    <xdr:to>
      <xdr:col>46</xdr:col>
      <xdr:colOff>38100</xdr:colOff>
      <xdr:row>79</xdr:row>
      <xdr:rowOff>34889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4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51416</xdr:rowOff>
    </xdr:from>
    <xdr:ext cx="469744"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515428" y="132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54693</xdr:rowOff>
    </xdr:from>
    <xdr:to>
      <xdr:col>41</xdr:col>
      <xdr:colOff>50800</xdr:colOff>
      <xdr:row>79</xdr:row>
      <xdr:rowOff>75643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599243"/>
          <a:ext cx="889000" cy="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118863</xdr:rowOff>
    </xdr:from>
    <xdr:to>
      <xdr:col>41</xdr:col>
      <xdr:colOff>101600</xdr:colOff>
      <xdr:row>79</xdr:row>
      <xdr:rowOff>49013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49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65540</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26428" y="132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119140</xdr:rowOff>
    </xdr:from>
    <xdr:to>
      <xdr:col>36</xdr:col>
      <xdr:colOff>165100</xdr:colOff>
      <xdr:row>79</xdr:row>
      <xdr:rowOff>49290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65817</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37428" y="13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23929</xdr:rowOff>
    </xdr:from>
    <xdr:to>
      <xdr:col>55</xdr:col>
      <xdr:colOff>50800</xdr:colOff>
      <xdr:row>79</xdr:row>
      <xdr:rowOff>125529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5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110306</xdr:rowOff>
    </xdr:from>
    <xdr:ext cx="469744"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48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92949</xdr:rowOff>
    </xdr:from>
    <xdr:to>
      <xdr:col>50</xdr:col>
      <xdr:colOff>165100</xdr:colOff>
      <xdr:row>79</xdr:row>
      <xdr:rowOff>23099</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14226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428" y="135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22589</xdr:rowOff>
    </xdr:from>
    <xdr:to>
      <xdr:col>46</xdr:col>
      <xdr:colOff>38100</xdr:colOff>
      <xdr:row>79</xdr:row>
      <xdr:rowOff>124189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5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115316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65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24843</xdr:rowOff>
    </xdr:from>
    <xdr:to>
      <xdr:col>41</xdr:col>
      <xdr:colOff>101600</xdr:colOff>
      <xdr:row>79</xdr:row>
      <xdr:rowOff>126443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5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117570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6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3893</xdr:rowOff>
    </xdr:from>
    <xdr:to>
      <xdr:col>36</xdr:col>
      <xdr:colOff>165100</xdr:colOff>
      <xdr:row>79</xdr:row>
      <xdr:rowOff>105493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96620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6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46" name="土木費最小値テキスト">
          <a:extLst>
            <a:ext uri="{FF2B5EF4-FFF2-40B4-BE49-F238E27FC236}">
              <a16:creationId xmlns:a16="http://schemas.microsoft.com/office/drawing/2014/main" id="{00000000-0008-0000-0700-0000BE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48" name="土木費最大値テキスト">
          <a:extLst>
            <a:ext uri="{FF2B5EF4-FFF2-40B4-BE49-F238E27FC236}">
              <a16:creationId xmlns:a16="http://schemas.microsoft.com/office/drawing/2014/main" id="{00000000-0008-0000-0700-0000C0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158392</xdr:rowOff>
    </xdr:from>
    <xdr:to>
      <xdr:col>55</xdr:col>
      <xdr:colOff>0</xdr:colOff>
      <xdr:row>98</xdr:row>
      <xdr:rowOff>18421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639300" y="16789042"/>
          <a:ext cx="8382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1" name="土木費平均値テキスト">
          <a:extLst>
            <a:ext uri="{FF2B5EF4-FFF2-40B4-BE49-F238E27FC236}">
              <a16:creationId xmlns:a16="http://schemas.microsoft.com/office/drawing/2014/main" id="{00000000-0008-0000-0700-0000C3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135996</xdr:rowOff>
    </xdr:from>
    <xdr:to>
      <xdr:col>50</xdr:col>
      <xdr:colOff>114300</xdr:colOff>
      <xdr:row>98</xdr:row>
      <xdr:rowOff>18421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8750300" y="16766646"/>
          <a:ext cx="889000" cy="5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135996</xdr:rowOff>
    </xdr:from>
    <xdr:to>
      <xdr:col>45</xdr:col>
      <xdr:colOff>177800</xdr:colOff>
      <xdr:row>98</xdr:row>
      <xdr:rowOff>46149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7861300" y="16766646"/>
          <a:ext cx="889000" cy="8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45489</xdr:rowOff>
    </xdr:from>
    <xdr:to>
      <xdr:col>46</xdr:col>
      <xdr:colOff>38100</xdr:colOff>
      <xdr:row>97</xdr:row>
      <xdr:rowOff>147089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995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163616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83111" y="164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46149</xdr:rowOff>
    </xdr:from>
    <xdr:to>
      <xdr:col>41</xdr:col>
      <xdr:colOff>50800</xdr:colOff>
      <xdr:row>98</xdr:row>
      <xdr:rowOff>56071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6972300" y="16848249"/>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47706</xdr:rowOff>
    </xdr:from>
    <xdr:to>
      <xdr:col>41</xdr:col>
      <xdr:colOff>101600</xdr:colOff>
      <xdr:row>97</xdr:row>
      <xdr:rowOff>149306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10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165833</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594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35880</xdr:rowOff>
    </xdr:from>
    <xdr:to>
      <xdr:col>36</xdr:col>
      <xdr:colOff>165100</xdr:colOff>
      <xdr:row>97</xdr:row>
      <xdr:rowOff>137480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6921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154007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05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107592</xdr:rowOff>
    </xdr:from>
    <xdr:to>
      <xdr:col>55</xdr:col>
      <xdr:colOff>50800</xdr:colOff>
      <xdr:row>98</xdr:row>
      <xdr:rowOff>37742</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10426700" y="167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22519</xdr:rowOff>
    </xdr:from>
    <xdr:ext cx="534377" cy="259045"/>
    <xdr:sp macro="" textlink="">
      <xdr:nvSpPr>
        <xdr:cNvPr id="470" name="土木費該当値テキスト">
          <a:extLst>
            <a:ext uri="{FF2B5EF4-FFF2-40B4-BE49-F238E27FC236}">
              <a16:creationId xmlns:a16="http://schemas.microsoft.com/office/drawing/2014/main" id="{00000000-0008-0000-0700-0000D6010000}"/>
            </a:ext>
          </a:extLst>
        </xdr:cNvPr>
        <xdr:cNvSpPr txBox="1"/>
      </xdr:nvSpPr>
      <xdr:spPr>
        <a:xfrm>
          <a:off x="10528300" y="166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139071</xdr:rowOff>
    </xdr:from>
    <xdr:to>
      <xdr:col>50</xdr:col>
      <xdr:colOff>165100</xdr:colOff>
      <xdr:row>98</xdr:row>
      <xdr:rowOff>69221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9588500" y="167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60348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8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85196</xdr:rowOff>
    </xdr:from>
    <xdr:to>
      <xdr:col>46</xdr:col>
      <xdr:colOff>38100</xdr:colOff>
      <xdr:row>98</xdr:row>
      <xdr:rowOff>15346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8699500" y="167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6473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8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166799</xdr:rowOff>
    </xdr:from>
    <xdr:to>
      <xdr:col>41</xdr:col>
      <xdr:colOff>101600</xdr:colOff>
      <xdr:row>98</xdr:row>
      <xdr:rowOff>96949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7810500" y="167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88076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9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5271</xdr:rowOff>
    </xdr:from>
    <xdr:to>
      <xdr:col>36</xdr:col>
      <xdr:colOff>165100</xdr:colOff>
      <xdr:row>98</xdr:row>
      <xdr:rowOff>106871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6921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97998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67691</xdr:rowOff>
    </xdr:from>
    <xdr:to>
      <xdr:col>85</xdr:col>
      <xdr:colOff>127000</xdr:colOff>
      <xdr:row>32</xdr:row>
      <xdr:rowOff>50927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5382641"/>
          <a:ext cx="8382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123825</xdr:rowOff>
    </xdr:from>
    <xdr:to>
      <xdr:col>81</xdr:col>
      <xdr:colOff>50800</xdr:colOff>
      <xdr:row>32</xdr:row>
      <xdr:rowOff>50927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5438775"/>
          <a:ext cx="889000" cy="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108966</xdr:rowOff>
    </xdr:from>
    <xdr:to>
      <xdr:col>76</xdr:col>
      <xdr:colOff>114300</xdr:colOff>
      <xdr:row>31</xdr:row>
      <xdr:rowOff>123825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542391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100457</xdr:rowOff>
    </xdr:from>
    <xdr:to>
      <xdr:col>76</xdr:col>
      <xdr:colOff>165100</xdr:colOff>
      <xdr:row>35</xdr:row>
      <xdr:rowOff>30607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59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21734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108966</xdr:rowOff>
    </xdr:from>
    <xdr:to>
      <xdr:col>71</xdr:col>
      <xdr:colOff>177800</xdr:colOff>
      <xdr:row>32</xdr:row>
      <xdr:rowOff>76454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5423916"/>
          <a:ext cx="889000" cy="1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xdr:rowOff>
    </xdr:from>
    <xdr:to>
      <xdr:col>72</xdr:col>
      <xdr:colOff>38100</xdr:colOff>
      <xdr:row>35</xdr:row>
      <xdr:rowOff>104140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95267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121666</xdr:rowOff>
    </xdr:from>
    <xdr:to>
      <xdr:col>67</xdr:col>
      <xdr:colOff>101600</xdr:colOff>
      <xdr:row>35</xdr:row>
      <xdr:rowOff>51816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59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42943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16891</xdr:rowOff>
    </xdr:from>
    <xdr:to>
      <xdr:col>85</xdr:col>
      <xdr:colOff>177800</xdr:colOff>
      <xdr:row>31</xdr:row>
      <xdr:rowOff>118491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53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39768</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1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127</xdr:rowOff>
    </xdr:from>
    <xdr:to>
      <xdr:col>81</xdr:col>
      <xdr:colOff>101600</xdr:colOff>
      <xdr:row>32</xdr:row>
      <xdr:rowOff>101727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5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118254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2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73025</xdr:rowOff>
    </xdr:from>
    <xdr:to>
      <xdr:col>76</xdr:col>
      <xdr:colOff>165100</xdr:colOff>
      <xdr:row>32</xdr:row>
      <xdr:rowOff>3175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19702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16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58166</xdr:rowOff>
    </xdr:from>
    <xdr:to>
      <xdr:col>72</xdr:col>
      <xdr:colOff>38100</xdr:colOff>
      <xdr:row>31</xdr:row>
      <xdr:rowOff>159766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53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4843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14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25654</xdr:rowOff>
    </xdr:from>
    <xdr:to>
      <xdr:col>67</xdr:col>
      <xdr:colOff>101600</xdr:colOff>
      <xdr:row>32</xdr:row>
      <xdr:rowOff>127254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55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143781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2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94247</xdr:rowOff>
    </xdr:from>
    <xdr:to>
      <xdr:col>85</xdr:col>
      <xdr:colOff>127000</xdr:colOff>
      <xdr:row>54</xdr:row>
      <xdr:rowOff>60699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181097"/>
          <a:ext cx="838200" cy="1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94247</xdr:rowOff>
    </xdr:from>
    <xdr:to>
      <xdr:col>81</xdr:col>
      <xdr:colOff>50800</xdr:colOff>
      <xdr:row>55</xdr:row>
      <xdr:rowOff>46660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181097"/>
          <a:ext cx="889000" cy="2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4178</xdr:rowOff>
    </xdr:from>
    <xdr:to>
      <xdr:col>76</xdr:col>
      <xdr:colOff>114300</xdr:colOff>
      <xdr:row>55</xdr:row>
      <xdr:rowOff>46660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262478"/>
          <a:ext cx="889000" cy="2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1784</xdr:rowOff>
    </xdr:from>
    <xdr:to>
      <xdr:col>76</xdr:col>
      <xdr:colOff>165100</xdr:colOff>
      <xdr:row>56</xdr:row>
      <xdr:rowOff>103384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94511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43802</xdr:rowOff>
    </xdr:from>
    <xdr:to>
      <xdr:col>71</xdr:col>
      <xdr:colOff>177800</xdr:colOff>
      <xdr:row>54</xdr:row>
      <xdr:rowOff>4178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130652"/>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59677</xdr:rowOff>
    </xdr:from>
    <xdr:to>
      <xdr:col>72</xdr:col>
      <xdr:colOff>38100</xdr:colOff>
      <xdr:row>56</xdr:row>
      <xdr:rowOff>161277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152404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79890</xdr:rowOff>
    </xdr:from>
    <xdr:to>
      <xdr:col>67</xdr:col>
      <xdr:colOff>101600</xdr:colOff>
      <xdr:row>57</xdr:row>
      <xdr:rowOff>10040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9899</xdr:rowOff>
    </xdr:from>
    <xdr:to>
      <xdr:col>85</xdr:col>
      <xdr:colOff>177800</xdr:colOff>
      <xdr:row>54</xdr:row>
      <xdr:rowOff>111499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2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32776</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1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43447</xdr:rowOff>
    </xdr:from>
    <xdr:to>
      <xdr:col>81</xdr:col>
      <xdr:colOff>101600</xdr:colOff>
      <xdr:row>53</xdr:row>
      <xdr:rowOff>145047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1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161574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89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167310</xdr:rowOff>
    </xdr:from>
    <xdr:to>
      <xdr:col>76</xdr:col>
      <xdr:colOff>165100</xdr:colOff>
      <xdr:row>55</xdr:row>
      <xdr:rowOff>97460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113987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124828</xdr:rowOff>
    </xdr:from>
    <xdr:to>
      <xdr:col>72</xdr:col>
      <xdr:colOff>38100</xdr:colOff>
      <xdr:row>54</xdr:row>
      <xdr:rowOff>54978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2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71505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89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164452</xdr:rowOff>
    </xdr:from>
    <xdr:to>
      <xdr:col>67</xdr:col>
      <xdr:colOff>101600</xdr:colOff>
      <xdr:row>53</xdr:row>
      <xdr:rowOff>94602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0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111129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88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21589</xdr:rowOff>
    </xdr:from>
    <xdr:to>
      <xdr:col>85</xdr:col>
      <xdr:colOff>127000</xdr:colOff>
      <xdr:row>79</xdr:row>
      <xdr:rowOff>24385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66139"/>
          <a:ext cx="8382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86868</xdr:rowOff>
    </xdr:from>
    <xdr:to>
      <xdr:col>81</xdr:col>
      <xdr:colOff>50800</xdr:colOff>
      <xdr:row>79</xdr:row>
      <xdr:rowOff>21589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459968"/>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86868</xdr:rowOff>
    </xdr:from>
    <xdr:to>
      <xdr:col>76</xdr:col>
      <xdr:colOff>114300</xdr:colOff>
      <xdr:row>79</xdr:row>
      <xdr:rowOff>20065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459968"/>
          <a:ext cx="889000" cy="10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888</xdr:rowOff>
    </xdr:from>
    <xdr:to>
      <xdr:col>76</xdr:col>
      <xdr:colOff>165100</xdr:colOff>
      <xdr:row>78</xdr:row>
      <xdr:rowOff>102488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3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119015</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16002</xdr:rowOff>
    </xdr:from>
    <xdr:to>
      <xdr:col>71</xdr:col>
      <xdr:colOff>177800</xdr:colOff>
      <xdr:row>79</xdr:row>
      <xdr:rowOff>20065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60552"/>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125222</xdr:rowOff>
    </xdr:from>
    <xdr:to>
      <xdr:col>72</xdr:col>
      <xdr:colOff>38100</xdr:colOff>
      <xdr:row>78</xdr:row>
      <xdr:rowOff>55372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2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71899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87630</xdr:rowOff>
    </xdr:from>
    <xdr:to>
      <xdr:col>67</xdr:col>
      <xdr:colOff>101600</xdr:colOff>
      <xdr:row>79</xdr:row>
      <xdr:rowOff>17780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34307</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5017" y="13235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145035</xdr:rowOff>
    </xdr:from>
    <xdr:to>
      <xdr:col>85</xdr:col>
      <xdr:colOff>177800</xdr:colOff>
      <xdr:row>79</xdr:row>
      <xdr:rowOff>75185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59962</xdr:rowOff>
    </xdr:from>
    <xdr:ext cx="378565"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142239</xdr:rowOff>
    </xdr:from>
    <xdr:to>
      <xdr:col>81</xdr:col>
      <xdr:colOff>101600</xdr:colOff>
      <xdr:row>79</xdr:row>
      <xdr:rowOff>72389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63516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60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36068</xdr:rowOff>
    </xdr:from>
    <xdr:to>
      <xdr:col>76</xdr:col>
      <xdr:colOff>165100</xdr:colOff>
      <xdr:row>78</xdr:row>
      <xdr:rowOff>137668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128795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0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140715</xdr:rowOff>
    </xdr:from>
    <xdr:to>
      <xdr:col>72</xdr:col>
      <xdr:colOff>38100</xdr:colOff>
      <xdr:row>79</xdr:row>
      <xdr:rowOff>70865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61992</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60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136652</xdr:rowOff>
    </xdr:from>
    <xdr:to>
      <xdr:col>67</xdr:col>
      <xdr:colOff>101600</xdr:colOff>
      <xdr:row>79</xdr:row>
      <xdr:rowOff>66802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57929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602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81198</xdr:rowOff>
    </xdr:from>
    <xdr:to>
      <xdr:col>85</xdr:col>
      <xdr:colOff>127000</xdr:colOff>
      <xdr:row>97</xdr:row>
      <xdr:rowOff>88151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711848"/>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48888</xdr:rowOff>
    </xdr:from>
    <xdr:to>
      <xdr:col>81</xdr:col>
      <xdr:colOff>50800</xdr:colOff>
      <xdr:row>97</xdr:row>
      <xdr:rowOff>81198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679538"/>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24695</xdr:rowOff>
    </xdr:from>
    <xdr:to>
      <xdr:col>76</xdr:col>
      <xdr:colOff>114300</xdr:colOff>
      <xdr:row>97</xdr:row>
      <xdr:rowOff>48888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65534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5708</xdr:rowOff>
    </xdr:from>
    <xdr:to>
      <xdr:col>76</xdr:col>
      <xdr:colOff>165100</xdr:colOff>
      <xdr:row>95</xdr:row>
      <xdr:rowOff>107308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2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123835</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0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148006</xdr:rowOff>
    </xdr:from>
    <xdr:to>
      <xdr:col>71</xdr:col>
      <xdr:colOff>177800</xdr:colOff>
      <xdr:row>97</xdr:row>
      <xdr:rowOff>24695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607206"/>
          <a:ext cx="8890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14091</xdr:rowOff>
    </xdr:from>
    <xdr:to>
      <xdr:col>72</xdr:col>
      <xdr:colOff>38100</xdr:colOff>
      <xdr:row>95</xdr:row>
      <xdr:rowOff>115691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0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132218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160262</xdr:rowOff>
    </xdr:from>
    <xdr:to>
      <xdr:col>67</xdr:col>
      <xdr:colOff>101600</xdr:colOff>
      <xdr:row>95</xdr:row>
      <xdr:rowOff>90412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276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106939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0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37351</xdr:rowOff>
    </xdr:from>
    <xdr:to>
      <xdr:col>85</xdr:col>
      <xdr:colOff>177800</xdr:colOff>
      <xdr:row>97</xdr:row>
      <xdr:rowOff>138951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6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123728</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30398</xdr:rowOff>
    </xdr:from>
    <xdr:to>
      <xdr:col>81</xdr:col>
      <xdr:colOff>101600</xdr:colOff>
      <xdr:row>97</xdr:row>
      <xdr:rowOff>131998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6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123125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169538</xdr:rowOff>
    </xdr:from>
    <xdr:to>
      <xdr:col>76</xdr:col>
      <xdr:colOff>165100</xdr:colOff>
      <xdr:row>97</xdr:row>
      <xdr:rowOff>99688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6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90815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145345</xdr:rowOff>
    </xdr:from>
    <xdr:to>
      <xdr:col>72</xdr:col>
      <xdr:colOff>38100</xdr:colOff>
      <xdr:row>97</xdr:row>
      <xdr:rowOff>75495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6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66622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9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97206</xdr:rowOff>
    </xdr:from>
    <xdr:to>
      <xdr:col>67</xdr:col>
      <xdr:colOff>101600</xdr:colOff>
      <xdr:row>97</xdr:row>
      <xdr:rowOff>27356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5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18483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137643</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624043"/>
          <a:ext cx="1269" cy="1030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170095</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685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84320</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3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137643</xdr:rowOff>
    </xdr:from>
    <xdr:to>
      <xdr:col>116</xdr:col>
      <xdr:colOff>152400</xdr:colOff>
      <xdr:row>32</xdr:row>
      <xdr:rowOff>137643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6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87546</xdr:rowOff>
    </xdr:from>
    <xdr:ext cx="378565"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311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64668</xdr:rowOff>
    </xdr:from>
    <xdr:to>
      <xdr:col>116</xdr:col>
      <xdr:colOff>114300</xdr:colOff>
      <xdr:row>38</xdr:row>
      <xdr:rowOff>166268</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74270</xdr:rowOff>
    </xdr:from>
    <xdr:to>
      <xdr:col>112</xdr:col>
      <xdr:colOff>38100</xdr:colOff>
      <xdr:row>39</xdr:row>
      <xdr:rowOff>4420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20946</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149758</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5464708"/>
          <a:ext cx="8890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64439</xdr:rowOff>
    </xdr:from>
    <xdr:to>
      <xdr:col>107</xdr:col>
      <xdr:colOff>101600</xdr:colOff>
      <xdr:row>38</xdr:row>
      <xdr:rowOff>166039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5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11117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5017" y="635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149758</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18656300" y="5464708"/>
          <a:ext cx="889000" cy="11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49123</xdr:rowOff>
    </xdr:from>
    <xdr:to>
      <xdr:col>102</xdr:col>
      <xdr:colOff>165100</xdr:colOff>
      <xdr:row>38</xdr:row>
      <xdr:rowOff>150723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141850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6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70383</xdr:rowOff>
    </xdr:from>
    <xdr:to>
      <xdr:col>98</xdr:col>
      <xdr:colOff>38100</xdr:colOff>
      <xdr:row>39</xdr:row>
      <xdr:rowOff>533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58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17060</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99333" y="6360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43095</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98958</xdr:rowOff>
    </xdr:from>
    <xdr:to>
      <xdr:col>102</xdr:col>
      <xdr:colOff>165100</xdr:colOff>
      <xdr:row>32</xdr:row>
      <xdr:rowOff>29108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45635</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10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目的別においては、衛生費、農林水産業費、消防費及び教育費の住民一人当たりのコストが類似団体平均値を上回っている。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衛生費は、新型コロナウイルス対策事業等保健衛生費及び清掃費における組合負担金によるもの。農林水産業費は、生産支援事業補助金等農業費によるもの。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消防費は、一部事務組合における負担割合が大きいことによるものであり、また、今後も消防施設や車両の老朽化に伴う増額が見込まれる。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教育費は、学校の改修工事や、公民館の大規模改修工事をしたことによるものであり、今後も学校の維持補修費や給食センターの新設など建設事業費が増加すると予測される。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一人当たりのコストを下げる取組みとして、印西市行政改革大綱に基づき策定された、印西市行政改革実施計画で掲げられている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令和３年度決算においては、課税客体の増による税収の増に対し、新型コロナウイルス感染症の影響により、未実施及び一部縮小した事業があることから実質収支額が増加した。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また、繰越額も令和２年度総額約７億円から令和３年度総額１４億５千万円と大幅に増額している。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令和２年度より、下水道事業会計が特別会計から企業会計へ移行したことに伴い、決算の算出方法が変更となっていることから黒字額が増加している。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令和３年度は新型コロナウイルス感染症の影響もあり、数年ぶりに普通交付税交付団体となった。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後期高齢者医療特別会計及び介護保険特別会計においては、高齢化社会の進展や各種サービスの需要増により、一般会計からの繰出金が増大する傾向にあるため、サービスに見合う適正な負担水準に適宜見直しを行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また、公営企業にあっても適正な料金体系となるよう適宜見直しを図っていく。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19_&#21360;&#35199;&#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19_&#21360;&#3519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V51">
            <v>2.2000000000000002</v>
          </cell>
        </row>
        <row r="53">
          <cell r="BP53">
            <v>50.8</v>
          </cell>
          <cell r="BX53">
            <v>52.7</v>
          </cell>
          <cell r="CF53">
            <v>54.5</v>
          </cell>
          <cell r="CN53">
            <v>56.1</v>
          </cell>
          <cell r="CV53">
            <v>57.7</v>
          </cell>
        </row>
        <row r="55">
          <cell r="AN55" t="str">
            <v>類似団体内平均値</v>
          </cell>
          <cell r="BP55">
            <v>31.9</v>
          </cell>
          <cell r="BX55">
            <v>24.2</v>
          </cell>
          <cell r="CF55">
            <v>22.1</v>
          </cell>
          <cell r="CN55">
            <v>3.9</v>
          </cell>
          <cell r="CV55">
            <v>0</v>
          </cell>
        </row>
        <row r="57">
          <cell r="BP57">
            <v>59.4</v>
          </cell>
          <cell r="BX57">
            <v>60.1</v>
          </cell>
          <cell r="CF57">
            <v>61.5</v>
          </cell>
          <cell r="CN57">
            <v>63.1</v>
          </cell>
          <cell r="CV57">
            <v>63</v>
          </cell>
        </row>
        <row r="72">
          <cell r="BP72" t="str">
            <v>H29</v>
          </cell>
          <cell r="BX72" t="str">
            <v>H30</v>
          </cell>
          <cell r="CF72" t="str">
            <v>R01</v>
          </cell>
          <cell r="CN72" t="str">
            <v>R02</v>
          </cell>
          <cell r="CV72" t="str">
            <v>R03</v>
          </cell>
        </row>
        <row r="73">
          <cell r="AN73" t="str">
            <v>当該団体値</v>
          </cell>
          <cell r="CV73">
            <v>2.2000000000000002</v>
          </cell>
        </row>
        <row r="75">
          <cell r="BP75">
            <v>3.1</v>
          </cell>
          <cell r="BX75">
            <v>1.8</v>
          </cell>
          <cell r="CF75">
            <v>1</v>
          </cell>
          <cell r="CN75">
            <v>0.5</v>
          </cell>
          <cell r="CV75">
            <v>0.2</v>
          </cell>
        </row>
        <row r="77">
          <cell r="AN77" t="str">
            <v>類似団体内平均値</v>
          </cell>
          <cell r="BP77">
            <v>31.9</v>
          </cell>
          <cell r="BX77">
            <v>24.2</v>
          </cell>
          <cell r="CF77">
            <v>22.1</v>
          </cell>
          <cell r="CN77">
            <v>3.9</v>
          </cell>
          <cell r="CV77">
            <v>0</v>
          </cell>
        </row>
        <row r="79">
          <cell r="BP79">
            <v>6.6</v>
          </cell>
          <cell r="BX79">
            <v>6.4</v>
          </cell>
          <cell r="CF79">
            <v>6.3</v>
          </cell>
          <cell r="CN79">
            <v>4.2</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80</v>
      </c>
      <c r="C2" s="173"/>
      <c r="D2" s="174"/>
    </row>
    <row r="3" spans="1:119" ht="18.75" customHeight="1" thickBot="1" x14ac:dyDescent="0.25">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47522438</v>
      </c>
      <c r="BO4" s="355"/>
      <c r="BP4" s="355"/>
      <c r="BQ4" s="355"/>
      <c r="BR4" s="355"/>
      <c r="BS4" s="355"/>
      <c r="BT4" s="355"/>
      <c r="BU4" s="356"/>
      <c r="BV4" s="354">
        <v>58423698</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15.9</v>
      </c>
      <c r="CU4" s="361"/>
      <c r="CV4" s="361"/>
      <c r="CW4" s="361"/>
      <c r="CX4" s="361"/>
      <c r="CY4" s="361"/>
      <c r="CZ4" s="361"/>
      <c r="DA4" s="362"/>
      <c r="DB4" s="360">
        <v>13.1</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42455344</v>
      </c>
      <c r="BO5" s="392"/>
      <c r="BP5" s="392"/>
      <c r="BQ5" s="392"/>
      <c r="BR5" s="392"/>
      <c r="BS5" s="392"/>
      <c r="BT5" s="392"/>
      <c r="BU5" s="393"/>
      <c r="BV5" s="391">
        <v>54724523</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86</v>
      </c>
      <c r="CU5" s="389"/>
      <c r="CV5" s="389"/>
      <c r="CW5" s="389"/>
      <c r="CX5" s="389"/>
      <c r="CY5" s="389"/>
      <c r="CZ5" s="389"/>
      <c r="DA5" s="390"/>
      <c r="DB5" s="388">
        <v>86.8</v>
      </c>
      <c r="DC5" s="389"/>
      <c r="DD5" s="389"/>
      <c r="DE5" s="389"/>
      <c r="DF5" s="389"/>
      <c r="DG5" s="389"/>
      <c r="DH5" s="389"/>
      <c r="DI5" s="390"/>
    </row>
    <row r="6" spans="1:119" ht="18.75" customHeight="1" x14ac:dyDescent="0.2">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5067094</v>
      </c>
      <c r="BO6" s="392"/>
      <c r="BP6" s="392"/>
      <c r="BQ6" s="392"/>
      <c r="BR6" s="392"/>
      <c r="BS6" s="392"/>
      <c r="BT6" s="392"/>
      <c r="BU6" s="393"/>
      <c r="BV6" s="391">
        <v>3699175</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86</v>
      </c>
      <c r="CU6" s="429"/>
      <c r="CV6" s="429"/>
      <c r="CW6" s="429"/>
      <c r="CX6" s="429"/>
      <c r="CY6" s="429"/>
      <c r="CZ6" s="429"/>
      <c r="DA6" s="430"/>
      <c r="DB6" s="428">
        <v>86.8</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1449635</v>
      </c>
      <c r="BO7" s="392"/>
      <c r="BP7" s="392"/>
      <c r="BQ7" s="392"/>
      <c r="BR7" s="392"/>
      <c r="BS7" s="392"/>
      <c r="BT7" s="392"/>
      <c r="BU7" s="393"/>
      <c r="BV7" s="391">
        <v>701351</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22728735</v>
      </c>
      <c r="CU7" s="392"/>
      <c r="CV7" s="392"/>
      <c r="CW7" s="392"/>
      <c r="CX7" s="392"/>
      <c r="CY7" s="392"/>
      <c r="CZ7" s="392"/>
      <c r="DA7" s="393"/>
      <c r="DB7" s="391">
        <v>22907364</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3617459</v>
      </c>
      <c r="BO8" s="392"/>
      <c r="BP8" s="392"/>
      <c r="BQ8" s="392"/>
      <c r="BR8" s="392"/>
      <c r="BS8" s="392"/>
      <c r="BT8" s="392"/>
      <c r="BU8" s="393"/>
      <c r="BV8" s="391">
        <v>2997824</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1.04</v>
      </c>
      <c r="CU8" s="432"/>
      <c r="CV8" s="432"/>
      <c r="CW8" s="432"/>
      <c r="CX8" s="432"/>
      <c r="CY8" s="432"/>
      <c r="CZ8" s="432"/>
      <c r="DA8" s="433"/>
      <c r="DB8" s="431">
        <v>1.07</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102609</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108</v>
      </c>
      <c r="AV9" s="424"/>
      <c r="AW9" s="424"/>
      <c r="AX9" s="424"/>
      <c r="AY9" s="425" t="s">
        <v>115</v>
      </c>
      <c r="AZ9" s="426"/>
      <c r="BA9" s="426"/>
      <c r="BB9" s="426"/>
      <c r="BC9" s="426"/>
      <c r="BD9" s="426"/>
      <c r="BE9" s="426"/>
      <c r="BF9" s="426"/>
      <c r="BG9" s="426"/>
      <c r="BH9" s="426"/>
      <c r="BI9" s="426"/>
      <c r="BJ9" s="426"/>
      <c r="BK9" s="426"/>
      <c r="BL9" s="426"/>
      <c r="BM9" s="427"/>
      <c r="BN9" s="391">
        <v>619635</v>
      </c>
      <c r="BO9" s="392"/>
      <c r="BP9" s="392"/>
      <c r="BQ9" s="392"/>
      <c r="BR9" s="392"/>
      <c r="BS9" s="392"/>
      <c r="BT9" s="392"/>
      <c r="BU9" s="393"/>
      <c r="BV9" s="391">
        <v>1161406</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5.4</v>
      </c>
      <c r="CU9" s="389"/>
      <c r="CV9" s="389"/>
      <c r="CW9" s="389"/>
      <c r="CX9" s="389"/>
      <c r="CY9" s="389"/>
      <c r="CZ9" s="389"/>
      <c r="DA9" s="390"/>
      <c r="DB9" s="388">
        <v>5.0999999999999996</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92670</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119</v>
      </c>
      <c r="AV10" s="424"/>
      <c r="AW10" s="424"/>
      <c r="AX10" s="424"/>
      <c r="AY10" s="425" t="s">
        <v>120</v>
      </c>
      <c r="AZ10" s="426"/>
      <c r="BA10" s="426"/>
      <c r="BB10" s="426"/>
      <c r="BC10" s="426"/>
      <c r="BD10" s="426"/>
      <c r="BE10" s="426"/>
      <c r="BF10" s="426"/>
      <c r="BG10" s="426"/>
      <c r="BH10" s="426"/>
      <c r="BI10" s="426"/>
      <c r="BJ10" s="426"/>
      <c r="BK10" s="426"/>
      <c r="BL10" s="426"/>
      <c r="BM10" s="427"/>
      <c r="BN10" s="391">
        <v>3240</v>
      </c>
      <c r="BO10" s="392"/>
      <c r="BP10" s="392"/>
      <c r="BQ10" s="392"/>
      <c r="BR10" s="392"/>
      <c r="BS10" s="392"/>
      <c r="BT10" s="392"/>
      <c r="BU10" s="393"/>
      <c r="BV10" s="391">
        <v>1002713</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119</v>
      </c>
      <c r="AV11" s="424"/>
      <c r="AW11" s="424"/>
      <c r="AX11" s="424"/>
      <c r="AY11" s="425" t="s">
        <v>125</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126</v>
      </c>
      <c r="CE11" s="395"/>
      <c r="CF11" s="395"/>
      <c r="CG11" s="395"/>
      <c r="CH11" s="395"/>
      <c r="CI11" s="395"/>
      <c r="CJ11" s="395"/>
      <c r="CK11" s="395"/>
      <c r="CL11" s="395"/>
      <c r="CM11" s="395"/>
      <c r="CN11" s="395"/>
      <c r="CO11" s="395"/>
      <c r="CP11" s="395"/>
      <c r="CQ11" s="395"/>
      <c r="CR11" s="395"/>
      <c r="CS11" s="396"/>
      <c r="CT11" s="431" t="s">
        <v>127</v>
      </c>
      <c r="CU11" s="432"/>
      <c r="CV11" s="432"/>
      <c r="CW11" s="432"/>
      <c r="CX11" s="432"/>
      <c r="CY11" s="432"/>
      <c r="CZ11" s="432"/>
      <c r="DA11" s="433"/>
      <c r="DB11" s="431" t="s">
        <v>127</v>
      </c>
      <c r="DC11" s="432"/>
      <c r="DD11" s="432"/>
      <c r="DE11" s="432"/>
      <c r="DF11" s="432"/>
      <c r="DG11" s="432"/>
      <c r="DH11" s="432"/>
      <c r="DI11" s="433"/>
    </row>
    <row r="12" spans="1:119" ht="18.75" customHeight="1" x14ac:dyDescent="0.2">
      <c r="A12" s="172"/>
      <c r="B12" s="451" t="s">
        <v>128</v>
      </c>
      <c r="C12" s="452"/>
      <c r="D12" s="452"/>
      <c r="E12" s="452"/>
      <c r="F12" s="452"/>
      <c r="G12" s="452"/>
      <c r="H12" s="452"/>
      <c r="I12" s="452"/>
      <c r="J12" s="452"/>
      <c r="K12" s="453"/>
      <c r="L12" s="460" t="s">
        <v>129</v>
      </c>
      <c r="M12" s="461"/>
      <c r="N12" s="461"/>
      <c r="O12" s="461"/>
      <c r="P12" s="461"/>
      <c r="Q12" s="462"/>
      <c r="R12" s="463">
        <v>107633</v>
      </c>
      <c r="S12" s="464"/>
      <c r="T12" s="464"/>
      <c r="U12" s="464"/>
      <c r="V12" s="465"/>
      <c r="W12" s="466" t="s">
        <v>1</v>
      </c>
      <c r="X12" s="424"/>
      <c r="Y12" s="424"/>
      <c r="Z12" s="424"/>
      <c r="AA12" s="424"/>
      <c r="AB12" s="467"/>
      <c r="AC12" s="468" t="s">
        <v>130</v>
      </c>
      <c r="AD12" s="469"/>
      <c r="AE12" s="469"/>
      <c r="AF12" s="469"/>
      <c r="AG12" s="470"/>
      <c r="AH12" s="468" t="s">
        <v>131</v>
      </c>
      <c r="AI12" s="469"/>
      <c r="AJ12" s="469"/>
      <c r="AK12" s="469"/>
      <c r="AL12" s="471"/>
      <c r="AM12" s="420" t="s">
        <v>132</v>
      </c>
      <c r="AN12" s="421"/>
      <c r="AO12" s="421"/>
      <c r="AP12" s="421"/>
      <c r="AQ12" s="421"/>
      <c r="AR12" s="421"/>
      <c r="AS12" s="421"/>
      <c r="AT12" s="422"/>
      <c r="AU12" s="423" t="s">
        <v>133</v>
      </c>
      <c r="AV12" s="424"/>
      <c r="AW12" s="424"/>
      <c r="AX12" s="424"/>
      <c r="AY12" s="425" t="s">
        <v>134</v>
      </c>
      <c r="AZ12" s="426"/>
      <c r="BA12" s="426"/>
      <c r="BB12" s="426"/>
      <c r="BC12" s="426"/>
      <c r="BD12" s="426"/>
      <c r="BE12" s="426"/>
      <c r="BF12" s="426"/>
      <c r="BG12" s="426"/>
      <c r="BH12" s="426"/>
      <c r="BI12" s="426"/>
      <c r="BJ12" s="426"/>
      <c r="BK12" s="426"/>
      <c r="BL12" s="426"/>
      <c r="BM12" s="427"/>
      <c r="BN12" s="391">
        <v>1261358</v>
      </c>
      <c r="BO12" s="392"/>
      <c r="BP12" s="392"/>
      <c r="BQ12" s="392"/>
      <c r="BR12" s="392"/>
      <c r="BS12" s="392"/>
      <c r="BT12" s="392"/>
      <c r="BU12" s="393"/>
      <c r="BV12" s="391">
        <v>2237288</v>
      </c>
      <c r="BW12" s="392"/>
      <c r="BX12" s="392"/>
      <c r="BY12" s="392"/>
      <c r="BZ12" s="392"/>
      <c r="CA12" s="392"/>
      <c r="CB12" s="392"/>
      <c r="CC12" s="393"/>
      <c r="CD12" s="394" t="s">
        <v>135</v>
      </c>
      <c r="CE12" s="395"/>
      <c r="CF12" s="395"/>
      <c r="CG12" s="395"/>
      <c r="CH12" s="395"/>
      <c r="CI12" s="395"/>
      <c r="CJ12" s="395"/>
      <c r="CK12" s="395"/>
      <c r="CL12" s="395"/>
      <c r="CM12" s="395"/>
      <c r="CN12" s="395"/>
      <c r="CO12" s="395"/>
      <c r="CP12" s="395"/>
      <c r="CQ12" s="395"/>
      <c r="CR12" s="395"/>
      <c r="CS12" s="396"/>
      <c r="CT12" s="431" t="s">
        <v>136</v>
      </c>
      <c r="CU12" s="432"/>
      <c r="CV12" s="432"/>
      <c r="CW12" s="432"/>
      <c r="CX12" s="432"/>
      <c r="CY12" s="432"/>
      <c r="CZ12" s="432"/>
      <c r="DA12" s="433"/>
      <c r="DB12" s="431" t="s">
        <v>127</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137</v>
      </c>
      <c r="N13" s="483"/>
      <c r="O13" s="483"/>
      <c r="P13" s="483"/>
      <c r="Q13" s="484"/>
      <c r="R13" s="475">
        <v>105260</v>
      </c>
      <c r="S13" s="476"/>
      <c r="T13" s="476"/>
      <c r="U13" s="476"/>
      <c r="V13" s="477"/>
      <c r="W13" s="407" t="s">
        <v>138</v>
      </c>
      <c r="X13" s="408"/>
      <c r="Y13" s="408"/>
      <c r="Z13" s="408"/>
      <c r="AA13" s="408"/>
      <c r="AB13" s="398"/>
      <c r="AC13" s="442">
        <v>1474</v>
      </c>
      <c r="AD13" s="443"/>
      <c r="AE13" s="443"/>
      <c r="AF13" s="443"/>
      <c r="AG13" s="485"/>
      <c r="AH13" s="442">
        <v>1799</v>
      </c>
      <c r="AI13" s="443"/>
      <c r="AJ13" s="443"/>
      <c r="AK13" s="443"/>
      <c r="AL13" s="444"/>
      <c r="AM13" s="420" t="s">
        <v>139</v>
      </c>
      <c r="AN13" s="421"/>
      <c r="AO13" s="421"/>
      <c r="AP13" s="421"/>
      <c r="AQ13" s="421"/>
      <c r="AR13" s="421"/>
      <c r="AS13" s="421"/>
      <c r="AT13" s="422"/>
      <c r="AU13" s="423" t="s">
        <v>140</v>
      </c>
      <c r="AV13" s="424"/>
      <c r="AW13" s="424"/>
      <c r="AX13" s="424"/>
      <c r="AY13" s="425" t="s">
        <v>141</v>
      </c>
      <c r="AZ13" s="426"/>
      <c r="BA13" s="426"/>
      <c r="BB13" s="426"/>
      <c r="BC13" s="426"/>
      <c r="BD13" s="426"/>
      <c r="BE13" s="426"/>
      <c r="BF13" s="426"/>
      <c r="BG13" s="426"/>
      <c r="BH13" s="426"/>
      <c r="BI13" s="426"/>
      <c r="BJ13" s="426"/>
      <c r="BK13" s="426"/>
      <c r="BL13" s="426"/>
      <c r="BM13" s="427"/>
      <c r="BN13" s="391">
        <v>-638483</v>
      </c>
      <c r="BO13" s="392"/>
      <c r="BP13" s="392"/>
      <c r="BQ13" s="392"/>
      <c r="BR13" s="392"/>
      <c r="BS13" s="392"/>
      <c r="BT13" s="392"/>
      <c r="BU13" s="393"/>
      <c r="BV13" s="391">
        <v>-73169</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0.2</v>
      </c>
      <c r="CU13" s="389"/>
      <c r="CV13" s="389"/>
      <c r="CW13" s="389"/>
      <c r="CX13" s="389"/>
      <c r="CY13" s="389"/>
      <c r="CZ13" s="389"/>
      <c r="DA13" s="390"/>
      <c r="DB13" s="388">
        <v>0.5</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143</v>
      </c>
      <c r="M14" s="473"/>
      <c r="N14" s="473"/>
      <c r="O14" s="473"/>
      <c r="P14" s="473"/>
      <c r="Q14" s="474"/>
      <c r="R14" s="475">
        <v>105772</v>
      </c>
      <c r="S14" s="476"/>
      <c r="T14" s="476"/>
      <c r="U14" s="476"/>
      <c r="V14" s="477"/>
      <c r="W14" s="381"/>
      <c r="X14" s="382"/>
      <c r="Y14" s="382"/>
      <c r="Z14" s="382"/>
      <c r="AA14" s="382"/>
      <c r="AB14" s="371"/>
      <c r="AC14" s="478">
        <v>3.2</v>
      </c>
      <c r="AD14" s="479"/>
      <c r="AE14" s="479"/>
      <c r="AF14" s="479"/>
      <c r="AG14" s="480"/>
      <c r="AH14" s="478">
        <v>4.0999999999999996</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v>2.2000000000000002</v>
      </c>
      <c r="CU14" s="490"/>
      <c r="CV14" s="490"/>
      <c r="CW14" s="490"/>
      <c r="CX14" s="490"/>
      <c r="CY14" s="490"/>
      <c r="CZ14" s="490"/>
      <c r="DA14" s="491"/>
      <c r="DB14" s="489" t="s">
        <v>136</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145</v>
      </c>
      <c r="N15" s="483"/>
      <c r="O15" s="483"/>
      <c r="P15" s="483"/>
      <c r="Q15" s="484"/>
      <c r="R15" s="475">
        <v>103405</v>
      </c>
      <c r="S15" s="476"/>
      <c r="T15" s="476"/>
      <c r="U15" s="476"/>
      <c r="V15" s="477"/>
      <c r="W15" s="407" t="s">
        <v>146</v>
      </c>
      <c r="X15" s="408"/>
      <c r="Y15" s="408"/>
      <c r="Z15" s="408"/>
      <c r="AA15" s="408"/>
      <c r="AB15" s="398"/>
      <c r="AC15" s="442">
        <v>7267</v>
      </c>
      <c r="AD15" s="443"/>
      <c r="AE15" s="443"/>
      <c r="AF15" s="443"/>
      <c r="AG15" s="485"/>
      <c r="AH15" s="442">
        <v>7324</v>
      </c>
      <c r="AI15" s="443"/>
      <c r="AJ15" s="443"/>
      <c r="AK15" s="443"/>
      <c r="AL15" s="444"/>
      <c r="AM15" s="420"/>
      <c r="AN15" s="421"/>
      <c r="AO15" s="421"/>
      <c r="AP15" s="421"/>
      <c r="AQ15" s="421"/>
      <c r="AR15" s="421"/>
      <c r="AS15" s="421"/>
      <c r="AT15" s="422"/>
      <c r="AU15" s="423"/>
      <c r="AV15" s="424"/>
      <c r="AW15" s="424"/>
      <c r="AX15" s="424"/>
      <c r="AY15" s="351" t="s">
        <v>147</v>
      </c>
      <c r="AZ15" s="352"/>
      <c r="BA15" s="352"/>
      <c r="BB15" s="352"/>
      <c r="BC15" s="352"/>
      <c r="BD15" s="352"/>
      <c r="BE15" s="352"/>
      <c r="BF15" s="352"/>
      <c r="BG15" s="352"/>
      <c r="BH15" s="352"/>
      <c r="BI15" s="352"/>
      <c r="BJ15" s="352"/>
      <c r="BK15" s="352"/>
      <c r="BL15" s="352"/>
      <c r="BM15" s="353"/>
      <c r="BN15" s="354">
        <v>17316350</v>
      </c>
      <c r="BO15" s="355"/>
      <c r="BP15" s="355"/>
      <c r="BQ15" s="355"/>
      <c r="BR15" s="355"/>
      <c r="BS15" s="355"/>
      <c r="BT15" s="355"/>
      <c r="BU15" s="356"/>
      <c r="BV15" s="354">
        <v>17719804</v>
      </c>
      <c r="BW15" s="355"/>
      <c r="BX15" s="355"/>
      <c r="BY15" s="355"/>
      <c r="BZ15" s="355"/>
      <c r="CA15" s="355"/>
      <c r="CB15" s="355"/>
      <c r="CC15" s="356"/>
      <c r="CD15" s="492" t="s">
        <v>148</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149</v>
      </c>
      <c r="M16" s="495"/>
      <c r="N16" s="495"/>
      <c r="O16" s="495"/>
      <c r="P16" s="495"/>
      <c r="Q16" s="496"/>
      <c r="R16" s="497" t="s">
        <v>150</v>
      </c>
      <c r="S16" s="498"/>
      <c r="T16" s="498"/>
      <c r="U16" s="498"/>
      <c r="V16" s="499"/>
      <c r="W16" s="381"/>
      <c r="X16" s="382"/>
      <c r="Y16" s="382"/>
      <c r="Z16" s="382"/>
      <c r="AA16" s="382"/>
      <c r="AB16" s="371"/>
      <c r="AC16" s="478">
        <v>15.7</v>
      </c>
      <c r="AD16" s="479"/>
      <c r="AE16" s="479"/>
      <c r="AF16" s="479"/>
      <c r="AG16" s="480"/>
      <c r="AH16" s="478">
        <v>16.899999999999999</v>
      </c>
      <c r="AI16" s="479"/>
      <c r="AJ16" s="479"/>
      <c r="AK16" s="479"/>
      <c r="AL16" s="481"/>
      <c r="AM16" s="420"/>
      <c r="AN16" s="421"/>
      <c r="AO16" s="421"/>
      <c r="AP16" s="421"/>
      <c r="AQ16" s="421"/>
      <c r="AR16" s="421"/>
      <c r="AS16" s="421"/>
      <c r="AT16" s="422"/>
      <c r="AU16" s="423"/>
      <c r="AV16" s="424"/>
      <c r="AW16" s="424"/>
      <c r="AX16" s="424"/>
      <c r="AY16" s="425" t="s">
        <v>151</v>
      </c>
      <c r="AZ16" s="426"/>
      <c r="BA16" s="426"/>
      <c r="BB16" s="426"/>
      <c r="BC16" s="426"/>
      <c r="BD16" s="426"/>
      <c r="BE16" s="426"/>
      <c r="BF16" s="426"/>
      <c r="BG16" s="426"/>
      <c r="BH16" s="426"/>
      <c r="BI16" s="426"/>
      <c r="BJ16" s="426"/>
      <c r="BK16" s="426"/>
      <c r="BL16" s="426"/>
      <c r="BM16" s="427"/>
      <c r="BN16" s="391">
        <v>17593617</v>
      </c>
      <c r="BO16" s="392"/>
      <c r="BP16" s="392"/>
      <c r="BQ16" s="392"/>
      <c r="BR16" s="392"/>
      <c r="BS16" s="392"/>
      <c r="BT16" s="392"/>
      <c r="BU16" s="393"/>
      <c r="BV16" s="391">
        <v>16353876</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152</v>
      </c>
      <c r="N17" s="503"/>
      <c r="O17" s="503"/>
      <c r="P17" s="503"/>
      <c r="Q17" s="504"/>
      <c r="R17" s="497" t="s">
        <v>153</v>
      </c>
      <c r="S17" s="498"/>
      <c r="T17" s="498"/>
      <c r="U17" s="498"/>
      <c r="V17" s="499"/>
      <c r="W17" s="407" t="s">
        <v>154</v>
      </c>
      <c r="X17" s="408"/>
      <c r="Y17" s="408"/>
      <c r="Z17" s="408"/>
      <c r="AA17" s="408"/>
      <c r="AB17" s="398"/>
      <c r="AC17" s="442">
        <v>37581</v>
      </c>
      <c r="AD17" s="443"/>
      <c r="AE17" s="443"/>
      <c r="AF17" s="443"/>
      <c r="AG17" s="485"/>
      <c r="AH17" s="442">
        <v>34308</v>
      </c>
      <c r="AI17" s="443"/>
      <c r="AJ17" s="443"/>
      <c r="AK17" s="443"/>
      <c r="AL17" s="444"/>
      <c r="AM17" s="420"/>
      <c r="AN17" s="421"/>
      <c r="AO17" s="421"/>
      <c r="AP17" s="421"/>
      <c r="AQ17" s="421"/>
      <c r="AR17" s="421"/>
      <c r="AS17" s="421"/>
      <c r="AT17" s="422"/>
      <c r="AU17" s="423"/>
      <c r="AV17" s="424"/>
      <c r="AW17" s="424"/>
      <c r="AX17" s="424"/>
      <c r="AY17" s="425" t="s">
        <v>155</v>
      </c>
      <c r="AZ17" s="426"/>
      <c r="BA17" s="426"/>
      <c r="BB17" s="426"/>
      <c r="BC17" s="426"/>
      <c r="BD17" s="426"/>
      <c r="BE17" s="426"/>
      <c r="BF17" s="426"/>
      <c r="BG17" s="426"/>
      <c r="BH17" s="426"/>
      <c r="BI17" s="426"/>
      <c r="BJ17" s="426"/>
      <c r="BK17" s="426"/>
      <c r="BL17" s="426"/>
      <c r="BM17" s="427"/>
      <c r="BN17" s="391">
        <v>22346313</v>
      </c>
      <c r="BO17" s="392"/>
      <c r="BP17" s="392"/>
      <c r="BQ17" s="392"/>
      <c r="BR17" s="392"/>
      <c r="BS17" s="392"/>
      <c r="BT17" s="392"/>
      <c r="BU17" s="393"/>
      <c r="BV17" s="391">
        <v>22907364</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156</v>
      </c>
      <c r="C18" s="434"/>
      <c r="D18" s="434"/>
      <c r="E18" s="514"/>
      <c r="F18" s="514"/>
      <c r="G18" s="514"/>
      <c r="H18" s="514"/>
      <c r="I18" s="514"/>
      <c r="J18" s="514"/>
      <c r="K18" s="514"/>
      <c r="L18" s="515">
        <v>123.79</v>
      </c>
      <c r="M18" s="515"/>
      <c r="N18" s="515"/>
      <c r="O18" s="515"/>
      <c r="P18" s="515"/>
      <c r="Q18" s="515"/>
      <c r="R18" s="516"/>
      <c r="S18" s="516"/>
      <c r="T18" s="516"/>
      <c r="U18" s="516"/>
      <c r="V18" s="517"/>
      <c r="W18" s="409"/>
      <c r="X18" s="410"/>
      <c r="Y18" s="410"/>
      <c r="Z18" s="410"/>
      <c r="AA18" s="410"/>
      <c r="AB18" s="401"/>
      <c r="AC18" s="518">
        <v>81.099999999999994</v>
      </c>
      <c r="AD18" s="519"/>
      <c r="AE18" s="519"/>
      <c r="AF18" s="519"/>
      <c r="AG18" s="520"/>
      <c r="AH18" s="518">
        <v>79</v>
      </c>
      <c r="AI18" s="519"/>
      <c r="AJ18" s="519"/>
      <c r="AK18" s="519"/>
      <c r="AL18" s="521"/>
      <c r="AM18" s="420"/>
      <c r="AN18" s="421"/>
      <c r="AO18" s="421"/>
      <c r="AP18" s="421"/>
      <c r="AQ18" s="421"/>
      <c r="AR18" s="421"/>
      <c r="AS18" s="421"/>
      <c r="AT18" s="422"/>
      <c r="AU18" s="423"/>
      <c r="AV18" s="424"/>
      <c r="AW18" s="424"/>
      <c r="AX18" s="424"/>
      <c r="AY18" s="425" t="s">
        <v>157</v>
      </c>
      <c r="AZ18" s="426"/>
      <c r="BA18" s="426"/>
      <c r="BB18" s="426"/>
      <c r="BC18" s="426"/>
      <c r="BD18" s="426"/>
      <c r="BE18" s="426"/>
      <c r="BF18" s="426"/>
      <c r="BG18" s="426"/>
      <c r="BH18" s="426"/>
      <c r="BI18" s="426"/>
      <c r="BJ18" s="426"/>
      <c r="BK18" s="426"/>
      <c r="BL18" s="426"/>
      <c r="BM18" s="427"/>
      <c r="BN18" s="391">
        <v>20986451</v>
      </c>
      <c r="BO18" s="392"/>
      <c r="BP18" s="392"/>
      <c r="BQ18" s="392"/>
      <c r="BR18" s="392"/>
      <c r="BS18" s="392"/>
      <c r="BT18" s="392"/>
      <c r="BU18" s="393"/>
      <c r="BV18" s="391">
        <v>20265820</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158</v>
      </c>
      <c r="C19" s="434"/>
      <c r="D19" s="434"/>
      <c r="E19" s="514"/>
      <c r="F19" s="514"/>
      <c r="G19" s="514"/>
      <c r="H19" s="514"/>
      <c r="I19" s="514"/>
      <c r="J19" s="514"/>
      <c r="K19" s="514"/>
      <c r="L19" s="522">
        <v>829</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159</v>
      </c>
      <c r="AZ19" s="426"/>
      <c r="BA19" s="426"/>
      <c r="BB19" s="426"/>
      <c r="BC19" s="426"/>
      <c r="BD19" s="426"/>
      <c r="BE19" s="426"/>
      <c r="BF19" s="426"/>
      <c r="BG19" s="426"/>
      <c r="BH19" s="426"/>
      <c r="BI19" s="426"/>
      <c r="BJ19" s="426"/>
      <c r="BK19" s="426"/>
      <c r="BL19" s="426"/>
      <c r="BM19" s="427"/>
      <c r="BN19" s="391">
        <v>31561956</v>
      </c>
      <c r="BO19" s="392"/>
      <c r="BP19" s="392"/>
      <c r="BQ19" s="392"/>
      <c r="BR19" s="392"/>
      <c r="BS19" s="392"/>
      <c r="BT19" s="392"/>
      <c r="BU19" s="393"/>
      <c r="BV19" s="391">
        <v>33439869</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160</v>
      </c>
      <c r="C20" s="434"/>
      <c r="D20" s="434"/>
      <c r="E20" s="514"/>
      <c r="F20" s="514"/>
      <c r="G20" s="514"/>
      <c r="H20" s="514"/>
      <c r="I20" s="514"/>
      <c r="J20" s="514"/>
      <c r="K20" s="514"/>
      <c r="L20" s="522">
        <v>38349</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162</v>
      </c>
      <c r="C22" s="535"/>
      <c r="D22" s="536"/>
      <c r="E22" s="403" t="s">
        <v>1</v>
      </c>
      <c r="F22" s="408"/>
      <c r="G22" s="408"/>
      <c r="H22" s="408"/>
      <c r="I22" s="408"/>
      <c r="J22" s="408"/>
      <c r="K22" s="398"/>
      <c r="L22" s="403" t="s">
        <v>163</v>
      </c>
      <c r="M22" s="408"/>
      <c r="N22" s="408"/>
      <c r="O22" s="408"/>
      <c r="P22" s="398"/>
      <c r="Q22" s="566" t="s">
        <v>164</v>
      </c>
      <c r="R22" s="567"/>
      <c r="S22" s="567"/>
      <c r="T22" s="567"/>
      <c r="U22" s="567"/>
      <c r="V22" s="568"/>
      <c r="W22" s="534" t="s">
        <v>165</v>
      </c>
      <c r="X22" s="535"/>
      <c r="Y22" s="536"/>
      <c r="Z22" s="403" t="s">
        <v>1</v>
      </c>
      <c r="AA22" s="408"/>
      <c r="AB22" s="408"/>
      <c r="AC22" s="408"/>
      <c r="AD22" s="408"/>
      <c r="AE22" s="408"/>
      <c r="AF22" s="408"/>
      <c r="AG22" s="398"/>
      <c r="AH22" s="572" t="s">
        <v>166</v>
      </c>
      <c r="AI22" s="408"/>
      <c r="AJ22" s="408"/>
      <c r="AK22" s="408"/>
      <c r="AL22" s="398"/>
      <c r="AM22" s="572" t="s">
        <v>167</v>
      </c>
      <c r="AN22" s="573"/>
      <c r="AO22" s="573"/>
      <c r="AP22" s="573"/>
      <c r="AQ22" s="573"/>
      <c r="AR22" s="574"/>
      <c r="AS22" s="566" t="s">
        <v>164</v>
      </c>
      <c r="AT22" s="567"/>
      <c r="AU22" s="567"/>
      <c r="AV22" s="567"/>
      <c r="AW22" s="567"/>
      <c r="AX22" s="578"/>
      <c r="AY22" s="351" t="s">
        <v>168</v>
      </c>
      <c r="AZ22" s="352"/>
      <c r="BA22" s="352"/>
      <c r="BB22" s="352"/>
      <c r="BC22" s="352"/>
      <c r="BD22" s="352"/>
      <c r="BE22" s="352"/>
      <c r="BF22" s="352"/>
      <c r="BG22" s="352"/>
      <c r="BH22" s="352"/>
      <c r="BI22" s="352"/>
      <c r="BJ22" s="352"/>
      <c r="BK22" s="352"/>
      <c r="BL22" s="352"/>
      <c r="BM22" s="353"/>
      <c r="BN22" s="354">
        <v>12861949</v>
      </c>
      <c r="BO22" s="355"/>
      <c r="BP22" s="355"/>
      <c r="BQ22" s="355"/>
      <c r="BR22" s="355"/>
      <c r="BS22" s="355"/>
      <c r="BT22" s="355"/>
      <c r="BU22" s="356"/>
      <c r="BV22" s="354">
        <v>13368031</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169</v>
      </c>
      <c r="AZ23" s="426"/>
      <c r="BA23" s="426"/>
      <c r="BB23" s="426"/>
      <c r="BC23" s="426"/>
      <c r="BD23" s="426"/>
      <c r="BE23" s="426"/>
      <c r="BF23" s="426"/>
      <c r="BG23" s="426"/>
      <c r="BH23" s="426"/>
      <c r="BI23" s="426"/>
      <c r="BJ23" s="426"/>
      <c r="BK23" s="426"/>
      <c r="BL23" s="426"/>
      <c r="BM23" s="427"/>
      <c r="BN23" s="391">
        <v>12002773</v>
      </c>
      <c r="BO23" s="392"/>
      <c r="BP23" s="392"/>
      <c r="BQ23" s="392"/>
      <c r="BR23" s="392"/>
      <c r="BS23" s="392"/>
      <c r="BT23" s="392"/>
      <c r="BU23" s="393"/>
      <c r="BV23" s="391">
        <v>12426642</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170</v>
      </c>
      <c r="F24" s="421"/>
      <c r="G24" s="421"/>
      <c r="H24" s="421"/>
      <c r="I24" s="421"/>
      <c r="J24" s="421"/>
      <c r="K24" s="422"/>
      <c r="L24" s="442">
        <v>1</v>
      </c>
      <c r="M24" s="443"/>
      <c r="N24" s="443"/>
      <c r="O24" s="443"/>
      <c r="P24" s="485"/>
      <c r="Q24" s="442">
        <v>8500</v>
      </c>
      <c r="R24" s="443"/>
      <c r="S24" s="443"/>
      <c r="T24" s="443"/>
      <c r="U24" s="443"/>
      <c r="V24" s="485"/>
      <c r="W24" s="537"/>
      <c r="X24" s="538"/>
      <c r="Y24" s="539"/>
      <c r="Z24" s="441" t="s">
        <v>171</v>
      </c>
      <c r="AA24" s="421"/>
      <c r="AB24" s="421"/>
      <c r="AC24" s="421"/>
      <c r="AD24" s="421"/>
      <c r="AE24" s="421"/>
      <c r="AF24" s="421"/>
      <c r="AG24" s="422"/>
      <c r="AH24" s="442">
        <v>610</v>
      </c>
      <c r="AI24" s="443"/>
      <c r="AJ24" s="443"/>
      <c r="AK24" s="443"/>
      <c r="AL24" s="485"/>
      <c r="AM24" s="442">
        <v>1985550</v>
      </c>
      <c r="AN24" s="443"/>
      <c r="AO24" s="443"/>
      <c r="AP24" s="443"/>
      <c r="AQ24" s="443"/>
      <c r="AR24" s="485"/>
      <c r="AS24" s="442">
        <v>3255</v>
      </c>
      <c r="AT24" s="443"/>
      <c r="AU24" s="443"/>
      <c r="AV24" s="443"/>
      <c r="AW24" s="443"/>
      <c r="AX24" s="444"/>
      <c r="AY24" s="507" t="s">
        <v>172</v>
      </c>
      <c r="AZ24" s="508"/>
      <c r="BA24" s="508"/>
      <c r="BB24" s="508"/>
      <c r="BC24" s="508"/>
      <c r="BD24" s="508"/>
      <c r="BE24" s="508"/>
      <c r="BF24" s="508"/>
      <c r="BG24" s="508"/>
      <c r="BH24" s="508"/>
      <c r="BI24" s="508"/>
      <c r="BJ24" s="508"/>
      <c r="BK24" s="508"/>
      <c r="BL24" s="508"/>
      <c r="BM24" s="509"/>
      <c r="BN24" s="391">
        <v>8467634</v>
      </c>
      <c r="BO24" s="392"/>
      <c r="BP24" s="392"/>
      <c r="BQ24" s="392"/>
      <c r="BR24" s="392"/>
      <c r="BS24" s="392"/>
      <c r="BT24" s="392"/>
      <c r="BU24" s="393"/>
      <c r="BV24" s="391">
        <v>8308804</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173</v>
      </c>
      <c r="F25" s="421"/>
      <c r="G25" s="421"/>
      <c r="H25" s="421"/>
      <c r="I25" s="421"/>
      <c r="J25" s="421"/>
      <c r="K25" s="422"/>
      <c r="L25" s="442">
        <v>1</v>
      </c>
      <c r="M25" s="443"/>
      <c r="N25" s="443"/>
      <c r="O25" s="443"/>
      <c r="P25" s="485"/>
      <c r="Q25" s="442">
        <v>7100</v>
      </c>
      <c r="R25" s="443"/>
      <c r="S25" s="443"/>
      <c r="T25" s="443"/>
      <c r="U25" s="443"/>
      <c r="V25" s="485"/>
      <c r="W25" s="537"/>
      <c r="X25" s="538"/>
      <c r="Y25" s="539"/>
      <c r="Z25" s="441" t="s">
        <v>174</v>
      </c>
      <c r="AA25" s="421"/>
      <c r="AB25" s="421"/>
      <c r="AC25" s="421"/>
      <c r="AD25" s="421"/>
      <c r="AE25" s="421"/>
      <c r="AF25" s="421"/>
      <c r="AG25" s="422"/>
      <c r="AH25" s="442" t="s">
        <v>127</v>
      </c>
      <c r="AI25" s="443"/>
      <c r="AJ25" s="443"/>
      <c r="AK25" s="443"/>
      <c r="AL25" s="485"/>
      <c r="AM25" s="442" t="s">
        <v>127</v>
      </c>
      <c r="AN25" s="443"/>
      <c r="AO25" s="443"/>
      <c r="AP25" s="443"/>
      <c r="AQ25" s="443"/>
      <c r="AR25" s="485"/>
      <c r="AS25" s="442" t="s">
        <v>127</v>
      </c>
      <c r="AT25" s="443"/>
      <c r="AU25" s="443"/>
      <c r="AV25" s="443"/>
      <c r="AW25" s="443"/>
      <c r="AX25" s="444"/>
      <c r="AY25" s="351" t="s">
        <v>175</v>
      </c>
      <c r="AZ25" s="352"/>
      <c r="BA25" s="352"/>
      <c r="BB25" s="352"/>
      <c r="BC25" s="352"/>
      <c r="BD25" s="352"/>
      <c r="BE25" s="352"/>
      <c r="BF25" s="352"/>
      <c r="BG25" s="352"/>
      <c r="BH25" s="352"/>
      <c r="BI25" s="352"/>
      <c r="BJ25" s="352"/>
      <c r="BK25" s="352"/>
      <c r="BL25" s="352"/>
      <c r="BM25" s="353"/>
      <c r="BN25" s="354">
        <v>17373540</v>
      </c>
      <c r="BO25" s="355"/>
      <c r="BP25" s="355"/>
      <c r="BQ25" s="355"/>
      <c r="BR25" s="355"/>
      <c r="BS25" s="355"/>
      <c r="BT25" s="355"/>
      <c r="BU25" s="356"/>
      <c r="BV25" s="354">
        <v>9182104</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176</v>
      </c>
      <c r="F26" s="421"/>
      <c r="G26" s="421"/>
      <c r="H26" s="421"/>
      <c r="I26" s="421"/>
      <c r="J26" s="421"/>
      <c r="K26" s="422"/>
      <c r="L26" s="442">
        <v>1</v>
      </c>
      <c r="M26" s="443"/>
      <c r="N26" s="443"/>
      <c r="O26" s="443"/>
      <c r="P26" s="485"/>
      <c r="Q26" s="442">
        <v>6830</v>
      </c>
      <c r="R26" s="443"/>
      <c r="S26" s="443"/>
      <c r="T26" s="443"/>
      <c r="U26" s="443"/>
      <c r="V26" s="485"/>
      <c r="W26" s="537"/>
      <c r="X26" s="538"/>
      <c r="Y26" s="539"/>
      <c r="Z26" s="441" t="s">
        <v>177</v>
      </c>
      <c r="AA26" s="543"/>
      <c r="AB26" s="543"/>
      <c r="AC26" s="543"/>
      <c r="AD26" s="543"/>
      <c r="AE26" s="543"/>
      <c r="AF26" s="543"/>
      <c r="AG26" s="544"/>
      <c r="AH26" s="442">
        <v>10</v>
      </c>
      <c r="AI26" s="443"/>
      <c r="AJ26" s="443"/>
      <c r="AK26" s="443"/>
      <c r="AL26" s="485"/>
      <c r="AM26" s="442">
        <v>29200</v>
      </c>
      <c r="AN26" s="443"/>
      <c r="AO26" s="443"/>
      <c r="AP26" s="443"/>
      <c r="AQ26" s="443"/>
      <c r="AR26" s="485"/>
      <c r="AS26" s="442">
        <v>2920</v>
      </c>
      <c r="AT26" s="443"/>
      <c r="AU26" s="443"/>
      <c r="AV26" s="443"/>
      <c r="AW26" s="443"/>
      <c r="AX26" s="444"/>
      <c r="AY26" s="394" t="s">
        <v>178</v>
      </c>
      <c r="AZ26" s="395"/>
      <c r="BA26" s="395"/>
      <c r="BB26" s="395"/>
      <c r="BC26" s="395"/>
      <c r="BD26" s="395"/>
      <c r="BE26" s="395"/>
      <c r="BF26" s="395"/>
      <c r="BG26" s="395"/>
      <c r="BH26" s="395"/>
      <c r="BI26" s="395"/>
      <c r="BJ26" s="395"/>
      <c r="BK26" s="395"/>
      <c r="BL26" s="395"/>
      <c r="BM26" s="396"/>
      <c r="BN26" s="391" t="s">
        <v>127</v>
      </c>
      <c r="BO26" s="392"/>
      <c r="BP26" s="392"/>
      <c r="BQ26" s="392"/>
      <c r="BR26" s="392"/>
      <c r="BS26" s="392"/>
      <c r="BT26" s="392"/>
      <c r="BU26" s="393"/>
      <c r="BV26" s="391" t="s">
        <v>127</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179</v>
      </c>
      <c r="F27" s="421"/>
      <c r="G27" s="421"/>
      <c r="H27" s="421"/>
      <c r="I27" s="421"/>
      <c r="J27" s="421"/>
      <c r="K27" s="422"/>
      <c r="L27" s="442">
        <v>1</v>
      </c>
      <c r="M27" s="443"/>
      <c r="N27" s="443"/>
      <c r="O27" s="443"/>
      <c r="P27" s="485"/>
      <c r="Q27" s="442">
        <v>4600</v>
      </c>
      <c r="R27" s="443"/>
      <c r="S27" s="443"/>
      <c r="T27" s="443"/>
      <c r="U27" s="443"/>
      <c r="V27" s="485"/>
      <c r="W27" s="537"/>
      <c r="X27" s="538"/>
      <c r="Y27" s="539"/>
      <c r="Z27" s="441" t="s">
        <v>180</v>
      </c>
      <c r="AA27" s="421"/>
      <c r="AB27" s="421"/>
      <c r="AC27" s="421"/>
      <c r="AD27" s="421"/>
      <c r="AE27" s="421"/>
      <c r="AF27" s="421"/>
      <c r="AG27" s="422"/>
      <c r="AH27" s="442">
        <v>26</v>
      </c>
      <c r="AI27" s="443"/>
      <c r="AJ27" s="443"/>
      <c r="AK27" s="443"/>
      <c r="AL27" s="485"/>
      <c r="AM27" s="442">
        <v>87642</v>
      </c>
      <c r="AN27" s="443"/>
      <c r="AO27" s="443"/>
      <c r="AP27" s="443"/>
      <c r="AQ27" s="443"/>
      <c r="AR27" s="485"/>
      <c r="AS27" s="442">
        <v>3371</v>
      </c>
      <c r="AT27" s="443"/>
      <c r="AU27" s="443"/>
      <c r="AV27" s="443"/>
      <c r="AW27" s="443"/>
      <c r="AX27" s="444"/>
      <c r="AY27" s="486" t="s">
        <v>181</v>
      </c>
      <c r="AZ27" s="487"/>
      <c r="BA27" s="487"/>
      <c r="BB27" s="487"/>
      <c r="BC27" s="487"/>
      <c r="BD27" s="487"/>
      <c r="BE27" s="487"/>
      <c r="BF27" s="487"/>
      <c r="BG27" s="487"/>
      <c r="BH27" s="487"/>
      <c r="BI27" s="487"/>
      <c r="BJ27" s="487"/>
      <c r="BK27" s="487"/>
      <c r="BL27" s="487"/>
      <c r="BM27" s="488"/>
      <c r="BN27" s="510">
        <v>950000</v>
      </c>
      <c r="BO27" s="511"/>
      <c r="BP27" s="511"/>
      <c r="BQ27" s="511"/>
      <c r="BR27" s="511"/>
      <c r="BS27" s="511"/>
      <c r="BT27" s="511"/>
      <c r="BU27" s="512"/>
      <c r="BV27" s="510">
        <v>950000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182</v>
      </c>
      <c r="F28" s="421"/>
      <c r="G28" s="421"/>
      <c r="H28" s="421"/>
      <c r="I28" s="421"/>
      <c r="J28" s="421"/>
      <c r="K28" s="422"/>
      <c r="L28" s="442">
        <v>1</v>
      </c>
      <c r="M28" s="443"/>
      <c r="N28" s="443"/>
      <c r="O28" s="443"/>
      <c r="P28" s="485"/>
      <c r="Q28" s="442">
        <v>3900</v>
      </c>
      <c r="R28" s="443"/>
      <c r="S28" s="443"/>
      <c r="T28" s="443"/>
      <c r="U28" s="443"/>
      <c r="V28" s="485"/>
      <c r="W28" s="537"/>
      <c r="X28" s="538"/>
      <c r="Y28" s="539"/>
      <c r="Z28" s="441" t="s">
        <v>183</v>
      </c>
      <c r="AA28" s="421"/>
      <c r="AB28" s="421"/>
      <c r="AC28" s="421"/>
      <c r="AD28" s="421"/>
      <c r="AE28" s="421"/>
      <c r="AF28" s="421"/>
      <c r="AG28" s="422"/>
      <c r="AH28" s="442" t="s">
        <v>127</v>
      </c>
      <c r="AI28" s="443"/>
      <c r="AJ28" s="443"/>
      <c r="AK28" s="443"/>
      <c r="AL28" s="485"/>
      <c r="AM28" s="442" t="s">
        <v>127</v>
      </c>
      <c r="AN28" s="443"/>
      <c r="AO28" s="443"/>
      <c r="AP28" s="443"/>
      <c r="AQ28" s="443"/>
      <c r="AR28" s="485"/>
      <c r="AS28" s="442" t="s">
        <v>127</v>
      </c>
      <c r="AT28" s="443"/>
      <c r="AU28" s="443"/>
      <c r="AV28" s="443"/>
      <c r="AW28" s="443"/>
      <c r="AX28" s="444"/>
      <c r="AY28" s="545" t="s">
        <v>184</v>
      </c>
      <c r="AZ28" s="546"/>
      <c r="BA28" s="546"/>
      <c r="BB28" s="547"/>
      <c r="BC28" s="351" t="s">
        <v>47</v>
      </c>
      <c r="BD28" s="352"/>
      <c r="BE28" s="352"/>
      <c r="BF28" s="352"/>
      <c r="BG28" s="352"/>
      <c r="BH28" s="352"/>
      <c r="BI28" s="352"/>
      <c r="BJ28" s="352"/>
      <c r="BK28" s="352"/>
      <c r="BL28" s="352"/>
      <c r="BM28" s="353"/>
      <c r="BN28" s="354">
        <v>9519485</v>
      </c>
      <c r="BO28" s="355"/>
      <c r="BP28" s="355"/>
      <c r="BQ28" s="355"/>
      <c r="BR28" s="355"/>
      <c r="BS28" s="355"/>
      <c r="BT28" s="355"/>
      <c r="BU28" s="356"/>
      <c r="BV28" s="354">
        <v>9277603</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185</v>
      </c>
      <c r="F29" s="421"/>
      <c r="G29" s="421"/>
      <c r="H29" s="421"/>
      <c r="I29" s="421"/>
      <c r="J29" s="421"/>
      <c r="K29" s="422"/>
      <c r="L29" s="442">
        <v>20</v>
      </c>
      <c r="M29" s="443"/>
      <c r="N29" s="443"/>
      <c r="O29" s="443"/>
      <c r="P29" s="485"/>
      <c r="Q29" s="442">
        <v>3700</v>
      </c>
      <c r="R29" s="443"/>
      <c r="S29" s="443"/>
      <c r="T29" s="443"/>
      <c r="U29" s="443"/>
      <c r="V29" s="485"/>
      <c r="W29" s="540"/>
      <c r="X29" s="541"/>
      <c r="Y29" s="542"/>
      <c r="Z29" s="441" t="s">
        <v>186</v>
      </c>
      <c r="AA29" s="421"/>
      <c r="AB29" s="421"/>
      <c r="AC29" s="421"/>
      <c r="AD29" s="421"/>
      <c r="AE29" s="421"/>
      <c r="AF29" s="421"/>
      <c r="AG29" s="422"/>
      <c r="AH29" s="442">
        <v>636</v>
      </c>
      <c r="AI29" s="443"/>
      <c r="AJ29" s="443"/>
      <c r="AK29" s="443"/>
      <c r="AL29" s="485"/>
      <c r="AM29" s="442">
        <v>2073192</v>
      </c>
      <c r="AN29" s="443"/>
      <c r="AO29" s="443"/>
      <c r="AP29" s="443"/>
      <c r="AQ29" s="443"/>
      <c r="AR29" s="485"/>
      <c r="AS29" s="442">
        <v>3260</v>
      </c>
      <c r="AT29" s="443"/>
      <c r="AU29" s="443"/>
      <c r="AV29" s="443"/>
      <c r="AW29" s="443"/>
      <c r="AX29" s="444"/>
      <c r="AY29" s="548"/>
      <c r="AZ29" s="549"/>
      <c r="BA29" s="549"/>
      <c r="BB29" s="550"/>
      <c r="BC29" s="425" t="s">
        <v>187</v>
      </c>
      <c r="BD29" s="426"/>
      <c r="BE29" s="426"/>
      <c r="BF29" s="426"/>
      <c r="BG29" s="426"/>
      <c r="BH29" s="426"/>
      <c r="BI29" s="426"/>
      <c r="BJ29" s="426"/>
      <c r="BK29" s="426"/>
      <c r="BL29" s="426"/>
      <c r="BM29" s="427"/>
      <c r="BN29" s="391">
        <v>87948</v>
      </c>
      <c r="BO29" s="392"/>
      <c r="BP29" s="392"/>
      <c r="BQ29" s="392"/>
      <c r="BR29" s="392"/>
      <c r="BS29" s="392"/>
      <c r="BT29" s="392"/>
      <c r="BU29" s="393"/>
      <c r="BV29" s="391">
        <v>103908</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188</v>
      </c>
      <c r="X30" s="559"/>
      <c r="Y30" s="559"/>
      <c r="Z30" s="559"/>
      <c r="AA30" s="559"/>
      <c r="AB30" s="559"/>
      <c r="AC30" s="559"/>
      <c r="AD30" s="559"/>
      <c r="AE30" s="559"/>
      <c r="AF30" s="559"/>
      <c r="AG30" s="560"/>
      <c r="AH30" s="518">
        <v>99.6</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6742973</v>
      </c>
      <c r="BO30" s="511"/>
      <c r="BP30" s="511"/>
      <c r="BQ30" s="511"/>
      <c r="BR30" s="511"/>
      <c r="BS30" s="511"/>
      <c r="BT30" s="511"/>
      <c r="BU30" s="512"/>
      <c r="BV30" s="510">
        <v>6533580</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189</v>
      </c>
      <c r="D32" s="554"/>
      <c r="E32" s="554"/>
      <c r="F32" s="554"/>
      <c r="G32" s="554"/>
      <c r="H32" s="554"/>
      <c r="I32" s="554"/>
      <c r="J32" s="554"/>
      <c r="K32" s="554"/>
      <c r="L32" s="554"/>
      <c r="M32" s="554"/>
      <c r="N32" s="554"/>
      <c r="O32" s="554"/>
      <c r="P32" s="554"/>
      <c r="Q32" s="554"/>
      <c r="R32" s="554"/>
      <c r="S32" s="554"/>
      <c r="U32" s="395" t="s">
        <v>190</v>
      </c>
      <c r="V32" s="395"/>
      <c r="W32" s="395"/>
      <c r="X32" s="395"/>
      <c r="Y32" s="395"/>
      <c r="Z32" s="395"/>
      <c r="AA32" s="395"/>
      <c r="AB32" s="395"/>
      <c r="AC32" s="395"/>
      <c r="AD32" s="395"/>
      <c r="AE32" s="395"/>
      <c r="AF32" s="395"/>
      <c r="AG32" s="395"/>
      <c r="AH32" s="395"/>
      <c r="AI32" s="395"/>
      <c r="AJ32" s="395"/>
      <c r="AK32" s="395"/>
      <c r="AM32" s="395" t="s">
        <v>191</v>
      </c>
      <c r="AN32" s="395"/>
      <c r="AO32" s="395"/>
      <c r="AP32" s="395"/>
      <c r="AQ32" s="395"/>
      <c r="AR32" s="395"/>
      <c r="AS32" s="395"/>
      <c r="AT32" s="395"/>
      <c r="AU32" s="395"/>
      <c r="AV32" s="395"/>
      <c r="AW32" s="395"/>
      <c r="AX32" s="395"/>
      <c r="AY32" s="395"/>
      <c r="AZ32" s="395"/>
      <c r="BA32" s="395"/>
      <c r="BB32" s="395"/>
      <c r="BC32" s="395"/>
      <c r="BE32" s="395" t="s">
        <v>192</v>
      </c>
      <c r="BF32" s="395"/>
      <c r="BG32" s="395"/>
      <c r="BH32" s="395"/>
      <c r="BI32" s="395"/>
      <c r="BJ32" s="395"/>
      <c r="BK32" s="395"/>
      <c r="BL32" s="395"/>
      <c r="BM32" s="395"/>
      <c r="BN32" s="395"/>
      <c r="BO32" s="395"/>
      <c r="BP32" s="395"/>
      <c r="BQ32" s="395"/>
      <c r="BR32" s="395"/>
      <c r="BS32" s="395"/>
      <c r="BT32" s="395"/>
      <c r="BU32" s="395"/>
      <c r="BW32" s="395" t="s">
        <v>193</v>
      </c>
      <c r="BX32" s="395"/>
      <c r="BY32" s="395"/>
      <c r="BZ32" s="395"/>
      <c r="CA32" s="395"/>
      <c r="CB32" s="395"/>
      <c r="CC32" s="395"/>
      <c r="CD32" s="395"/>
      <c r="CE32" s="395"/>
      <c r="CF32" s="395"/>
      <c r="CG32" s="395"/>
      <c r="CH32" s="395"/>
      <c r="CI32" s="395"/>
      <c r="CJ32" s="395"/>
      <c r="CK32" s="395"/>
      <c r="CL32" s="395"/>
      <c r="CM32" s="395"/>
      <c r="CO32" s="395" t="s">
        <v>194</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195</v>
      </c>
      <c r="D33" s="415"/>
      <c r="E33" s="380" t="s">
        <v>196</v>
      </c>
      <c r="F33" s="380"/>
      <c r="G33" s="380"/>
      <c r="H33" s="380"/>
      <c r="I33" s="380"/>
      <c r="J33" s="380"/>
      <c r="K33" s="380"/>
      <c r="L33" s="380"/>
      <c r="M33" s="380"/>
      <c r="N33" s="380"/>
      <c r="O33" s="380"/>
      <c r="P33" s="380"/>
      <c r="Q33" s="380"/>
      <c r="R33" s="380"/>
      <c r="S33" s="380"/>
      <c r="T33" s="197"/>
      <c r="U33" s="415" t="s">
        <v>195</v>
      </c>
      <c r="V33" s="415"/>
      <c r="W33" s="380" t="s">
        <v>196</v>
      </c>
      <c r="X33" s="380"/>
      <c r="Y33" s="380"/>
      <c r="Z33" s="380"/>
      <c r="AA33" s="380"/>
      <c r="AB33" s="380"/>
      <c r="AC33" s="380"/>
      <c r="AD33" s="380"/>
      <c r="AE33" s="380"/>
      <c r="AF33" s="380"/>
      <c r="AG33" s="380"/>
      <c r="AH33" s="380"/>
      <c r="AI33" s="380"/>
      <c r="AJ33" s="380"/>
      <c r="AK33" s="380"/>
      <c r="AL33" s="197"/>
      <c r="AM33" s="415" t="s">
        <v>195</v>
      </c>
      <c r="AN33" s="415"/>
      <c r="AO33" s="380" t="s">
        <v>197</v>
      </c>
      <c r="AP33" s="380"/>
      <c r="AQ33" s="380"/>
      <c r="AR33" s="380"/>
      <c r="AS33" s="380"/>
      <c r="AT33" s="380"/>
      <c r="AU33" s="380"/>
      <c r="AV33" s="380"/>
      <c r="AW33" s="380"/>
      <c r="AX33" s="380"/>
      <c r="AY33" s="380"/>
      <c r="AZ33" s="380"/>
      <c r="BA33" s="380"/>
      <c r="BB33" s="380"/>
      <c r="BC33" s="380"/>
      <c r="BD33" s="198"/>
      <c r="BE33" s="380" t="s">
        <v>198</v>
      </c>
      <c r="BF33" s="380"/>
      <c r="BG33" s="380" t="s">
        <v>199</v>
      </c>
      <c r="BH33" s="380"/>
      <c r="BI33" s="380"/>
      <c r="BJ33" s="380"/>
      <c r="BK33" s="380"/>
      <c r="BL33" s="380"/>
      <c r="BM33" s="380"/>
      <c r="BN33" s="380"/>
      <c r="BO33" s="380"/>
      <c r="BP33" s="380"/>
      <c r="BQ33" s="380"/>
      <c r="BR33" s="380"/>
      <c r="BS33" s="380"/>
      <c r="BT33" s="380"/>
      <c r="BU33" s="380"/>
      <c r="BV33" s="198"/>
      <c r="BW33" s="415" t="s">
        <v>198</v>
      </c>
      <c r="BX33" s="415"/>
      <c r="BY33" s="380" t="s">
        <v>200</v>
      </c>
      <c r="BZ33" s="380"/>
      <c r="CA33" s="380"/>
      <c r="CB33" s="380"/>
      <c r="CC33" s="380"/>
      <c r="CD33" s="380"/>
      <c r="CE33" s="380"/>
      <c r="CF33" s="380"/>
      <c r="CG33" s="380"/>
      <c r="CH33" s="380"/>
      <c r="CI33" s="380"/>
      <c r="CJ33" s="380"/>
      <c r="CK33" s="380"/>
      <c r="CL33" s="380"/>
      <c r="CM33" s="380"/>
      <c r="CN33" s="197"/>
      <c r="CO33" s="415" t="s">
        <v>195</v>
      </c>
      <c r="CP33" s="415"/>
      <c r="CQ33" s="380" t="s">
        <v>201</v>
      </c>
      <c r="CR33" s="380"/>
      <c r="CS33" s="380"/>
      <c r="CT33" s="380"/>
      <c r="CU33" s="380"/>
      <c r="CV33" s="380"/>
      <c r="CW33" s="380"/>
      <c r="CX33" s="380"/>
      <c r="CY33" s="380"/>
      <c r="CZ33" s="380"/>
      <c r="DA33" s="380"/>
      <c r="DB33" s="380"/>
      <c r="DC33" s="380"/>
      <c r="DD33" s="380"/>
      <c r="DE33" s="380"/>
      <c r="DF33" s="197"/>
      <c r="DG33" s="580" t="s">
        <v>202</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f t="shared" ref="AM35:AM43" si="0">IF(AO35="","",AM34+1)</f>
        <v>6</v>
      </c>
      <c r="AN35" s="581"/>
      <c r="AO35" s="582" t="str">
        <f>IF('各会計、関係団体の財政状況及び健全化判断比率'!B32="","",'各会計、関係団体の財政状況及び健全化判断比率'!B32)</f>
        <v>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13</v>
      </c>
      <c r="BX40" s="581"/>
      <c r="BY40" s="582" t="str">
        <f>IF('各会計、関係団体の財政状況及び健全化判断比率'!B74="","",'各会計、関係団体の財政状況及び健全化判断比率'!B74)</f>
        <v>印西地区消防組合（一般会計）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14</v>
      </c>
      <c r="BX41" s="581"/>
      <c r="BY41" s="582" t="str">
        <f>IF('各会計、関係団体の財政状況及び健全化判断比率'!B75="","",'各会計、関係団体の財政状況及び健全化判断比率'!B75)</f>
        <v>印西地区衛生組合（一般会計）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15</v>
      </c>
      <c r="BX42" s="581"/>
      <c r="BY42" s="582" t="str">
        <f>IF('各会計、関係団体の財政状況及び健全化判断比率'!B76="","",'各会計、関係団体の財政状況及び健全化判断比率'!B76)</f>
        <v>印旛利根川水防事務組合（一般会計）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16</v>
      </c>
      <c r="BX43" s="581"/>
      <c r="BY43" s="582" t="str">
        <f>IF('各会計、関係団体の財政状況及び健全化判断比率'!B77="","",'各会計、関係団体の財政状況及び健全化判断比率'!B77)</f>
        <v>印西地区環境整備事業組合（一般会計）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584" t="s">
        <v>204</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205</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206</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207</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208</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209</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210</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597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132" t="s">
        <v>553</v>
      </c>
      <c r="D34" s="1132"/>
      <c r="E34" s="1133"/>
      <c r="F34" s="32">
        <v>9.7200000000000006</v>
      </c>
      <c r="G34" s="33">
        <v>9.8800000000000008</v>
      </c>
      <c r="H34" s="33">
        <v>8.65</v>
      </c>
      <c r="I34" s="33">
        <v>13.08</v>
      </c>
      <c r="J34" s="34">
        <v>15.91</v>
      </c>
      <c r="K34" s="22"/>
      <c r="L34" s="22"/>
      <c r="M34" s="22"/>
      <c r="N34" s="22"/>
      <c r="O34" s="22"/>
      <c r="P34" s="22"/>
    </row>
    <row r="35" spans="1:16" ht="39" customHeight="1" x14ac:dyDescent="0.2">
      <c r="A35" s="22"/>
      <c r="B35" s="35"/>
      <c r="C35" s="1128" t="s">
        <v>554</v>
      </c>
      <c r="D35" s="1128"/>
      <c r="E35" s="1129"/>
      <c r="F35" s="36">
        <v>8.17</v>
      </c>
      <c r="G35" s="37">
        <v>7.98</v>
      </c>
      <c r="H35" s="37">
        <v>8.74</v>
      </c>
      <c r="I35" s="37">
        <v>8.14</v>
      </c>
      <c r="J35" s="38">
        <v>8.2799999999999994</v>
      </c>
      <c r="K35" s="22"/>
      <c r="L35" s="22"/>
      <c r="M35" s="22"/>
      <c r="N35" s="22"/>
      <c r="O35" s="22"/>
      <c r="P35" s="22"/>
    </row>
    <row r="36" spans="1:16" ht="39" customHeight="1" x14ac:dyDescent="0.2">
      <c r="A36" s="22"/>
      <c r="B36" s="35"/>
      <c r="C36" s="1128" t="s">
        <v>555</v>
      </c>
      <c r="D36" s="1128"/>
      <c r="E36" s="1129"/>
      <c r="F36" s="36">
        <v>0.56999999999999995</v>
      </c>
      <c r="G36" s="37">
        <v>0.31</v>
      </c>
      <c r="H36" s="37" t="s">
        <v>556</v>
      </c>
      <c r="I36" s="37">
        <v>5.94</v>
      </c>
      <c r="J36" s="38">
        <v>7.03</v>
      </c>
      <c r="K36" s="22"/>
      <c r="L36" s="22"/>
      <c r="M36" s="22"/>
      <c r="N36" s="22"/>
      <c r="O36" s="22"/>
      <c r="P36" s="22"/>
    </row>
    <row r="37" spans="1:16" ht="39" customHeight="1" x14ac:dyDescent="0.2">
      <c r="A37" s="22"/>
      <c r="B37" s="35"/>
      <c r="C37" s="1128" t="s">
        <v>557</v>
      </c>
      <c r="D37" s="1128"/>
      <c r="E37" s="1129"/>
      <c r="F37" s="36">
        <v>1.37</v>
      </c>
      <c r="G37" s="37">
        <v>1.1200000000000001</v>
      </c>
      <c r="H37" s="37">
        <v>0.94</v>
      </c>
      <c r="I37" s="37">
        <v>1.26</v>
      </c>
      <c r="J37" s="38">
        <v>0.94</v>
      </c>
      <c r="K37" s="22"/>
      <c r="L37" s="22"/>
      <c r="M37" s="22"/>
      <c r="N37" s="22"/>
      <c r="O37" s="22"/>
      <c r="P37" s="22"/>
    </row>
    <row r="38" spans="1:16" ht="39" customHeight="1" x14ac:dyDescent="0.2">
      <c r="A38" s="22"/>
      <c r="B38" s="35"/>
      <c r="C38" s="1128" t="s">
        <v>558</v>
      </c>
      <c r="D38" s="1128"/>
      <c r="E38" s="1129"/>
      <c r="F38" s="36">
        <v>0.46</v>
      </c>
      <c r="G38" s="37">
        <v>0.19</v>
      </c>
      <c r="H38" s="37">
        <v>0.36</v>
      </c>
      <c r="I38" s="37">
        <v>0.38</v>
      </c>
      <c r="J38" s="38">
        <v>0.13</v>
      </c>
      <c r="K38" s="22"/>
      <c r="L38" s="22"/>
      <c r="M38" s="22"/>
      <c r="N38" s="22"/>
      <c r="O38" s="22"/>
      <c r="P38" s="22"/>
    </row>
    <row r="39" spans="1:16" ht="39" customHeight="1" x14ac:dyDescent="0.2">
      <c r="A39" s="22"/>
      <c r="B39" s="35"/>
      <c r="C39" s="1128" t="s">
        <v>559</v>
      </c>
      <c r="D39" s="1128"/>
      <c r="E39" s="1129"/>
      <c r="F39" s="36">
        <v>0.05</v>
      </c>
      <c r="G39" s="37">
        <v>0.05</v>
      </c>
      <c r="H39" s="37">
        <v>0.05</v>
      </c>
      <c r="I39" s="37">
        <v>0.08</v>
      </c>
      <c r="J39" s="38">
        <v>0.05</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560</v>
      </c>
      <c r="D42" s="1128"/>
      <c r="E42" s="1129"/>
      <c r="F42" s="36" t="s">
        <v>502</v>
      </c>
      <c r="G42" s="37" t="s">
        <v>502</v>
      </c>
      <c r="H42" s="37" t="s">
        <v>502</v>
      </c>
      <c r="I42" s="37" t="s">
        <v>502</v>
      </c>
      <c r="J42" s="38" t="s">
        <v>502</v>
      </c>
      <c r="K42" s="22"/>
      <c r="L42" s="22"/>
      <c r="M42" s="22"/>
      <c r="N42" s="22"/>
      <c r="O42" s="22"/>
      <c r="P42" s="22"/>
    </row>
    <row r="43" spans="1:16" ht="39" customHeight="1" thickBot="1" x14ac:dyDescent="0.25">
      <c r="A43" s="22"/>
      <c r="B43" s="40"/>
      <c r="C43" s="1130" t="s">
        <v>561</v>
      </c>
      <c r="D43" s="1130"/>
      <c r="E43" s="1131"/>
      <c r="F43" s="41" t="s">
        <v>502</v>
      </c>
      <c r="G43" s="42" t="s">
        <v>502</v>
      </c>
      <c r="H43" s="42" t="s">
        <v>502</v>
      </c>
      <c r="I43" s="42" t="s">
        <v>502</v>
      </c>
      <c r="J43" s="43" t="s">
        <v>502</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1Y1a6S/87elm6u/tTYY8LwVn83+10fVYHdwdvqP3n4fe3/TedkaE7xBXSRAJCyp3GnCM4Njkzd0GGTA+NKWW4w==" saltValue="iGeMe6BpmfRX2oVJDl5b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543</v>
      </c>
      <c r="L44" s="54" t="s">
        <v>544</v>
      </c>
      <c r="M44" s="54" t="s">
        <v>545</v>
      </c>
      <c r="N44" s="54" t="s">
        <v>546</v>
      </c>
      <c r="O44" s="55" t="s">
        <v>547</v>
      </c>
      <c r="P44" s="46"/>
      <c r="Q44" s="46"/>
      <c r="R44" s="46"/>
      <c r="S44" s="46"/>
      <c r="T44" s="46"/>
      <c r="U44" s="46"/>
    </row>
    <row r="45" spans="1:21" ht="30.75" customHeight="1" x14ac:dyDescent="0.2">
      <c r="A45" s="46"/>
      <c r="B45" s="1134" t="s">
        <v>10</v>
      </c>
      <c r="C45" s="1135"/>
      <c r="D45" s="56"/>
      <c r="E45" s="1140" t="s">
        <v>11</v>
      </c>
      <c r="F45" s="1140"/>
      <c r="G45" s="1140"/>
      <c r="H45" s="1140"/>
      <c r="I45" s="1140"/>
      <c r="J45" s="1141"/>
      <c r="K45" s="57">
        <v>2134</v>
      </c>
      <c r="L45" s="58">
        <v>1928</v>
      </c>
      <c r="M45" s="58">
        <v>1839</v>
      </c>
      <c r="N45" s="58">
        <v>1700</v>
      </c>
      <c r="O45" s="59">
        <v>1690</v>
      </c>
      <c r="P45" s="46"/>
      <c r="Q45" s="46"/>
      <c r="R45" s="46"/>
      <c r="S45" s="46"/>
      <c r="T45" s="46"/>
      <c r="U45" s="46"/>
    </row>
    <row r="46" spans="1:21" ht="30.75" customHeight="1" x14ac:dyDescent="0.2">
      <c r="A46" s="46"/>
      <c r="B46" s="1136"/>
      <c r="C46" s="1137"/>
      <c r="D46" s="60"/>
      <c r="E46" s="1142" t="s">
        <v>12</v>
      </c>
      <c r="F46" s="1142"/>
      <c r="G46" s="1142"/>
      <c r="H46" s="1142"/>
      <c r="I46" s="1142"/>
      <c r="J46" s="1143"/>
      <c r="K46" s="61" t="s">
        <v>502</v>
      </c>
      <c r="L46" s="62" t="s">
        <v>502</v>
      </c>
      <c r="M46" s="62" t="s">
        <v>502</v>
      </c>
      <c r="N46" s="62" t="s">
        <v>502</v>
      </c>
      <c r="O46" s="63" t="s">
        <v>502</v>
      </c>
      <c r="P46" s="46"/>
      <c r="Q46" s="46"/>
      <c r="R46" s="46"/>
      <c r="S46" s="46"/>
      <c r="T46" s="46"/>
      <c r="U46" s="46"/>
    </row>
    <row r="47" spans="1:21" ht="30.75" customHeight="1" x14ac:dyDescent="0.2">
      <c r="A47" s="46"/>
      <c r="B47" s="1136"/>
      <c r="C47" s="1137"/>
      <c r="D47" s="60"/>
      <c r="E47" s="1142" t="s">
        <v>13</v>
      </c>
      <c r="F47" s="1142"/>
      <c r="G47" s="1142"/>
      <c r="H47" s="1142"/>
      <c r="I47" s="1142"/>
      <c r="J47" s="1143"/>
      <c r="K47" s="61" t="s">
        <v>502</v>
      </c>
      <c r="L47" s="62" t="s">
        <v>502</v>
      </c>
      <c r="M47" s="62" t="s">
        <v>502</v>
      </c>
      <c r="N47" s="62" t="s">
        <v>502</v>
      </c>
      <c r="O47" s="63" t="s">
        <v>502</v>
      </c>
      <c r="P47" s="46"/>
      <c r="Q47" s="46"/>
      <c r="R47" s="46"/>
      <c r="S47" s="46"/>
      <c r="T47" s="46"/>
      <c r="U47" s="46"/>
    </row>
    <row r="48" spans="1:21" ht="30.75" customHeight="1" x14ac:dyDescent="0.2">
      <c r="A48" s="46"/>
      <c r="B48" s="1136"/>
      <c r="C48" s="1137"/>
      <c r="D48" s="60"/>
      <c r="E48" s="1142" t="s">
        <v>14</v>
      </c>
      <c r="F48" s="1142"/>
      <c r="G48" s="1142"/>
      <c r="H48" s="1142"/>
      <c r="I48" s="1142"/>
      <c r="J48" s="1143"/>
      <c r="K48" s="61">
        <v>194</v>
      </c>
      <c r="L48" s="62">
        <v>173</v>
      </c>
      <c r="M48" s="62">
        <v>161</v>
      </c>
      <c r="N48" s="62">
        <v>56</v>
      </c>
      <c r="O48" s="63">
        <v>45</v>
      </c>
      <c r="P48" s="46"/>
      <c r="Q48" s="46"/>
      <c r="R48" s="46"/>
      <c r="S48" s="46"/>
      <c r="T48" s="46"/>
      <c r="U48" s="46"/>
    </row>
    <row r="49" spans="1:21" ht="30.75" customHeight="1" x14ac:dyDescent="0.2">
      <c r="A49" s="46"/>
      <c r="B49" s="1136"/>
      <c r="C49" s="1137"/>
      <c r="D49" s="60"/>
      <c r="E49" s="1142" t="s">
        <v>15</v>
      </c>
      <c r="F49" s="1142"/>
      <c r="G49" s="1142"/>
      <c r="H49" s="1142"/>
      <c r="I49" s="1142"/>
      <c r="J49" s="1143"/>
      <c r="K49" s="61">
        <v>233</v>
      </c>
      <c r="L49" s="62">
        <v>223</v>
      </c>
      <c r="M49" s="62">
        <v>256</v>
      </c>
      <c r="N49" s="62">
        <v>300</v>
      </c>
      <c r="O49" s="63">
        <v>335</v>
      </c>
      <c r="P49" s="46"/>
      <c r="Q49" s="46"/>
      <c r="R49" s="46"/>
      <c r="S49" s="46"/>
      <c r="T49" s="46"/>
      <c r="U49" s="46"/>
    </row>
    <row r="50" spans="1:21" ht="30.75" customHeight="1" x14ac:dyDescent="0.2">
      <c r="A50" s="46"/>
      <c r="B50" s="1136"/>
      <c r="C50" s="1137"/>
      <c r="D50" s="60"/>
      <c r="E50" s="1142" t="s">
        <v>16</v>
      </c>
      <c r="F50" s="1142"/>
      <c r="G50" s="1142"/>
      <c r="H50" s="1142"/>
      <c r="I50" s="1142"/>
      <c r="J50" s="1143"/>
      <c r="K50" s="61">
        <v>867</v>
      </c>
      <c r="L50" s="62">
        <v>865</v>
      </c>
      <c r="M50" s="62">
        <v>830</v>
      </c>
      <c r="N50" s="62">
        <v>770</v>
      </c>
      <c r="O50" s="63">
        <v>615</v>
      </c>
      <c r="P50" s="46"/>
      <c r="Q50" s="46"/>
      <c r="R50" s="46"/>
      <c r="S50" s="46"/>
      <c r="T50" s="46"/>
      <c r="U50" s="46"/>
    </row>
    <row r="51" spans="1:21" ht="30.75" customHeight="1" x14ac:dyDescent="0.2">
      <c r="A51" s="46"/>
      <c r="B51" s="1138"/>
      <c r="C51" s="1139"/>
      <c r="D51" s="64"/>
      <c r="E51" s="1142" t="s">
        <v>17</v>
      </c>
      <c r="F51" s="1142"/>
      <c r="G51" s="1142"/>
      <c r="H51" s="1142"/>
      <c r="I51" s="1142"/>
      <c r="J51" s="1143"/>
      <c r="K51" s="61" t="s">
        <v>502</v>
      </c>
      <c r="L51" s="62" t="s">
        <v>502</v>
      </c>
      <c r="M51" s="62" t="s">
        <v>502</v>
      </c>
      <c r="N51" s="62" t="s">
        <v>502</v>
      </c>
      <c r="O51" s="63" t="s">
        <v>502</v>
      </c>
      <c r="P51" s="46"/>
      <c r="Q51" s="46"/>
      <c r="R51" s="46"/>
      <c r="S51" s="46"/>
      <c r="T51" s="46"/>
      <c r="U51" s="46"/>
    </row>
    <row r="52" spans="1:21" ht="30.75" customHeight="1" x14ac:dyDescent="0.2">
      <c r="A52" s="46"/>
      <c r="B52" s="1144" t="s">
        <v>18</v>
      </c>
      <c r="C52" s="1145"/>
      <c r="D52" s="64"/>
      <c r="E52" s="1142" t="s">
        <v>19</v>
      </c>
      <c r="F52" s="1142"/>
      <c r="G52" s="1142"/>
      <c r="H52" s="1142"/>
      <c r="I52" s="1142"/>
      <c r="J52" s="1143"/>
      <c r="K52" s="61">
        <v>3157</v>
      </c>
      <c r="L52" s="62">
        <v>3002</v>
      </c>
      <c r="M52" s="62">
        <v>2946</v>
      </c>
      <c r="N52" s="62">
        <v>2801</v>
      </c>
      <c r="O52" s="63">
        <v>2684</v>
      </c>
      <c r="P52" s="46"/>
      <c r="Q52" s="46"/>
      <c r="R52" s="46"/>
      <c r="S52" s="46"/>
      <c r="T52" s="46"/>
      <c r="U52" s="46"/>
    </row>
    <row r="53" spans="1:21" ht="30.75" customHeight="1" thickBot="1" x14ac:dyDescent="0.25">
      <c r="A53" s="46"/>
      <c r="B53" s="1146" t="s">
        <v>20</v>
      </c>
      <c r="C53" s="1147"/>
      <c r="D53" s="65"/>
      <c r="E53" s="1148" t="s">
        <v>21</v>
      </c>
      <c r="F53" s="1148"/>
      <c r="G53" s="1148"/>
      <c r="H53" s="1148"/>
      <c r="I53" s="1148"/>
      <c r="J53" s="1149"/>
      <c r="K53" s="66">
        <v>271</v>
      </c>
      <c r="L53" s="67">
        <v>187</v>
      </c>
      <c r="M53" s="67">
        <v>140</v>
      </c>
      <c r="N53" s="67">
        <v>25</v>
      </c>
      <c r="O53" s="68">
        <v>1</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562</v>
      </c>
      <c r="P55" s="46"/>
      <c r="Q55" s="46"/>
      <c r="R55" s="46"/>
      <c r="S55" s="46"/>
      <c r="T55" s="46"/>
      <c r="U55" s="46"/>
    </row>
    <row r="56" spans="1:21" ht="31.5" customHeight="1" thickBot="1" x14ac:dyDescent="0.25">
      <c r="A56" s="46"/>
      <c r="B56" s="74"/>
      <c r="C56" s="75"/>
      <c r="D56" s="75"/>
      <c r="E56" s="76"/>
      <c r="F56" s="76"/>
      <c r="G56" s="76"/>
      <c r="H56" s="76"/>
      <c r="I56" s="76"/>
      <c r="J56" s="77" t="s">
        <v>2</v>
      </c>
      <c r="K56" s="78" t="s">
        <v>563</v>
      </c>
      <c r="L56" s="79" t="s">
        <v>564</v>
      </c>
      <c r="M56" s="79" t="s">
        <v>565</v>
      </c>
      <c r="N56" s="79" t="s">
        <v>566</v>
      </c>
      <c r="O56" s="80" t="s">
        <v>567</v>
      </c>
      <c r="P56" s="46"/>
      <c r="Q56" s="46"/>
      <c r="R56" s="46"/>
      <c r="S56" s="46"/>
      <c r="T56" s="46"/>
      <c r="U56" s="46"/>
    </row>
    <row r="57" spans="1:21" ht="31.5" customHeight="1" x14ac:dyDescent="0.2">
      <c r="B57" s="1150" t="s">
        <v>24</v>
      </c>
      <c r="C57" s="1151"/>
      <c r="D57" s="1154" t="s">
        <v>25</v>
      </c>
      <c r="E57" s="1155"/>
      <c r="F57" s="1155"/>
      <c r="G57" s="1155"/>
      <c r="H57" s="1155"/>
      <c r="I57" s="1155"/>
      <c r="J57" s="1156"/>
      <c r="K57" s="81" t="s">
        <v>596</v>
      </c>
      <c r="L57" s="82" t="s">
        <v>596</v>
      </c>
      <c r="M57" s="82" t="s">
        <v>596</v>
      </c>
      <c r="N57" s="82" t="s">
        <v>596</v>
      </c>
      <c r="O57" s="83" t="s">
        <v>596</v>
      </c>
    </row>
    <row r="58" spans="1:21" ht="31.5" customHeight="1" thickBot="1" x14ac:dyDescent="0.25">
      <c r="B58" s="1152"/>
      <c r="C58" s="1153"/>
      <c r="D58" s="1157" t="s">
        <v>26</v>
      </c>
      <c r="E58" s="1158"/>
      <c r="F58" s="1158"/>
      <c r="G58" s="1158"/>
      <c r="H58" s="1158"/>
      <c r="I58" s="1158"/>
      <c r="J58" s="1159"/>
      <c r="K58" s="84" t="s">
        <v>596</v>
      </c>
      <c r="L58" s="85" t="s">
        <v>596</v>
      </c>
      <c r="M58" s="85" t="s">
        <v>596</v>
      </c>
      <c r="N58" s="85" t="s">
        <v>596</v>
      </c>
      <c r="O58" s="86" t="s">
        <v>596</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dZJW40iIPkSR7KDVgWyoaIFrzpcqlfuNUaX0o+FfbWc0whXBJrIvYFlDsMG9RTF51Gj+KU7Y3Oe3ZUK3Uak7WQ==" saltValue="BwH5OM0UlFKV7wWEI/fo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543</v>
      </c>
      <c r="J40" s="98" t="s">
        <v>544</v>
      </c>
      <c r="K40" s="98" t="s">
        <v>545</v>
      </c>
      <c r="L40" s="98" t="s">
        <v>546</v>
      </c>
      <c r="M40" s="99" t="s">
        <v>547</v>
      </c>
    </row>
    <row r="41" spans="2:13" ht="27.75" customHeight="1" x14ac:dyDescent="0.2">
      <c r="B41" s="1160" t="s">
        <v>29</v>
      </c>
      <c r="C41" s="1161"/>
      <c r="D41" s="100"/>
      <c r="E41" s="1166" t="s">
        <v>30</v>
      </c>
      <c r="F41" s="1166"/>
      <c r="G41" s="1166"/>
      <c r="H41" s="1167"/>
      <c r="I41" s="334">
        <v>16076</v>
      </c>
      <c r="J41" s="335">
        <v>14547</v>
      </c>
      <c r="K41" s="335">
        <v>13462</v>
      </c>
      <c r="L41" s="335">
        <v>13368</v>
      </c>
      <c r="M41" s="336">
        <v>12862</v>
      </c>
    </row>
    <row r="42" spans="2:13" ht="27.75" customHeight="1" x14ac:dyDescent="0.2">
      <c r="B42" s="1162"/>
      <c r="C42" s="1163"/>
      <c r="D42" s="101"/>
      <c r="E42" s="1168" t="s">
        <v>31</v>
      </c>
      <c r="F42" s="1168"/>
      <c r="G42" s="1168"/>
      <c r="H42" s="1169"/>
      <c r="I42" s="337">
        <v>7490</v>
      </c>
      <c r="J42" s="338">
        <v>6624</v>
      </c>
      <c r="K42" s="338">
        <v>5547</v>
      </c>
      <c r="L42" s="338">
        <v>5175</v>
      </c>
      <c r="M42" s="339">
        <v>13744</v>
      </c>
    </row>
    <row r="43" spans="2:13" ht="27.75" customHeight="1" x14ac:dyDescent="0.2">
      <c r="B43" s="1162"/>
      <c r="C43" s="1163"/>
      <c r="D43" s="101"/>
      <c r="E43" s="1168" t="s">
        <v>32</v>
      </c>
      <c r="F43" s="1168"/>
      <c r="G43" s="1168"/>
      <c r="H43" s="1169"/>
      <c r="I43" s="337">
        <v>1852</v>
      </c>
      <c r="J43" s="338">
        <v>1267</v>
      </c>
      <c r="K43" s="338">
        <v>1691</v>
      </c>
      <c r="L43" s="338">
        <v>1262</v>
      </c>
      <c r="M43" s="339">
        <v>825</v>
      </c>
    </row>
    <row r="44" spans="2:13" ht="27.75" customHeight="1" x14ac:dyDescent="0.2">
      <c r="B44" s="1162"/>
      <c r="C44" s="1163"/>
      <c r="D44" s="101"/>
      <c r="E44" s="1168" t="s">
        <v>33</v>
      </c>
      <c r="F44" s="1168"/>
      <c r="G44" s="1168"/>
      <c r="H44" s="1169"/>
      <c r="I44" s="337">
        <v>2442</v>
      </c>
      <c r="J44" s="338">
        <v>2619</v>
      </c>
      <c r="K44" s="338">
        <v>2127</v>
      </c>
      <c r="L44" s="338">
        <v>2312</v>
      </c>
      <c r="M44" s="339">
        <v>2208</v>
      </c>
    </row>
    <row r="45" spans="2:13" ht="27.75" customHeight="1" x14ac:dyDescent="0.2">
      <c r="B45" s="1162"/>
      <c r="C45" s="1163"/>
      <c r="D45" s="101"/>
      <c r="E45" s="1168" t="s">
        <v>34</v>
      </c>
      <c r="F45" s="1168"/>
      <c r="G45" s="1168"/>
      <c r="H45" s="1169"/>
      <c r="I45" s="337">
        <v>3093</v>
      </c>
      <c r="J45" s="338">
        <v>3186</v>
      </c>
      <c r="K45" s="338">
        <v>3277</v>
      </c>
      <c r="L45" s="338">
        <v>3422</v>
      </c>
      <c r="M45" s="339">
        <v>3725</v>
      </c>
    </row>
    <row r="46" spans="2:13" ht="27.75" customHeight="1" x14ac:dyDescent="0.2">
      <c r="B46" s="1162"/>
      <c r="C46" s="1163"/>
      <c r="D46" s="102"/>
      <c r="E46" s="1168" t="s">
        <v>35</v>
      </c>
      <c r="F46" s="1168"/>
      <c r="G46" s="1168"/>
      <c r="H46" s="1169"/>
      <c r="I46" s="337" t="s">
        <v>502</v>
      </c>
      <c r="J46" s="338" t="s">
        <v>502</v>
      </c>
      <c r="K46" s="338" t="s">
        <v>502</v>
      </c>
      <c r="L46" s="338" t="s">
        <v>502</v>
      </c>
      <c r="M46" s="339" t="s">
        <v>502</v>
      </c>
    </row>
    <row r="47" spans="2:13" ht="27.75" customHeight="1" x14ac:dyDescent="0.2">
      <c r="B47" s="1162"/>
      <c r="C47" s="1163"/>
      <c r="D47" s="103"/>
      <c r="E47" s="1170" t="s">
        <v>36</v>
      </c>
      <c r="F47" s="1171"/>
      <c r="G47" s="1171"/>
      <c r="H47" s="1172"/>
      <c r="I47" s="337" t="s">
        <v>502</v>
      </c>
      <c r="J47" s="338" t="s">
        <v>502</v>
      </c>
      <c r="K47" s="338" t="s">
        <v>502</v>
      </c>
      <c r="L47" s="338" t="s">
        <v>502</v>
      </c>
      <c r="M47" s="339" t="s">
        <v>502</v>
      </c>
    </row>
    <row r="48" spans="2:13" ht="27.75" customHeight="1" x14ac:dyDescent="0.2">
      <c r="B48" s="1162"/>
      <c r="C48" s="1163"/>
      <c r="D48" s="101"/>
      <c r="E48" s="1168" t="s">
        <v>37</v>
      </c>
      <c r="F48" s="1168"/>
      <c r="G48" s="1168"/>
      <c r="H48" s="1169"/>
      <c r="I48" s="337" t="s">
        <v>502</v>
      </c>
      <c r="J48" s="338" t="s">
        <v>502</v>
      </c>
      <c r="K48" s="338" t="s">
        <v>502</v>
      </c>
      <c r="L48" s="338" t="s">
        <v>502</v>
      </c>
      <c r="M48" s="339" t="s">
        <v>502</v>
      </c>
    </row>
    <row r="49" spans="2:13" ht="27.75" customHeight="1" x14ac:dyDescent="0.2">
      <c r="B49" s="1164"/>
      <c r="C49" s="1165"/>
      <c r="D49" s="101"/>
      <c r="E49" s="1168" t="s">
        <v>38</v>
      </c>
      <c r="F49" s="1168"/>
      <c r="G49" s="1168"/>
      <c r="H49" s="1169"/>
      <c r="I49" s="337" t="s">
        <v>502</v>
      </c>
      <c r="J49" s="338" t="s">
        <v>502</v>
      </c>
      <c r="K49" s="338" t="s">
        <v>502</v>
      </c>
      <c r="L49" s="338" t="s">
        <v>502</v>
      </c>
      <c r="M49" s="339" t="s">
        <v>502</v>
      </c>
    </row>
    <row r="50" spans="2:13" ht="27.75" customHeight="1" x14ac:dyDescent="0.2">
      <c r="B50" s="1173" t="s">
        <v>39</v>
      </c>
      <c r="C50" s="1174"/>
      <c r="D50" s="104"/>
      <c r="E50" s="1168" t="s">
        <v>40</v>
      </c>
      <c r="F50" s="1168"/>
      <c r="G50" s="1168"/>
      <c r="H50" s="1169"/>
      <c r="I50" s="337">
        <v>15146</v>
      </c>
      <c r="J50" s="338">
        <v>16296</v>
      </c>
      <c r="K50" s="338">
        <v>18175</v>
      </c>
      <c r="L50" s="338">
        <v>17021</v>
      </c>
      <c r="M50" s="339">
        <v>17560</v>
      </c>
    </row>
    <row r="51" spans="2:13" ht="27.75" customHeight="1" x14ac:dyDescent="0.2">
      <c r="B51" s="1162"/>
      <c r="C51" s="1163"/>
      <c r="D51" s="101"/>
      <c r="E51" s="1168" t="s">
        <v>41</v>
      </c>
      <c r="F51" s="1168"/>
      <c r="G51" s="1168"/>
      <c r="H51" s="1169"/>
      <c r="I51" s="337">
        <v>6230</v>
      </c>
      <c r="J51" s="338">
        <v>5917</v>
      </c>
      <c r="K51" s="338">
        <v>5501</v>
      </c>
      <c r="L51" s="338">
        <v>5794</v>
      </c>
      <c r="M51" s="339">
        <v>5070</v>
      </c>
    </row>
    <row r="52" spans="2:13" ht="27.75" customHeight="1" x14ac:dyDescent="0.2">
      <c r="B52" s="1164"/>
      <c r="C52" s="1165"/>
      <c r="D52" s="101"/>
      <c r="E52" s="1168" t="s">
        <v>42</v>
      </c>
      <c r="F52" s="1168"/>
      <c r="G52" s="1168"/>
      <c r="H52" s="1169"/>
      <c r="I52" s="337">
        <v>14610</v>
      </c>
      <c r="J52" s="338">
        <v>13393</v>
      </c>
      <c r="K52" s="338">
        <v>12338</v>
      </c>
      <c r="L52" s="338">
        <v>11488</v>
      </c>
      <c r="M52" s="339">
        <v>10262</v>
      </c>
    </row>
    <row r="53" spans="2:13" ht="27.75" customHeight="1" thickBot="1" x14ac:dyDescent="0.25">
      <c r="B53" s="1175" t="s">
        <v>43</v>
      </c>
      <c r="C53" s="1176"/>
      <c r="D53" s="105"/>
      <c r="E53" s="1177" t="s">
        <v>44</v>
      </c>
      <c r="F53" s="1177"/>
      <c r="G53" s="1177"/>
      <c r="H53" s="1178"/>
      <c r="I53" s="340">
        <v>-5034</v>
      </c>
      <c r="J53" s="341">
        <v>-7362</v>
      </c>
      <c r="K53" s="341">
        <v>-9909</v>
      </c>
      <c r="L53" s="341">
        <v>-8764</v>
      </c>
      <c r="M53" s="342">
        <v>472</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nVdE2zfIi+rMTIvWbouuKyILDkwvCEzEiwbttwIh+MRO4qzKSFbaWboGdb6zvu7Sys5HN4ssH/uhL4+wM50OjA==" saltValue="HLJqRacdv1xUHnxkffoI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545</v>
      </c>
      <c r="G54" s="114" t="s">
        <v>546</v>
      </c>
      <c r="H54" s="115" t="s">
        <v>547</v>
      </c>
    </row>
    <row r="55" spans="2:8" ht="52.5" customHeight="1" x14ac:dyDescent="0.2">
      <c r="B55" s="116"/>
      <c r="C55" s="1187" t="s">
        <v>47</v>
      </c>
      <c r="D55" s="1187"/>
      <c r="E55" s="1188"/>
      <c r="F55" s="117">
        <v>10512</v>
      </c>
      <c r="G55" s="117">
        <v>9278</v>
      </c>
      <c r="H55" s="118">
        <v>9519</v>
      </c>
    </row>
    <row r="56" spans="2:8" ht="52.5" customHeight="1" x14ac:dyDescent="0.2">
      <c r="B56" s="119"/>
      <c r="C56" s="1189" t="s">
        <v>48</v>
      </c>
      <c r="D56" s="1189"/>
      <c r="E56" s="1190"/>
      <c r="F56" s="120">
        <v>120</v>
      </c>
      <c r="G56" s="120">
        <v>104</v>
      </c>
      <c r="H56" s="121">
        <v>88</v>
      </c>
    </row>
    <row r="57" spans="2:8" ht="53.25" customHeight="1" x14ac:dyDescent="0.2">
      <c r="B57" s="119"/>
      <c r="C57" s="1191" t="s">
        <v>49</v>
      </c>
      <c r="D57" s="1191"/>
      <c r="E57" s="1192"/>
      <c r="F57" s="122">
        <v>5741</v>
      </c>
      <c r="G57" s="122">
        <v>6534</v>
      </c>
      <c r="H57" s="123">
        <v>6743</v>
      </c>
    </row>
    <row r="58" spans="2:8" ht="45.75" customHeight="1" x14ac:dyDescent="0.2">
      <c r="B58" s="124"/>
      <c r="C58" s="1179" t="s">
        <v>589</v>
      </c>
      <c r="D58" s="1180"/>
      <c r="E58" s="1181"/>
      <c r="F58" s="125" t="s">
        <v>590</v>
      </c>
      <c r="G58" s="125">
        <v>5000</v>
      </c>
      <c r="H58" s="126">
        <v>5228</v>
      </c>
    </row>
    <row r="59" spans="2:8" ht="45.75" customHeight="1" x14ac:dyDescent="0.2">
      <c r="B59" s="124"/>
      <c r="C59" s="1179" t="s">
        <v>591</v>
      </c>
      <c r="D59" s="1180"/>
      <c r="E59" s="1181"/>
      <c r="F59" s="125" t="s">
        <v>590</v>
      </c>
      <c r="G59" s="125">
        <v>545</v>
      </c>
      <c r="H59" s="126">
        <v>538</v>
      </c>
    </row>
    <row r="60" spans="2:8" ht="45.75" customHeight="1" x14ac:dyDescent="0.2">
      <c r="B60" s="124"/>
      <c r="C60" s="1179" t="s">
        <v>592</v>
      </c>
      <c r="D60" s="1180"/>
      <c r="E60" s="1181"/>
      <c r="F60" s="125">
        <v>511</v>
      </c>
      <c r="G60" s="125">
        <v>506</v>
      </c>
      <c r="H60" s="126">
        <v>504</v>
      </c>
    </row>
    <row r="61" spans="2:8" ht="45.75" customHeight="1" x14ac:dyDescent="0.2">
      <c r="B61" s="124"/>
      <c r="C61" s="1179" t="s">
        <v>593</v>
      </c>
      <c r="D61" s="1180"/>
      <c r="E61" s="1181"/>
      <c r="F61" s="125">
        <v>147</v>
      </c>
      <c r="G61" s="125">
        <v>147</v>
      </c>
      <c r="H61" s="126">
        <v>147</v>
      </c>
    </row>
    <row r="62" spans="2:8" ht="45.75" customHeight="1" thickBot="1" x14ac:dyDescent="0.25">
      <c r="B62" s="127"/>
      <c r="C62" s="1182" t="s">
        <v>594</v>
      </c>
      <c r="D62" s="1183"/>
      <c r="E62" s="1184"/>
      <c r="F62" s="128">
        <v>122</v>
      </c>
      <c r="G62" s="128">
        <v>123</v>
      </c>
      <c r="H62" s="129">
        <v>123</v>
      </c>
    </row>
    <row r="63" spans="2:8" ht="52.5" customHeight="1" thickBot="1" x14ac:dyDescent="0.25">
      <c r="B63" s="130"/>
      <c r="C63" s="1185" t="s">
        <v>50</v>
      </c>
      <c r="D63" s="1185"/>
      <c r="E63" s="1186"/>
      <c r="F63" s="131">
        <v>16373</v>
      </c>
      <c r="G63" s="131">
        <v>15915</v>
      </c>
      <c r="H63" s="132">
        <v>16350</v>
      </c>
    </row>
    <row r="64" spans="2:8" ht="13.2" x14ac:dyDescent="0.2"/>
  </sheetData>
  <sheetProtection algorithmName="SHA-512" hashValue="o9v9+1oLW+irZRT4anDZpK2e/KU46wyzKhe2sdRKnNOxPP6GD25etz6RQVkT9/We8Au3FNToqWEx4Eacf4rk6Q==" saltValue="eWjYaJoDp5XssXnRTqL3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1715-0C14-46BB-B3EC-F32BFC8F9994}">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598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599</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600</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601</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543</v>
      </c>
      <c r="BQ50" s="1217"/>
      <c r="BR50" s="1217"/>
      <c r="BS50" s="1217"/>
      <c r="BT50" s="1217"/>
      <c r="BU50" s="1217"/>
      <c r="BV50" s="1217"/>
      <c r="BW50" s="1217"/>
      <c r="BX50" s="1217" t="s">
        <v>544</v>
      </c>
      <c r="BY50" s="1217"/>
      <c r="BZ50" s="1217"/>
      <c r="CA50" s="1217"/>
      <c r="CB50" s="1217"/>
      <c r="CC50" s="1217"/>
      <c r="CD50" s="1217"/>
      <c r="CE50" s="1217"/>
      <c r="CF50" s="1217" t="s">
        <v>545</v>
      </c>
      <c r="CG50" s="1217"/>
      <c r="CH50" s="1217"/>
      <c r="CI50" s="1217"/>
      <c r="CJ50" s="1217"/>
      <c r="CK50" s="1217"/>
      <c r="CL50" s="1217"/>
      <c r="CM50" s="1217"/>
      <c r="CN50" s="1217" t="s">
        <v>546</v>
      </c>
      <c r="CO50" s="1217"/>
      <c r="CP50" s="1217"/>
      <c r="CQ50" s="1217"/>
      <c r="CR50" s="1217"/>
      <c r="CS50" s="1217"/>
      <c r="CT50" s="1217"/>
      <c r="CU50" s="1217"/>
      <c r="CV50" s="1217" t="s">
        <v>547</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602</v>
      </c>
      <c r="AO51" s="1221"/>
      <c r="AP51" s="1221"/>
      <c r="AQ51" s="1221"/>
      <c r="AR51" s="1221"/>
      <c r="AS51" s="1221"/>
      <c r="AT51" s="1221"/>
      <c r="AU51" s="1221"/>
      <c r="AV51" s="1221"/>
      <c r="AW51" s="1221"/>
      <c r="AX51" s="1221"/>
      <c r="AY51" s="1221"/>
      <c r="AZ51" s="1221"/>
      <c r="BA51" s="1221"/>
      <c r="BB51" s="1221" t="s">
        <v>603</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v>2.2000000000000002</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604</v>
      </c>
      <c r="BC53" s="1221"/>
      <c r="BD53" s="1221"/>
      <c r="BE53" s="1221"/>
      <c r="BF53" s="1221"/>
      <c r="BG53" s="1221"/>
      <c r="BH53" s="1221"/>
      <c r="BI53" s="1221"/>
      <c r="BJ53" s="1221"/>
      <c r="BK53" s="1221"/>
      <c r="BL53" s="1221"/>
      <c r="BM53" s="1221"/>
      <c r="BN53" s="1221"/>
      <c r="BO53" s="1221"/>
      <c r="BP53" s="1222">
        <v>50.8</v>
      </c>
      <c r="BQ53" s="1222"/>
      <c r="BR53" s="1222"/>
      <c r="BS53" s="1222"/>
      <c r="BT53" s="1222"/>
      <c r="BU53" s="1222"/>
      <c r="BV53" s="1222"/>
      <c r="BW53" s="1222"/>
      <c r="BX53" s="1222">
        <v>52.7</v>
      </c>
      <c r="BY53" s="1222"/>
      <c r="BZ53" s="1222"/>
      <c r="CA53" s="1222"/>
      <c r="CB53" s="1222"/>
      <c r="CC53" s="1222"/>
      <c r="CD53" s="1222"/>
      <c r="CE53" s="1222"/>
      <c r="CF53" s="1222">
        <v>54.5</v>
      </c>
      <c r="CG53" s="1222"/>
      <c r="CH53" s="1222"/>
      <c r="CI53" s="1222"/>
      <c r="CJ53" s="1222"/>
      <c r="CK53" s="1222"/>
      <c r="CL53" s="1222"/>
      <c r="CM53" s="1222"/>
      <c r="CN53" s="1222">
        <v>56.1</v>
      </c>
      <c r="CO53" s="1222"/>
      <c r="CP53" s="1222"/>
      <c r="CQ53" s="1222"/>
      <c r="CR53" s="1222"/>
      <c r="CS53" s="1222"/>
      <c r="CT53" s="1222"/>
      <c r="CU53" s="1222"/>
      <c r="CV53" s="1222">
        <v>57.7</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605</v>
      </c>
      <c r="AO55" s="1217"/>
      <c r="AP55" s="1217"/>
      <c r="AQ55" s="1217"/>
      <c r="AR55" s="1217"/>
      <c r="AS55" s="1217"/>
      <c r="AT55" s="1217"/>
      <c r="AU55" s="1217"/>
      <c r="AV55" s="1217"/>
      <c r="AW55" s="1217"/>
      <c r="AX55" s="1217"/>
      <c r="AY55" s="1217"/>
      <c r="AZ55" s="1217"/>
      <c r="BA55" s="1217"/>
      <c r="BB55" s="1221" t="s">
        <v>603</v>
      </c>
      <c r="BC55" s="1221"/>
      <c r="BD55" s="1221"/>
      <c r="BE55" s="1221"/>
      <c r="BF55" s="1221"/>
      <c r="BG55" s="1221"/>
      <c r="BH55" s="1221"/>
      <c r="BI55" s="1221"/>
      <c r="BJ55" s="1221"/>
      <c r="BK55" s="1221"/>
      <c r="BL55" s="1221"/>
      <c r="BM55" s="1221"/>
      <c r="BN55" s="1221"/>
      <c r="BO55" s="1221"/>
      <c r="BP55" s="1222">
        <v>31.9</v>
      </c>
      <c r="BQ55" s="1222"/>
      <c r="BR55" s="1222"/>
      <c r="BS55" s="1222"/>
      <c r="BT55" s="1222"/>
      <c r="BU55" s="1222"/>
      <c r="BV55" s="1222"/>
      <c r="BW55" s="1222"/>
      <c r="BX55" s="1222">
        <v>24.2</v>
      </c>
      <c r="BY55" s="1222"/>
      <c r="BZ55" s="1222"/>
      <c r="CA55" s="1222"/>
      <c r="CB55" s="1222"/>
      <c r="CC55" s="1222"/>
      <c r="CD55" s="1222"/>
      <c r="CE55" s="1222"/>
      <c r="CF55" s="1222">
        <v>22.1</v>
      </c>
      <c r="CG55" s="1222"/>
      <c r="CH55" s="1222"/>
      <c r="CI55" s="1222"/>
      <c r="CJ55" s="1222"/>
      <c r="CK55" s="1222"/>
      <c r="CL55" s="1222"/>
      <c r="CM55" s="1222"/>
      <c r="CN55" s="1222">
        <v>3.9</v>
      </c>
      <c r="CO55" s="1222"/>
      <c r="CP55" s="1222"/>
      <c r="CQ55" s="1222"/>
      <c r="CR55" s="1222"/>
      <c r="CS55" s="1222"/>
      <c r="CT55" s="1222"/>
      <c r="CU55" s="1222"/>
      <c r="CV55" s="1222">
        <v>0</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604</v>
      </c>
      <c r="BC57" s="1221"/>
      <c r="BD57" s="1221"/>
      <c r="BE57" s="1221"/>
      <c r="BF57" s="1221"/>
      <c r="BG57" s="1221"/>
      <c r="BH57" s="1221"/>
      <c r="BI57" s="1221"/>
      <c r="BJ57" s="1221"/>
      <c r="BK57" s="1221"/>
      <c r="BL57" s="1221"/>
      <c r="BM57" s="1221"/>
      <c r="BN57" s="1221"/>
      <c r="BO57" s="1221"/>
      <c r="BP57" s="1222">
        <v>59.4</v>
      </c>
      <c r="BQ57" s="1222"/>
      <c r="BR57" s="1222"/>
      <c r="BS57" s="1222"/>
      <c r="BT57" s="1222"/>
      <c r="BU57" s="1222"/>
      <c r="BV57" s="1222"/>
      <c r="BW57" s="1222"/>
      <c r="BX57" s="1222">
        <v>60.1</v>
      </c>
      <c r="BY57" s="1222"/>
      <c r="BZ57" s="1222"/>
      <c r="CA57" s="1222"/>
      <c r="CB57" s="1222"/>
      <c r="CC57" s="1222"/>
      <c r="CD57" s="1222"/>
      <c r="CE57" s="1222"/>
      <c r="CF57" s="1222">
        <v>61.5</v>
      </c>
      <c r="CG57" s="1222"/>
      <c r="CH57" s="1222"/>
      <c r="CI57" s="1222"/>
      <c r="CJ57" s="1222"/>
      <c r="CK57" s="1222"/>
      <c r="CL57" s="1222"/>
      <c r="CM57" s="1222"/>
      <c r="CN57" s="1222">
        <v>63.1</v>
      </c>
      <c r="CO57" s="1222"/>
      <c r="CP57" s="1222"/>
      <c r="CQ57" s="1222"/>
      <c r="CR57" s="1222"/>
      <c r="CS57" s="1222"/>
      <c r="CT57" s="1222"/>
      <c r="CU57" s="1222"/>
      <c r="CV57" s="1222">
        <v>63</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606</v>
      </c>
    </row>
    <row r="64" spans="1:109" ht="13.2" x14ac:dyDescent="0.2">
      <c r="B64" s="251"/>
      <c r="G64" s="1199"/>
      <c r="I64" s="1231"/>
      <c r="J64" s="1231"/>
      <c r="K64" s="1231"/>
      <c r="L64" s="1231"/>
      <c r="M64" s="1231"/>
      <c r="N64" s="1232"/>
      <c r="AM64" s="1199"/>
      <c r="AN64" s="1199" t="s">
        <v>599</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607</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601</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543</v>
      </c>
      <c r="BQ72" s="1217"/>
      <c r="BR72" s="1217"/>
      <c r="BS72" s="1217"/>
      <c r="BT72" s="1217"/>
      <c r="BU72" s="1217"/>
      <c r="BV72" s="1217"/>
      <c r="BW72" s="1217"/>
      <c r="BX72" s="1217" t="s">
        <v>544</v>
      </c>
      <c r="BY72" s="1217"/>
      <c r="BZ72" s="1217"/>
      <c r="CA72" s="1217"/>
      <c r="CB72" s="1217"/>
      <c r="CC72" s="1217"/>
      <c r="CD72" s="1217"/>
      <c r="CE72" s="1217"/>
      <c r="CF72" s="1217" t="s">
        <v>545</v>
      </c>
      <c r="CG72" s="1217"/>
      <c r="CH72" s="1217"/>
      <c r="CI72" s="1217"/>
      <c r="CJ72" s="1217"/>
      <c r="CK72" s="1217"/>
      <c r="CL72" s="1217"/>
      <c r="CM72" s="1217"/>
      <c r="CN72" s="1217" t="s">
        <v>546</v>
      </c>
      <c r="CO72" s="1217"/>
      <c r="CP72" s="1217"/>
      <c r="CQ72" s="1217"/>
      <c r="CR72" s="1217"/>
      <c r="CS72" s="1217"/>
      <c r="CT72" s="1217"/>
      <c r="CU72" s="1217"/>
      <c r="CV72" s="1217" t="s">
        <v>547</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602</v>
      </c>
      <c r="AO73" s="1221"/>
      <c r="AP73" s="1221"/>
      <c r="AQ73" s="1221"/>
      <c r="AR73" s="1221"/>
      <c r="AS73" s="1221"/>
      <c r="AT73" s="1221"/>
      <c r="AU73" s="1221"/>
      <c r="AV73" s="1221"/>
      <c r="AW73" s="1221"/>
      <c r="AX73" s="1221"/>
      <c r="AY73" s="1221"/>
      <c r="AZ73" s="1221"/>
      <c r="BA73" s="1221"/>
      <c r="BB73" s="1221" t="s">
        <v>603</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v>2.2000000000000002</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608</v>
      </c>
      <c r="BC75" s="1221"/>
      <c r="BD75" s="1221"/>
      <c r="BE75" s="1221"/>
      <c r="BF75" s="1221"/>
      <c r="BG75" s="1221"/>
      <c r="BH75" s="1221"/>
      <c r="BI75" s="1221"/>
      <c r="BJ75" s="1221"/>
      <c r="BK75" s="1221"/>
      <c r="BL75" s="1221"/>
      <c r="BM75" s="1221"/>
      <c r="BN75" s="1221"/>
      <c r="BO75" s="1221"/>
      <c r="BP75" s="1222">
        <v>3.1</v>
      </c>
      <c r="BQ75" s="1222"/>
      <c r="BR75" s="1222"/>
      <c r="BS75" s="1222"/>
      <c r="BT75" s="1222"/>
      <c r="BU75" s="1222"/>
      <c r="BV75" s="1222"/>
      <c r="BW75" s="1222"/>
      <c r="BX75" s="1222">
        <v>1.8</v>
      </c>
      <c r="BY75" s="1222"/>
      <c r="BZ75" s="1222"/>
      <c r="CA75" s="1222"/>
      <c r="CB75" s="1222"/>
      <c r="CC75" s="1222"/>
      <c r="CD75" s="1222"/>
      <c r="CE75" s="1222"/>
      <c r="CF75" s="1222">
        <v>1</v>
      </c>
      <c r="CG75" s="1222"/>
      <c r="CH75" s="1222"/>
      <c r="CI75" s="1222"/>
      <c r="CJ75" s="1222"/>
      <c r="CK75" s="1222"/>
      <c r="CL75" s="1222"/>
      <c r="CM75" s="1222"/>
      <c r="CN75" s="1222">
        <v>0.5</v>
      </c>
      <c r="CO75" s="1222"/>
      <c r="CP75" s="1222"/>
      <c r="CQ75" s="1222"/>
      <c r="CR75" s="1222"/>
      <c r="CS75" s="1222"/>
      <c r="CT75" s="1222"/>
      <c r="CU75" s="1222"/>
      <c r="CV75" s="1222">
        <v>0.2</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605</v>
      </c>
      <c r="AO77" s="1217"/>
      <c r="AP77" s="1217"/>
      <c r="AQ77" s="1217"/>
      <c r="AR77" s="1217"/>
      <c r="AS77" s="1217"/>
      <c r="AT77" s="1217"/>
      <c r="AU77" s="1217"/>
      <c r="AV77" s="1217"/>
      <c r="AW77" s="1217"/>
      <c r="AX77" s="1217"/>
      <c r="AY77" s="1217"/>
      <c r="AZ77" s="1217"/>
      <c r="BA77" s="1217"/>
      <c r="BB77" s="1221" t="s">
        <v>603</v>
      </c>
      <c r="BC77" s="1221"/>
      <c r="BD77" s="1221"/>
      <c r="BE77" s="1221"/>
      <c r="BF77" s="1221"/>
      <c r="BG77" s="1221"/>
      <c r="BH77" s="1221"/>
      <c r="BI77" s="1221"/>
      <c r="BJ77" s="1221"/>
      <c r="BK77" s="1221"/>
      <c r="BL77" s="1221"/>
      <c r="BM77" s="1221"/>
      <c r="BN77" s="1221"/>
      <c r="BO77" s="1221"/>
      <c r="BP77" s="1222">
        <v>31.9</v>
      </c>
      <c r="BQ77" s="1222"/>
      <c r="BR77" s="1222"/>
      <c r="BS77" s="1222"/>
      <c r="BT77" s="1222"/>
      <c r="BU77" s="1222"/>
      <c r="BV77" s="1222"/>
      <c r="BW77" s="1222"/>
      <c r="BX77" s="1222">
        <v>24.2</v>
      </c>
      <c r="BY77" s="1222"/>
      <c r="BZ77" s="1222"/>
      <c r="CA77" s="1222"/>
      <c r="CB77" s="1222"/>
      <c r="CC77" s="1222"/>
      <c r="CD77" s="1222"/>
      <c r="CE77" s="1222"/>
      <c r="CF77" s="1222">
        <v>22.1</v>
      </c>
      <c r="CG77" s="1222"/>
      <c r="CH77" s="1222"/>
      <c r="CI77" s="1222"/>
      <c r="CJ77" s="1222"/>
      <c r="CK77" s="1222"/>
      <c r="CL77" s="1222"/>
      <c r="CM77" s="1222"/>
      <c r="CN77" s="1222">
        <v>3.9</v>
      </c>
      <c r="CO77" s="1222"/>
      <c r="CP77" s="1222"/>
      <c r="CQ77" s="1222"/>
      <c r="CR77" s="1222"/>
      <c r="CS77" s="1222"/>
      <c r="CT77" s="1222"/>
      <c r="CU77" s="1222"/>
      <c r="CV77" s="1222">
        <v>0</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608</v>
      </c>
      <c r="BC79" s="1221"/>
      <c r="BD79" s="1221"/>
      <c r="BE79" s="1221"/>
      <c r="BF79" s="1221"/>
      <c r="BG79" s="1221"/>
      <c r="BH79" s="1221"/>
      <c r="BI79" s="1221"/>
      <c r="BJ79" s="1221"/>
      <c r="BK79" s="1221"/>
      <c r="BL79" s="1221"/>
      <c r="BM79" s="1221"/>
      <c r="BN79" s="1221"/>
      <c r="BO79" s="1221"/>
      <c r="BP79" s="1222">
        <v>6.6</v>
      </c>
      <c r="BQ79" s="1222"/>
      <c r="BR79" s="1222"/>
      <c r="BS79" s="1222"/>
      <c r="BT79" s="1222"/>
      <c r="BU79" s="1222"/>
      <c r="BV79" s="1222"/>
      <c r="BW79" s="1222"/>
      <c r="BX79" s="1222">
        <v>6.4</v>
      </c>
      <c r="BY79" s="1222"/>
      <c r="BZ79" s="1222"/>
      <c r="CA79" s="1222"/>
      <c r="CB79" s="1222"/>
      <c r="CC79" s="1222"/>
      <c r="CD79" s="1222"/>
      <c r="CE79" s="1222"/>
      <c r="CF79" s="1222">
        <v>6.3</v>
      </c>
      <c r="CG79" s="1222"/>
      <c r="CH79" s="1222"/>
      <c r="CI79" s="1222"/>
      <c r="CJ79" s="1222"/>
      <c r="CK79" s="1222"/>
      <c r="CL79" s="1222"/>
      <c r="CM79" s="1222"/>
      <c r="CN79" s="1222">
        <v>4.2</v>
      </c>
      <c r="CO79" s="1222"/>
      <c r="CP79" s="1222"/>
      <c r="CQ79" s="1222"/>
      <c r="CR79" s="1222"/>
      <c r="CS79" s="1222"/>
      <c r="CT79" s="1222"/>
      <c r="CU79" s="1222"/>
      <c r="CV79" s="1222">
        <v>4.5</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kHWhDgFhsqZlj4LHcJkcEJlVzIMm3YcMzHUBnbEzywC1h8kRCgHmvY59HknMQmuA2ZLz/tz/Zq5kKSkzk0XLsw==" saltValue="4zfjHkl6L7bitN8n4YL4a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E00A0-0123-4E22-8E08-EF8448358D7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490</v>
      </c>
    </row>
  </sheetData>
  <sheetProtection algorithmName="SHA-512" hashValue="5ObvwTFL7KsR9kHMT21XcDH2rohBJQs3zHG6YHpeIpOBIjhz26RKfYqDojNX6gJdwPRd9A795Ildtxcm7WMnkw==" saltValue="Jk5yp5QYX4HyOjTSJRSN0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5A3A8-0B15-41DF-835A-5F7A76882681}">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490</v>
      </c>
    </row>
  </sheetData>
  <sheetProtection algorithmName="SHA-512" hashValue="nhQdUe2FVDkSJ+BGxQVtvfqiqCGcZLqwHdTLVy3P6HOksGw01StyMypSVgT3uUHgYiOPS+bOe8if7TdZBSI9RA==" saltValue="8bn/n3GJ98Z+2gkfAmAz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540</v>
      </c>
      <c r="G2" s="146"/>
      <c r="H2" s="147"/>
    </row>
    <row r="3" spans="1:8" x14ac:dyDescent="0.2">
      <c r="A3" s="143" t="s">
        <v>533</v>
      </c>
      <c r="B3" s="148"/>
      <c r="C3" s="149"/>
      <c r="D3" s="150">
        <v>43555</v>
      </c>
      <c r="E3" s="151"/>
      <c r="F3" s="152">
        <v>47820</v>
      </c>
      <c r="G3" s="153"/>
      <c r="H3" s="154"/>
    </row>
    <row r="4" spans="1:8" x14ac:dyDescent="0.2">
      <c r="A4" s="155"/>
      <c r="B4" s="156"/>
      <c r="C4" s="157"/>
      <c r="D4" s="158">
        <v>29209</v>
      </c>
      <c r="E4" s="159"/>
      <c r="F4" s="160">
        <v>25855</v>
      </c>
      <c r="G4" s="161"/>
      <c r="H4" s="162"/>
    </row>
    <row r="5" spans="1:8" x14ac:dyDescent="0.2">
      <c r="A5" s="143" t="s">
        <v>535</v>
      </c>
      <c r="B5" s="148"/>
      <c r="C5" s="149"/>
      <c r="D5" s="150">
        <v>43862</v>
      </c>
      <c r="E5" s="151"/>
      <c r="F5" s="152">
        <v>41934</v>
      </c>
      <c r="G5" s="153"/>
      <c r="H5" s="154"/>
    </row>
    <row r="6" spans="1:8" x14ac:dyDescent="0.2">
      <c r="A6" s="155"/>
      <c r="B6" s="156"/>
      <c r="C6" s="157"/>
      <c r="D6" s="158">
        <v>32472</v>
      </c>
      <c r="E6" s="159"/>
      <c r="F6" s="160">
        <v>23352</v>
      </c>
      <c r="G6" s="161"/>
      <c r="H6" s="162"/>
    </row>
    <row r="7" spans="1:8" x14ac:dyDescent="0.2">
      <c r="A7" s="143" t="s">
        <v>536</v>
      </c>
      <c r="B7" s="148"/>
      <c r="C7" s="149"/>
      <c r="D7" s="150">
        <v>40671</v>
      </c>
      <c r="E7" s="151"/>
      <c r="F7" s="152">
        <v>45588</v>
      </c>
      <c r="G7" s="153"/>
      <c r="H7" s="154"/>
    </row>
    <row r="8" spans="1:8" x14ac:dyDescent="0.2">
      <c r="A8" s="155"/>
      <c r="B8" s="156"/>
      <c r="C8" s="157"/>
      <c r="D8" s="158">
        <v>29983</v>
      </c>
      <c r="E8" s="159"/>
      <c r="F8" s="160">
        <v>24150</v>
      </c>
      <c r="G8" s="161"/>
      <c r="H8" s="162"/>
    </row>
    <row r="9" spans="1:8" x14ac:dyDescent="0.2">
      <c r="A9" s="143" t="s">
        <v>537</v>
      </c>
      <c r="B9" s="148"/>
      <c r="C9" s="149"/>
      <c r="D9" s="150">
        <v>49704</v>
      </c>
      <c r="E9" s="151"/>
      <c r="F9" s="152">
        <v>44161</v>
      </c>
      <c r="G9" s="153"/>
      <c r="H9" s="154"/>
    </row>
    <row r="10" spans="1:8" x14ac:dyDescent="0.2">
      <c r="A10" s="155"/>
      <c r="B10" s="156"/>
      <c r="C10" s="157"/>
      <c r="D10" s="158">
        <v>39706</v>
      </c>
      <c r="E10" s="159"/>
      <c r="F10" s="160">
        <v>23644</v>
      </c>
      <c r="G10" s="161"/>
      <c r="H10" s="162"/>
    </row>
    <row r="11" spans="1:8" x14ac:dyDescent="0.2">
      <c r="A11" s="143" t="s">
        <v>538</v>
      </c>
      <c r="B11" s="148"/>
      <c r="C11" s="149"/>
      <c r="D11" s="150">
        <v>50083</v>
      </c>
      <c r="E11" s="151"/>
      <c r="F11" s="152">
        <v>43955</v>
      </c>
      <c r="G11" s="153"/>
      <c r="H11" s="154"/>
    </row>
    <row r="12" spans="1:8" x14ac:dyDescent="0.2">
      <c r="A12" s="155"/>
      <c r="B12" s="156"/>
      <c r="C12" s="163"/>
      <c r="D12" s="158">
        <v>34629</v>
      </c>
      <c r="E12" s="159"/>
      <c r="F12" s="160">
        <v>21318</v>
      </c>
      <c r="G12" s="161"/>
      <c r="H12" s="162"/>
    </row>
    <row r="13" spans="1:8" x14ac:dyDescent="0.2">
      <c r="A13" s="143"/>
      <c r="B13" s="148"/>
      <c r="C13" s="149"/>
      <c r="D13" s="150">
        <v>45575</v>
      </c>
      <c r="E13" s="151"/>
      <c r="F13" s="152">
        <v>44692</v>
      </c>
      <c r="G13" s="164"/>
      <c r="H13" s="154"/>
    </row>
    <row r="14" spans="1:8" x14ac:dyDescent="0.2">
      <c r="A14" s="155"/>
      <c r="B14" s="156"/>
      <c r="C14" s="157"/>
      <c r="D14" s="158">
        <v>33200</v>
      </c>
      <c r="E14" s="159"/>
      <c r="F14" s="160">
        <v>23664</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9.73</v>
      </c>
      <c r="C19" s="165">
        <f>ROUND(VALUE(SUBSTITUTE(実質収支比率等に係る経年分析!G$48,"▲","-")),2)</f>
        <v>9.8800000000000008</v>
      </c>
      <c r="D19" s="165">
        <f>ROUND(VALUE(SUBSTITUTE(実質収支比率等に係る経年分析!H$48,"▲","-")),2)</f>
        <v>8.65</v>
      </c>
      <c r="E19" s="165">
        <f>ROUND(VALUE(SUBSTITUTE(実質収支比率等に係る経年分析!I$48,"▲","-")),2)</f>
        <v>13.09</v>
      </c>
      <c r="F19" s="165">
        <f>ROUND(VALUE(SUBSTITUTE(実質収支比率等に係る経年分析!J$48,"▲","-")),2)</f>
        <v>15.92</v>
      </c>
    </row>
    <row r="20" spans="1:11" x14ac:dyDescent="0.2">
      <c r="A20" s="165" t="s">
        <v>54</v>
      </c>
      <c r="B20" s="165">
        <f>ROUND(VALUE(SUBSTITUTE(実質収支比率等に係る経年分析!F$47,"▲","-")),2)</f>
        <v>47.54</v>
      </c>
      <c r="C20" s="165">
        <f>ROUND(VALUE(SUBSTITUTE(実質収支比率等に係る経年分析!G$47,"▲","-")),2)</f>
        <v>42.46</v>
      </c>
      <c r="D20" s="165">
        <f>ROUND(VALUE(SUBSTITUTE(実質収支比率等に係る経年分析!H$47,"▲","-")),2)</f>
        <v>49.54</v>
      </c>
      <c r="E20" s="165">
        <f>ROUND(VALUE(SUBSTITUTE(実質収支比率等に係る経年分析!I$47,"▲","-")),2)</f>
        <v>40.5</v>
      </c>
      <c r="F20" s="165">
        <f>ROUND(VALUE(SUBSTITUTE(実質収支比率等に係る経年分析!J$47,"▲","-")),2)</f>
        <v>41.88</v>
      </c>
    </row>
    <row r="21" spans="1:11" x14ac:dyDescent="0.2">
      <c r="A21" s="165" t="s">
        <v>55</v>
      </c>
      <c r="B21" s="165">
        <f>IF(ISNUMBER(VALUE(SUBSTITUTE(実質収支比率等に係る経年分析!F$49,"▲","-"))),ROUND(VALUE(SUBSTITUTE(実質収支比率等に係る経年分析!F$49,"▲","-")),2),NA())</f>
        <v>-0.93</v>
      </c>
      <c r="C21" s="165">
        <f>IF(ISNUMBER(VALUE(SUBSTITUTE(実質収支比率等に係る経年分析!G$49,"▲","-"))),ROUND(VALUE(SUBSTITUTE(実質収支比率等に係る経年分析!G$49,"▲","-")),2),NA())</f>
        <v>-6.24</v>
      </c>
      <c r="D21" s="165">
        <f>IF(ISNUMBER(VALUE(SUBSTITUTE(実質収支比率等に係る経年分析!H$49,"▲","-"))),ROUND(VALUE(SUBSTITUTE(実質収支比率等に係る経年分析!H$49,"▲","-")),2),NA())</f>
        <v>-1.53</v>
      </c>
      <c r="E21" s="165">
        <f>IF(ISNUMBER(VALUE(SUBSTITUTE(実質収支比率等に係る経年分析!I$49,"▲","-"))),ROUND(VALUE(SUBSTITUTE(実質収支比率等に係る経年分析!I$49,"▲","-")),2),NA())</f>
        <v>-0.32</v>
      </c>
      <c r="F21" s="165">
        <f>IF(ISNUMBER(VALUE(SUBSTITUTE(実質収支比率等に係る経年分析!J$49,"▲","-"))),ROUND(VALUE(SUBSTITUTE(実質収支比率等に係る経年分析!J$49,"▲","-")),2),NA())</f>
        <v>-2.81</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0.05</v>
      </c>
    </row>
    <row r="32" spans="1:11" x14ac:dyDescent="0.2">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0.46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0.13</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1.37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1.1200000000000001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1.26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0.94</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0.56999999999999995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0.31</v>
      </c>
      <c r="F34" s="166">
        <f>IF(ROUND(VALUE(SUBSTITUTE(連結実質赤字比率に係る赤字・黒字の構成分析!H$36,"▲", "-")), 2) &lt; 0, ABS(ROUND(VALUE(SUBSTITUTE(連結実質赤字比率に係る赤字・黒字の構成分析!H$36,"▲", "-")), 2)), NA())</f>
        <v>0.08</v>
      </c>
      <c r="G34" s="166" t="e">
        <f>IF(ROUND(VALUE(SUBSTITUTE(連結実質赤字比率に係る赤字・黒字の構成分析!H$36,"▲", "-")), 2) &gt;= 0, ABS(ROUND(VALUE(SUBSTITUTE(連結実質赤字比率に係る赤字・黒字の構成分析!H$36,"▲", "-")), 2)), NA())</f>
        <v>#N/A</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5.94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7.03</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8.17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7.98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8.74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8.14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8.2799999999999994</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9.7200000000000006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9.8800000000000008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8.65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13.08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15.91</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3157</v>
      </c>
      <c r="E42" s="167"/>
      <c r="F42" s="167"/>
      <c r="G42" s="167">
        <f>'実質公債費比率（分子）の構造'!L$52</f>
        <v>3002</v>
      </c>
      <c r="H42" s="167"/>
      <c r="I42" s="167"/>
      <c r="J42" s="167">
        <f>'実質公債費比率（分子）の構造'!M$52</f>
        <v>2946</v>
      </c>
      <c r="K42" s="167"/>
      <c r="L42" s="167"/>
      <c r="M42" s="167">
        <f>'実質公債費比率（分子）の構造'!N$52</f>
        <v>2801</v>
      </c>
      <c r="N42" s="167"/>
      <c r="O42" s="167"/>
      <c r="P42" s="167">
        <f>'実質公債費比率（分子）の構造'!O$52</f>
        <v>2684</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867</v>
      </c>
      <c r="C44" s="167"/>
      <c r="D44" s="167"/>
      <c r="E44" s="167">
        <f>'実質公債費比率（分子）の構造'!L$50</f>
        <v>865</v>
      </c>
      <c r="F44" s="167"/>
      <c r="G44" s="167"/>
      <c r="H44" s="167">
        <f>'実質公債費比率（分子）の構造'!M$50</f>
        <v>830</v>
      </c>
      <c r="I44" s="167"/>
      <c r="J44" s="167"/>
      <c r="K44" s="167">
        <f>'実質公債費比率（分子）の構造'!N$50</f>
        <v>770</v>
      </c>
      <c r="L44" s="167"/>
      <c r="M44" s="167"/>
      <c r="N44" s="167">
        <f>'実質公債費比率（分子）の構造'!O$50</f>
        <v>615</v>
      </c>
      <c r="O44" s="167"/>
      <c r="P44" s="167"/>
    </row>
    <row r="45" spans="1:16" x14ac:dyDescent="0.2">
      <c r="A45" s="167" t="s">
        <v>65</v>
      </c>
      <c r="B45" s="167">
        <f>'実質公債費比率（分子）の構造'!K$49</f>
        <v>233</v>
      </c>
      <c r="C45" s="167"/>
      <c r="D45" s="167"/>
      <c r="E45" s="167">
        <f>'実質公債費比率（分子）の構造'!L$49</f>
        <v>223</v>
      </c>
      <c r="F45" s="167"/>
      <c r="G45" s="167"/>
      <c r="H45" s="167">
        <f>'実質公債費比率（分子）の構造'!M$49</f>
        <v>256</v>
      </c>
      <c r="I45" s="167"/>
      <c r="J45" s="167"/>
      <c r="K45" s="167">
        <f>'実質公債費比率（分子）の構造'!N$49</f>
        <v>300</v>
      </c>
      <c r="L45" s="167"/>
      <c r="M45" s="167"/>
      <c r="N45" s="167">
        <f>'実質公債費比率（分子）の構造'!O$49</f>
        <v>335</v>
      </c>
      <c r="O45" s="167"/>
      <c r="P45" s="167"/>
    </row>
    <row r="46" spans="1:16" x14ac:dyDescent="0.2">
      <c r="A46" s="167" t="s">
        <v>66</v>
      </c>
      <c r="B46" s="167">
        <f>'実質公債費比率（分子）の構造'!K$48</f>
        <v>194</v>
      </c>
      <c r="C46" s="167"/>
      <c r="D46" s="167"/>
      <c r="E46" s="167">
        <f>'実質公債費比率（分子）の構造'!L$48</f>
        <v>173</v>
      </c>
      <c r="F46" s="167"/>
      <c r="G46" s="167"/>
      <c r="H46" s="167">
        <f>'実質公債費比率（分子）の構造'!M$48</f>
        <v>161</v>
      </c>
      <c r="I46" s="167"/>
      <c r="J46" s="167"/>
      <c r="K46" s="167">
        <f>'実質公債費比率（分子）の構造'!N$48</f>
        <v>56</v>
      </c>
      <c r="L46" s="167"/>
      <c r="M46" s="167"/>
      <c r="N46" s="167">
        <f>'実質公債費比率（分子）の構造'!O$48</f>
        <v>45</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2134</v>
      </c>
      <c r="C49" s="167"/>
      <c r="D49" s="167"/>
      <c r="E49" s="167">
        <f>'実質公債費比率（分子）の構造'!L$45</f>
        <v>1928</v>
      </c>
      <c r="F49" s="167"/>
      <c r="G49" s="167"/>
      <c r="H49" s="167">
        <f>'実質公債費比率（分子）の構造'!M$45</f>
        <v>1839</v>
      </c>
      <c r="I49" s="167"/>
      <c r="J49" s="167"/>
      <c r="K49" s="167">
        <f>'実質公債費比率（分子）の構造'!N$45</f>
        <v>1700</v>
      </c>
      <c r="L49" s="167"/>
      <c r="M49" s="167"/>
      <c r="N49" s="167">
        <f>'実質公債費比率（分子）の構造'!O$45</f>
        <v>1690</v>
      </c>
      <c r="O49" s="167"/>
      <c r="P49" s="167"/>
    </row>
    <row r="50" spans="1:16" x14ac:dyDescent="0.2">
      <c r="A50" s="167" t="s">
        <v>70</v>
      </c>
      <c r="B50" s="167" t="e">
        <f>NA()</f>
        <v>#N/A</v>
      </c>
      <c r="C50" s="167">
        <f>IF(ISNUMBER('実質公債費比率（分子）の構造'!K$53),'実質公債費比率（分子）の構造'!K$53,NA())</f>
        <v>271</v>
      </c>
      <c r="D50" s="167" t="e">
        <f>NA()</f>
        <v>#N/A</v>
      </c>
      <c r="E50" s="167" t="e">
        <f>NA()</f>
        <v>#N/A</v>
      </c>
      <c r="F50" s="167">
        <f>IF(ISNUMBER('実質公債費比率（分子）の構造'!L$53),'実質公債費比率（分子）の構造'!L$53,NA())</f>
        <v>187</v>
      </c>
      <c r="G50" s="167" t="e">
        <f>NA()</f>
        <v>#N/A</v>
      </c>
      <c r="H50" s="167" t="e">
        <f>NA()</f>
        <v>#N/A</v>
      </c>
      <c r="I50" s="167">
        <f>IF(ISNUMBER('実質公債費比率（分子）の構造'!M$53),'実質公債費比率（分子）の構造'!M$53,NA())</f>
        <v>140</v>
      </c>
      <c r="J50" s="167" t="e">
        <f>NA()</f>
        <v>#N/A</v>
      </c>
      <c r="K50" s="167" t="e">
        <f>NA()</f>
        <v>#N/A</v>
      </c>
      <c r="L50" s="167">
        <f>IF(ISNUMBER('実質公債費比率（分子）の構造'!N$53),'実質公債費比率（分子）の構造'!N$53,NA())</f>
        <v>25</v>
      </c>
      <c r="M50" s="167" t="e">
        <f>NA()</f>
        <v>#N/A</v>
      </c>
      <c r="N50" s="167" t="e">
        <f>NA()</f>
        <v>#N/A</v>
      </c>
      <c r="O50" s="167">
        <f>IF(ISNUMBER('実質公債費比率（分子）の構造'!O$53),'実質公債費比率（分子）の構造'!O$53,NA())</f>
        <v>1</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14610</v>
      </c>
      <c r="E56" s="166"/>
      <c r="F56" s="166"/>
      <c r="G56" s="166">
        <f>'将来負担比率（分子）の構造'!J$52</f>
        <v>13393</v>
      </c>
      <c r="H56" s="166"/>
      <c r="I56" s="166"/>
      <c r="J56" s="166">
        <f>'将来負担比率（分子）の構造'!K$52</f>
        <v>12338</v>
      </c>
      <c r="K56" s="166"/>
      <c r="L56" s="166"/>
      <c r="M56" s="166">
        <f>'将来負担比率（分子）の構造'!L$52</f>
        <v>11488</v>
      </c>
      <c r="N56" s="166"/>
      <c r="O56" s="166"/>
      <c r="P56" s="166">
        <f>'将来負担比率（分子）の構造'!M$52</f>
        <v>10262</v>
      </c>
    </row>
    <row r="57" spans="1:16" x14ac:dyDescent="0.2">
      <c r="A57" s="166" t="s">
        <v>41</v>
      </c>
      <c r="B57" s="166"/>
      <c r="C57" s="166"/>
      <c r="D57" s="166">
        <f>'将来負担比率（分子）の構造'!I$51</f>
        <v>6230</v>
      </c>
      <c r="E57" s="166"/>
      <c r="F57" s="166"/>
      <c r="G57" s="166">
        <f>'将来負担比率（分子）の構造'!J$51</f>
        <v>5917</v>
      </c>
      <c r="H57" s="166"/>
      <c r="I57" s="166"/>
      <c r="J57" s="166">
        <f>'将来負担比率（分子）の構造'!K$51</f>
        <v>5501</v>
      </c>
      <c r="K57" s="166"/>
      <c r="L57" s="166"/>
      <c r="M57" s="166">
        <f>'将来負担比率（分子）の構造'!L$51</f>
        <v>5794</v>
      </c>
      <c r="N57" s="166"/>
      <c r="O57" s="166"/>
      <c r="P57" s="166">
        <f>'将来負担比率（分子）の構造'!M$51</f>
        <v>5070</v>
      </c>
    </row>
    <row r="58" spans="1:16" x14ac:dyDescent="0.2">
      <c r="A58" s="166" t="s">
        <v>40</v>
      </c>
      <c r="B58" s="166"/>
      <c r="C58" s="166"/>
      <c r="D58" s="166">
        <f>'将来負担比率（分子）の構造'!I$50</f>
        <v>15146</v>
      </c>
      <c r="E58" s="166"/>
      <c r="F58" s="166"/>
      <c r="G58" s="166">
        <f>'将来負担比率（分子）の構造'!J$50</f>
        <v>16296</v>
      </c>
      <c r="H58" s="166"/>
      <c r="I58" s="166"/>
      <c r="J58" s="166">
        <f>'将来負担比率（分子）の構造'!K$50</f>
        <v>18175</v>
      </c>
      <c r="K58" s="166"/>
      <c r="L58" s="166"/>
      <c r="M58" s="166">
        <f>'将来負担比率（分子）の構造'!L$50</f>
        <v>17021</v>
      </c>
      <c r="N58" s="166"/>
      <c r="O58" s="166"/>
      <c r="P58" s="166">
        <f>'将来負担比率（分子）の構造'!M$50</f>
        <v>17560</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3093</v>
      </c>
      <c r="C62" s="166"/>
      <c r="D62" s="166"/>
      <c r="E62" s="166">
        <f>'将来負担比率（分子）の構造'!J$45</f>
        <v>3186</v>
      </c>
      <c r="F62" s="166"/>
      <c r="G62" s="166"/>
      <c r="H62" s="166">
        <f>'将来負担比率（分子）の構造'!K$45</f>
        <v>3277</v>
      </c>
      <c r="I62" s="166"/>
      <c r="J62" s="166"/>
      <c r="K62" s="166">
        <f>'将来負担比率（分子）の構造'!L$45</f>
        <v>3422</v>
      </c>
      <c r="L62" s="166"/>
      <c r="M62" s="166"/>
      <c r="N62" s="166">
        <f>'将来負担比率（分子）の構造'!M$45</f>
        <v>3725</v>
      </c>
      <c r="O62" s="166"/>
      <c r="P62" s="166"/>
    </row>
    <row r="63" spans="1:16" x14ac:dyDescent="0.2">
      <c r="A63" s="166" t="s">
        <v>33</v>
      </c>
      <c r="B63" s="166">
        <f>'将来負担比率（分子）の構造'!I$44</f>
        <v>2442</v>
      </c>
      <c r="C63" s="166"/>
      <c r="D63" s="166"/>
      <c r="E63" s="166">
        <f>'将来負担比率（分子）の構造'!J$44</f>
        <v>2619</v>
      </c>
      <c r="F63" s="166"/>
      <c r="G63" s="166"/>
      <c r="H63" s="166">
        <f>'将来負担比率（分子）の構造'!K$44</f>
        <v>2127</v>
      </c>
      <c r="I63" s="166"/>
      <c r="J63" s="166"/>
      <c r="K63" s="166">
        <f>'将来負担比率（分子）の構造'!L$44</f>
        <v>2312</v>
      </c>
      <c r="L63" s="166"/>
      <c r="M63" s="166"/>
      <c r="N63" s="166">
        <f>'将来負担比率（分子）の構造'!M$44</f>
        <v>2208</v>
      </c>
      <c r="O63" s="166"/>
      <c r="P63" s="166"/>
    </row>
    <row r="64" spans="1:16" x14ac:dyDescent="0.2">
      <c r="A64" s="166" t="s">
        <v>32</v>
      </c>
      <c r="B64" s="166">
        <f>'将来負担比率（分子）の構造'!I$43</f>
        <v>1852</v>
      </c>
      <c r="C64" s="166"/>
      <c r="D64" s="166"/>
      <c r="E64" s="166">
        <f>'将来負担比率（分子）の構造'!J$43</f>
        <v>1267</v>
      </c>
      <c r="F64" s="166"/>
      <c r="G64" s="166"/>
      <c r="H64" s="166">
        <f>'将来負担比率（分子）の構造'!K$43</f>
        <v>1691</v>
      </c>
      <c r="I64" s="166"/>
      <c r="J64" s="166"/>
      <c r="K64" s="166">
        <f>'将来負担比率（分子）の構造'!L$43</f>
        <v>1262</v>
      </c>
      <c r="L64" s="166"/>
      <c r="M64" s="166"/>
      <c r="N64" s="166">
        <f>'将来負担比率（分子）の構造'!M$43</f>
        <v>825</v>
      </c>
      <c r="O64" s="166"/>
      <c r="P64" s="166"/>
    </row>
    <row r="65" spans="1:16" x14ac:dyDescent="0.2">
      <c r="A65" s="166" t="s">
        <v>31</v>
      </c>
      <c r="B65" s="166">
        <f>'将来負担比率（分子）の構造'!I$42</f>
        <v>7490</v>
      </c>
      <c r="C65" s="166"/>
      <c r="D65" s="166"/>
      <c r="E65" s="166">
        <f>'将来負担比率（分子）の構造'!J$42</f>
        <v>6624</v>
      </c>
      <c r="F65" s="166"/>
      <c r="G65" s="166"/>
      <c r="H65" s="166">
        <f>'将来負担比率（分子）の構造'!K$42</f>
        <v>5547</v>
      </c>
      <c r="I65" s="166"/>
      <c r="J65" s="166"/>
      <c r="K65" s="166">
        <f>'将来負担比率（分子）の構造'!L$42</f>
        <v>5175</v>
      </c>
      <c r="L65" s="166"/>
      <c r="M65" s="166"/>
      <c r="N65" s="166">
        <f>'将来負担比率（分子）の構造'!M$42</f>
        <v>13744</v>
      </c>
      <c r="O65" s="166"/>
      <c r="P65" s="166"/>
    </row>
    <row r="66" spans="1:16" x14ac:dyDescent="0.2">
      <c r="A66" s="166" t="s">
        <v>30</v>
      </c>
      <c r="B66" s="166">
        <f>'将来負担比率（分子）の構造'!I$41</f>
        <v>16076</v>
      </c>
      <c r="C66" s="166"/>
      <c r="D66" s="166"/>
      <c r="E66" s="166">
        <f>'将来負担比率（分子）の構造'!J$41</f>
        <v>14547</v>
      </c>
      <c r="F66" s="166"/>
      <c r="G66" s="166"/>
      <c r="H66" s="166">
        <f>'将来負担比率（分子）の構造'!K$41</f>
        <v>13462</v>
      </c>
      <c r="I66" s="166"/>
      <c r="J66" s="166"/>
      <c r="K66" s="166">
        <f>'将来負担比率（分子）の構造'!L$41</f>
        <v>13368</v>
      </c>
      <c r="L66" s="166"/>
      <c r="M66" s="166"/>
      <c r="N66" s="166">
        <f>'将来負担比率（分子）の構造'!M$41</f>
        <v>12862</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472</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10512</v>
      </c>
      <c r="C72" s="170">
        <f>基金残高に係る経年分析!G55</f>
        <v>9278</v>
      </c>
      <c r="D72" s="170">
        <f>基金残高に係る経年分析!H55</f>
        <v>9519</v>
      </c>
    </row>
    <row r="73" spans="1:16" x14ac:dyDescent="0.2">
      <c r="A73" s="169" t="s">
        <v>77</v>
      </c>
      <c r="B73" s="170">
        <f>基金残高に係る経年分析!F56</f>
        <v>120</v>
      </c>
      <c r="C73" s="170">
        <f>基金残高に係る経年分析!G56</f>
        <v>104</v>
      </c>
      <c r="D73" s="170">
        <f>基金残高に係る経年分析!H56</f>
        <v>88</v>
      </c>
    </row>
    <row r="74" spans="1:16" x14ac:dyDescent="0.2">
      <c r="A74" s="169" t="s">
        <v>78</v>
      </c>
      <c r="B74" s="170">
        <f>基金残高に係る経年分析!F57</f>
        <v>5741</v>
      </c>
      <c r="C74" s="170">
        <f>基金残高に係る経年分析!G57</f>
        <v>6534</v>
      </c>
      <c r="D74" s="170">
        <f>基金残高に係る経年分析!H57</f>
        <v>6743</v>
      </c>
    </row>
  </sheetData>
  <sheetProtection algorithmName="SHA-512" hashValue="xKT94dfFZ1DOzKROCmj8RvTc/Wt3p8vLaW9oFdl2cb+jxxtp0KCxMyqYqowMxw7efLzJOSxWBBrCz47dNgagsQ==" saltValue="aF/V6JDzgIqfkXwJ6igU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211</v>
      </c>
      <c r="DI1" s="702"/>
      <c r="DJ1" s="702"/>
      <c r="DK1" s="702"/>
      <c r="DL1" s="702"/>
      <c r="DM1" s="702"/>
      <c r="DN1" s="703"/>
      <c r="DO1" s="205"/>
      <c r="DP1" s="701" t="s">
        <v>212</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700" t="s">
        <v>220</v>
      </c>
      <c r="AQ4" s="700"/>
      <c r="AR4" s="700"/>
      <c r="AS4" s="700"/>
      <c r="AT4" s="700"/>
      <c r="AU4" s="700"/>
      <c r="AV4" s="700"/>
      <c r="AW4" s="700"/>
      <c r="AX4" s="700"/>
      <c r="AY4" s="700"/>
      <c r="AZ4" s="700"/>
      <c r="BA4" s="700"/>
      <c r="BB4" s="700"/>
      <c r="BC4" s="700"/>
      <c r="BD4" s="700"/>
      <c r="BE4" s="700"/>
      <c r="BF4" s="700"/>
      <c r="BG4" s="700" t="s">
        <v>221</v>
      </c>
      <c r="BH4" s="700"/>
      <c r="BI4" s="700"/>
      <c r="BJ4" s="700"/>
      <c r="BK4" s="700"/>
      <c r="BL4" s="700"/>
      <c r="BM4" s="700"/>
      <c r="BN4" s="700"/>
      <c r="BO4" s="700" t="s">
        <v>218</v>
      </c>
      <c r="BP4" s="700"/>
      <c r="BQ4" s="700"/>
      <c r="BR4" s="700"/>
      <c r="BS4" s="700" t="s">
        <v>222</v>
      </c>
      <c r="BT4" s="700"/>
      <c r="BU4" s="700"/>
      <c r="BV4" s="700"/>
      <c r="BW4" s="700"/>
      <c r="BX4" s="700"/>
      <c r="BY4" s="700"/>
      <c r="BZ4" s="700"/>
      <c r="CA4" s="700"/>
      <c r="CB4" s="700"/>
      <c r="CD4" s="662" t="s">
        <v>223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224</v>
      </c>
      <c r="C5" s="660"/>
      <c r="D5" s="660"/>
      <c r="E5" s="660"/>
      <c r="F5" s="660"/>
      <c r="G5" s="660"/>
      <c r="H5" s="660"/>
      <c r="I5" s="660"/>
      <c r="J5" s="660"/>
      <c r="K5" s="660"/>
      <c r="L5" s="660"/>
      <c r="M5" s="660"/>
      <c r="N5" s="660"/>
      <c r="O5" s="660"/>
      <c r="P5" s="660"/>
      <c r="Q5" s="661"/>
      <c r="R5" s="653">
        <v>22022734</v>
      </c>
      <c r="S5" s="654"/>
      <c r="T5" s="654"/>
      <c r="U5" s="654"/>
      <c r="V5" s="654"/>
      <c r="W5" s="654"/>
      <c r="X5" s="654"/>
      <c r="Y5" s="684"/>
      <c r="Z5" s="698">
        <v>46.3</v>
      </c>
      <c r="AA5" s="698"/>
      <c r="AB5" s="698"/>
      <c r="AC5" s="698"/>
      <c r="AD5" s="699">
        <v>20467752</v>
      </c>
      <c r="AE5" s="699"/>
      <c r="AF5" s="699"/>
      <c r="AG5" s="699"/>
      <c r="AH5" s="699"/>
      <c r="AI5" s="699"/>
      <c r="AJ5" s="699"/>
      <c r="AK5" s="699"/>
      <c r="AL5" s="685">
        <v>83.9</v>
      </c>
      <c r="AM5" s="676"/>
      <c r="AN5" s="676"/>
      <c r="AO5" s="688"/>
      <c r="AP5" s="659" t="s">
        <v>225</v>
      </c>
      <c r="AQ5" s="660"/>
      <c r="AR5" s="660"/>
      <c r="AS5" s="660"/>
      <c r="AT5" s="660"/>
      <c r="AU5" s="660"/>
      <c r="AV5" s="660"/>
      <c r="AW5" s="660"/>
      <c r="AX5" s="660"/>
      <c r="AY5" s="660"/>
      <c r="AZ5" s="660"/>
      <c r="BA5" s="660"/>
      <c r="BB5" s="660"/>
      <c r="BC5" s="660"/>
      <c r="BD5" s="660"/>
      <c r="BE5" s="660"/>
      <c r="BF5" s="661"/>
      <c r="BG5" s="590">
        <v>20467752</v>
      </c>
      <c r="BH5" s="619"/>
      <c r="BI5" s="619"/>
      <c r="BJ5" s="619"/>
      <c r="BK5" s="619"/>
      <c r="BL5" s="619"/>
      <c r="BM5" s="619"/>
      <c r="BN5" s="620"/>
      <c r="BO5" s="635">
        <v>92.9</v>
      </c>
      <c r="BP5" s="635"/>
      <c r="BQ5" s="635"/>
      <c r="BR5" s="635"/>
      <c r="BS5" s="636" t="s">
        <v>127</v>
      </c>
      <c r="BT5" s="636"/>
      <c r="BU5" s="636"/>
      <c r="BV5" s="636"/>
      <c r="BW5" s="636"/>
      <c r="BX5" s="636"/>
      <c r="BY5" s="636"/>
      <c r="BZ5" s="636"/>
      <c r="CA5" s="636"/>
      <c r="CB5" s="679"/>
      <c r="CD5" s="662" t="s">
        <v>220</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218</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2">
      <c r="B6" s="587" t="s">
        <v>229</v>
      </c>
      <c r="C6" s="588"/>
      <c r="D6" s="588"/>
      <c r="E6" s="588"/>
      <c r="F6" s="588"/>
      <c r="G6" s="588"/>
      <c r="H6" s="588"/>
      <c r="I6" s="588"/>
      <c r="J6" s="588"/>
      <c r="K6" s="588"/>
      <c r="L6" s="588"/>
      <c r="M6" s="588"/>
      <c r="N6" s="588"/>
      <c r="O6" s="588"/>
      <c r="P6" s="588"/>
      <c r="Q6" s="589"/>
      <c r="R6" s="590">
        <v>377420</v>
      </c>
      <c r="S6" s="619"/>
      <c r="T6" s="619"/>
      <c r="U6" s="619"/>
      <c r="V6" s="619"/>
      <c r="W6" s="619"/>
      <c r="X6" s="619"/>
      <c r="Y6" s="620"/>
      <c r="Z6" s="635">
        <v>0.8</v>
      </c>
      <c r="AA6" s="635"/>
      <c r="AB6" s="635"/>
      <c r="AC6" s="635"/>
      <c r="AD6" s="636">
        <v>377420</v>
      </c>
      <c r="AE6" s="636"/>
      <c r="AF6" s="636"/>
      <c r="AG6" s="636"/>
      <c r="AH6" s="636"/>
      <c r="AI6" s="636"/>
      <c r="AJ6" s="636"/>
      <c r="AK6" s="636"/>
      <c r="AL6" s="593">
        <v>1.5</v>
      </c>
      <c r="AM6" s="621"/>
      <c r="AN6" s="621"/>
      <c r="AO6" s="637"/>
      <c r="AP6" s="587" t="s">
        <v>230</v>
      </c>
      <c r="AQ6" s="588"/>
      <c r="AR6" s="588"/>
      <c r="AS6" s="588"/>
      <c r="AT6" s="588"/>
      <c r="AU6" s="588"/>
      <c r="AV6" s="588"/>
      <c r="AW6" s="588"/>
      <c r="AX6" s="588"/>
      <c r="AY6" s="588"/>
      <c r="AZ6" s="588"/>
      <c r="BA6" s="588"/>
      <c r="BB6" s="588"/>
      <c r="BC6" s="588"/>
      <c r="BD6" s="588"/>
      <c r="BE6" s="588"/>
      <c r="BF6" s="589"/>
      <c r="BG6" s="590">
        <v>20467752</v>
      </c>
      <c r="BH6" s="619"/>
      <c r="BI6" s="619"/>
      <c r="BJ6" s="619"/>
      <c r="BK6" s="619"/>
      <c r="BL6" s="619"/>
      <c r="BM6" s="619"/>
      <c r="BN6" s="620"/>
      <c r="BO6" s="635">
        <v>92.9</v>
      </c>
      <c r="BP6" s="635"/>
      <c r="BQ6" s="635"/>
      <c r="BR6" s="635"/>
      <c r="BS6" s="636" t="s">
        <v>127</v>
      </c>
      <c r="BT6" s="636"/>
      <c r="BU6" s="636"/>
      <c r="BV6" s="636"/>
      <c r="BW6" s="636"/>
      <c r="BX6" s="636"/>
      <c r="BY6" s="636"/>
      <c r="BZ6" s="636"/>
      <c r="CA6" s="636"/>
      <c r="CB6" s="679"/>
      <c r="CD6" s="659" t="s">
        <v>231</v>
      </c>
      <c r="CE6" s="660"/>
      <c r="CF6" s="660"/>
      <c r="CG6" s="660"/>
      <c r="CH6" s="660"/>
      <c r="CI6" s="660"/>
      <c r="CJ6" s="660"/>
      <c r="CK6" s="660"/>
      <c r="CL6" s="660"/>
      <c r="CM6" s="660"/>
      <c r="CN6" s="660"/>
      <c r="CO6" s="660"/>
      <c r="CP6" s="660"/>
      <c r="CQ6" s="661"/>
      <c r="CR6" s="590">
        <v>262870</v>
      </c>
      <c r="CS6" s="619"/>
      <c r="CT6" s="619"/>
      <c r="CU6" s="619"/>
      <c r="CV6" s="619"/>
      <c r="CW6" s="619"/>
      <c r="CX6" s="619"/>
      <c r="CY6" s="620"/>
      <c r="CZ6" s="685">
        <v>0.6</v>
      </c>
      <c r="DA6" s="676"/>
      <c r="DB6" s="676"/>
      <c r="DC6" s="686"/>
      <c r="DD6" s="596">
        <v>4613</v>
      </c>
      <c r="DE6" s="619"/>
      <c r="DF6" s="619"/>
      <c r="DG6" s="619"/>
      <c r="DH6" s="619"/>
      <c r="DI6" s="619"/>
      <c r="DJ6" s="619"/>
      <c r="DK6" s="619"/>
      <c r="DL6" s="619"/>
      <c r="DM6" s="619"/>
      <c r="DN6" s="619"/>
      <c r="DO6" s="619"/>
      <c r="DP6" s="620"/>
      <c r="DQ6" s="596">
        <v>262870</v>
      </c>
      <c r="DR6" s="619"/>
      <c r="DS6" s="619"/>
      <c r="DT6" s="619"/>
      <c r="DU6" s="619"/>
      <c r="DV6" s="619"/>
      <c r="DW6" s="619"/>
      <c r="DX6" s="619"/>
      <c r="DY6" s="619"/>
      <c r="DZ6" s="619"/>
      <c r="EA6" s="619"/>
      <c r="EB6" s="619"/>
      <c r="EC6" s="643"/>
    </row>
    <row r="7" spans="2:143" ht="11.25" customHeight="1" x14ac:dyDescent="0.2">
      <c r="B7" s="587" t="s">
        <v>232</v>
      </c>
      <c r="C7" s="588"/>
      <c r="D7" s="588"/>
      <c r="E7" s="588"/>
      <c r="F7" s="588"/>
      <c r="G7" s="588"/>
      <c r="H7" s="588"/>
      <c r="I7" s="588"/>
      <c r="J7" s="588"/>
      <c r="K7" s="588"/>
      <c r="L7" s="588"/>
      <c r="M7" s="588"/>
      <c r="N7" s="588"/>
      <c r="O7" s="588"/>
      <c r="P7" s="588"/>
      <c r="Q7" s="589"/>
      <c r="R7" s="590">
        <v>10664</v>
      </c>
      <c r="S7" s="619"/>
      <c r="T7" s="619"/>
      <c r="U7" s="619"/>
      <c r="V7" s="619"/>
      <c r="W7" s="619"/>
      <c r="X7" s="619"/>
      <c r="Y7" s="620"/>
      <c r="Z7" s="635">
        <v>0</v>
      </c>
      <c r="AA7" s="635"/>
      <c r="AB7" s="635"/>
      <c r="AC7" s="635"/>
      <c r="AD7" s="636">
        <v>10664</v>
      </c>
      <c r="AE7" s="636"/>
      <c r="AF7" s="636"/>
      <c r="AG7" s="636"/>
      <c r="AH7" s="636"/>
      <c r="AI7" s="636"/>
      <c r="AJ7" s="636"/>
      <c r="AK7" s="636"/>
      <c r="AL7" s="593">
        <v>0</v>
      </c>
      <c r="AM7" s="621"/>
      <c r="AN7" s="621"/>
      <c r="AO7" s="637"/>
      <c r="AP7" s="587" t="s">
        <v>233</v>
      </c>
      <c r="AQ7" s="588"/>
      <c r="AR7" s="588"/>
      <c r="AS7" s="588"/>
      <c r="AT7" s="588"/>
      <c r="AU7" s="588"/>
      <c r="AV7" s="588"/>
      <c r="AW7" s="588"/>
      <c r="AX7" s="588"/>
      <c r="AY7" s="588"/>
      <c r="AZ7" s="588"/>
      <c r="BA7" s="588"/>
      <c r="BB7" s="588"/>
      <c r="BC7" s="588"/>
      <c r="BD7" s="588"/>
      <c r="BE7" s="588"/>
      <c r="BF7" s="589"/>
      <c r="BG7" s="590">
        <v>7958468</v>
      </c>
      <c r="BH7" s="619"/>
      <c r="BI7" s="619"/>
      <c r="BJ7" s="619"/>
      <c r="BK7" s="619"/>
      <c r="BL7" s="619"/>
      <c r="BM7" s="619"/>
      <c r="BN7" s="620"/>
      <c r="BO7" s="635">
        <v>36.1</v>
      </c>
      <c r="BP7" s="635"/>
      <c r="BQ7" s="635"/>
      <c r="BR7" s="635"/>
      <c r="BS7" s="636" t="s">
        <v>127</v>
      </c>
      <c r="BT7" s="636"/>
      <c r="BU7" s="636"/>
      <c r="BV7" s="636"/>
      <c r="BW7" s="636"/>
      <c r="BX7" s="636"/>
      <c r="BY7" s="636"/>
      <c r="BZ7" s="636"/>
      <c r="CA7" s="636"/>
      <c r="CB7" s="679"/>
      <c r="CD7" s="587" t="s">
        <v>234</v>
      </c>
      <c r="CE7" s="588"/>
      <c r="CF7" s="588"/>
      <c r="CG7" s="588"/>
      <c r="CH7" s="588"/>
      <c r="CI7" s="588"/>
      <c r="CJ7" s="588"/>
      <c r="CK7" s="588"/>
      <c r="CL7" s="588"/>
      <c r="CM7" s="588"/>
      <c r="CN7" s="588"/>
      <c r="CO7" s="588"/>
      <c r="CP7" s="588"/>
      <c r="CQ7" s="589"/>
      <c r="CR7" s="590">
        <v>5026294</v>
      </c>
      <c r="CS7" s="619"/>
      <c r="CT7" s="619"/>
      <c r="CU7" s="619"/>
      <c r="CV7" s="619"/>
      <c r="CW7" s="619"/>
      <c r="CX7" s="619"/>
      <c r="CY7" s="620"/>
      <c r="CZ7" s="635">
        <v>11.8</v>
      </c>
      <c r="DA7" s="635"/>
      <c r="DB7" s="635"/>
      <c r="DC7" s="635"/>
      <c r="DD7" s="596">
        <v>363331</v>
      </c>
      <c r="DE7" s="619"/>
      <c r="DF7" s="619"/>
      <c r="DG7" s="619"/>
      <c r="DH7" s="619"/>
      <c r="DI7" s="619"/>
      <c r="DJ7" s="619"/>
      <c r="DK7" s="619"/>
      <c r="DL7" s="619"/>
      <c r="DM7" s="619"/>
      <c r="DN7" s="619"/>
      <c r="DO7" s="619"/>
      <c r="DP7" s="620"/>
      <c r="DQ7" s="596">
        <v>4492539</v>
      </c>
      <c r="DR7" s="619"/>
      <c r="DS7" s="619"/>
      <c r="DT7" s="619"/>
      <c r="DU7" s="619"/>
      <c r="DV7" s="619"/>
      <c r="DW7" s="619"/>
      <c r="DX7" s="619"/>
      <c r="DY7" s="619"/>
      <c r="DZ7" s="619"/>
      <c r="EA7" s="619"/>
      <c r="EB7" s="619"/>
      <c r="EC7" s="643"/>
    </row>
    <row r="8" spans="2:143" ht="11.25" customHeight="1" x14ac:dyDescent="0.2">
      <c r="B8" s="587" t="s">
        <v>235</v>
      </c>
      <c r="C8" s="588"/>
      <c r="D8" s="588"/>
      <c r="E8" s="588"/>
      <c r="F8" s="588"/>
      <c r="G8" s="588"/>
      <c r="H8" s="588"/>
      <c r="I8" s="588"/>
      <c r="J8" s="588"/>
      <c r="K8" s="588"/>
      <c r="L8" s="588"/>
      <c r="M8" s="588"/>
      <c r="N8" s="588"/>
      <c r="O8" s="588"/>
      <c r="P8" s="588"/>
      <c r="Q8" s="589"/>
      <c r="R8" s="590">
        <v>110725</v>
      </c>
      <c r="S8" s="619"/>
      <c r="T8" s="619"/>
      <c r="U8" s="619"/>
      <c r="V8" s="619"/>
      <c r="W8" s="619"/>
      <c r="X8" s="619"/>
      <c r="Y8" s="620"/>
      <c r="Z8" s="635">
        <v>0.2</v>
      </c>
      <c r="AA8" s="635"/>
      <c r="AB8" s="635"/>
      <c r="AC8" s="635"/>
      <c r="AD8" s="636">
        <v>110725</v>
      </c>
      <c r="AE8" s="636"/>
      <c r="AF8" s="636"/>
      <c r="AG8" s="636"/>
      <c r="AH8" s="636"/>
      <c r="AI8" s="636"/>
      <c r="AJ8" s="636"/>
      <c r="AK8" s="636"/>
      <c r="AL8" s="593">
        <v>0.5</v>
      </c>
      <c r="AM8" s="621"/>
      <c r="AN8" s="621"/>
      <c r="AO8" s="637"/>
      <c r="AP8" s="587" t="s">
        <v>236</v>
      </c>
      <c r="AQ8" s="588"/>
      <c r="AR8" s="588"/>
      <c r="AS8" s="588"/>
      <c r="AT8" s="588"/>
      <c r="AU8" s="588"/>
      <c r="AV8" s="588"/>
      <c r="AW8" s="588"/>
      <c r="AX8" s="588"/>
      <c r="AY8" s="588"/>
      <c r="AZ8" s="588"/>
      <c r="BA8" s="588"/>
      <c r="BB8" s="588"/>
      <c r="BC8" s="588"/>
      <c r="BD8" s="588"/>
      <c r="BE8" s="588"/>
      <c r="BF8" s="589"/>
      <c r="BG8" s="590">
        <v>187559</v>
      </c>
      <c r="BH8" s="619"/>
      <c r="BI8" s="619"/>
      <c r="BJ8" s="619"/>
      <c r="BK8" s="619"/>
      <c r="BL8" s="619"/>
      <c r="BM8" s="619"/>
      <c r="BN8" s="620"/>
      <c r="BO8" s="635">
        <v>0.9</v>
      </c>
      <c r="BP8" s="635"/>
      <c r="BQ8" s="635"/>
      <c r="BR8" s="635"/>
      <c r="BS8" s="636" t="s">
        <v>127</v>
      </c>
      <c r="BT8" s="636"/>
      <c r="BU8" s="636"/>
      <c r="BV8" s="636"/>
      <c r="BW8" s="636"/>
      <c r="BX8" s="636"/>
      <c r="BY8" s="636"/>
      <c r="BZ8" s="636"/>
      <c r="CA8" s="636"/>
      <c r="CB8" s="679"/>
      <c r="CD8" s="587" t="s">
        <v>237</v>
      </c>
      <c r="CE8" s="588"/>
      <c r="CF8" s="588"/>
      <c r="CG8" s="588"/>
      <c r="CH8" s="588"/>
      <c r="CI8" s="588"/>
      <c r="CJ8" s="588"/>
      <c r="CK8" s="588"/>
      <c r="CL8" s="588"/>
      <c r="CM8" s="588"/>
      <c r="CN8" s="588"/>
      <c r="CO8" s="588"/>
      <c r="CP8" s="588"/>
      <c r="CQ8" s="589"/>
      <c r="CR8" s="590">
        <v>18012720</v>
      </c>
      <c r="CS8" s="619"/>
      <c r="CT8" s="619"/>
      <c r="CU8" s="619"/>
      <c r="CV8" s="619"/>
      <c r="CW8" s="619"/>
      <c r="CX8" s="619"/>
      <c r="CY8" s="620"/>
      <c r="CZ8" s="635">
        <v>42.4</v>
      </c>
      <c r="DA8" s="635"/>
      <c r="DB8" s="635"/>
      <c r="DC8" s="635"/>
      <c r="DD8" s="596">
        <v>1063694</v>
      </c>
      <c r="DE8" s="619"/>
      <c r="DF8" s="619"/>
      <c r="DG8" s="619"/>
      <c r="DH8" s="619"/>
      <c r="DI8" s="619"/>
      <c r="DJ8" s="619"/>
      <c r="DK8" s="619"/>
      <c r="DL8" s="619"/>
      <c r="DM8" s="619"/>
      <c r="DN8" s="619"/>
      <c r="DO8" s="619"/>
      <c r="DP8" s="620"/>
      <c r="DQ8" s="596">
        <v>7049786</v>
      </c>
      <c r="DR8" s="619"/>
      <c r="DS8" s="619"/>
      <c r="DT8" s="619"/>
      <c r="DU8" s="619"/>
      <c r="DV8" s="619"/>
      <c r="DW8" s="619"/>
      <c r="DX8" s="619"/>
      <c r="DY8" s="619"/>
      <c r="DZ8" s="619"/>
      <c r="EA8" s="619"/>
      <c r="EB8" s="619"/>
      <c r="EC8" s="643"/>
    </row>
    <row r="9" spans="2:143" ht="11.25" customHeight="1" x14ac:dyDescent="0.2">
      <c r="B9" s="587" t="s">
        <v>238</v>
      </c>
      <c r="C9" s="588"/>
      <c r="D9" s="588"/>
      <c r="E9" s="588"/>
      <c r="F9" s="588"/>
      <c r="G9" s="588"/>
      <c r="H9" s="588"/>
      <c r="I9" s="588"/>
      <c r="J9" s="588"/>
      <c r="K9" s="588"/>
      <c r="L9" s="588"/>
      <c r="M9" s="588"/>
      <c r="N9" s="588"/>
      <c r="O9" s="588"/>
      <c r="P9" s="588"/>
      <c r="Q9" s="589"/>
      <c r="R9" s="590">
        <v>140152</v>
      </c>
      <c r="S9" s="619"/>
      <c r="T9" s="619"/>
      <c r="U9" s="619"/>
      <c r="V9" s="619"/>
      <c r="W9" s="619"/>
      <c r="X9" s="619"/>
      <c r="Y9" s="620"/>
      <c r="Z9" s="635">
        <v>0.3</v>
      </c>
      <c r="AA9" s="635"/>
      <c r="AB9" s="635"/>
      <c r="AC9" s="635"/>
      <c r="AD9" s="636">
        <v>140152</v>
      </c>
      <c r="AE9" s="636"/>
      <c r="AF9" s="636"/>
      <c r="AG9" s="636"/>
      <c r="AH9" s="636"/>
      <c r="AI9" s="636"/>
      <c r="AJ9" s="636"/>
      <c r="AK9" s="636"/>
      <c r="AL9" s="593">
        <v>0.6</v>
      </c>
      <c r="AM9" s="621"/>
      <c r="AN9" s="621"/>
      <c r="AO9" s="637"/>
      <c r="AP9" s="587" t="s">
        <v>239</v>
      </c>
      <c r="AQ9" s="588"/>
      <c r="AR9" s="588"/>
      <c r="AS9" s="588"/>
      <c r="AT9" s="588"/>
      <c r="AU9" s="588"/>
      <c r="AV9" s="588"/>
      <c r="AW9" s="588"/>
      <c r="AX9" s="588"/>
      <c r="AY9" s="588"/>
      <c r="AZ9" s="588"/>
      <c r="BA9" s="588"/>
      <c r="BB9" s="588"/>
      <c r="BC9" s="588"/>
      <c r="BD9" s="588"/>
      <c r="BE9" s="588"/>
      <c r="BF9" s="589"/>
      <c r="BG9" s="590">
        <v>6709052</v>
      </c>
      <c r="BH9" s="619"/>
      <c r="BI9" s="619"/>
      <c r="BJ9" s="619"/>
      <c r="BK9" s="619"/>
      <c r="BL9" s="619"/>
      <c r="BM9" s="619"/>
      <c r="BN9" s="620"/>
      <c r="BO9" s="635">
        <v>30.5</v>
      </c>
      <c r="BP9" s="635"/>
      <c r="BQ9" s="635"/>
      <c r="BR9" s="635"/>
      <c r="BS9" s="636" t="s">
        <v>127</v>
      </c>
      <c r="BT9" s="636"/>
      <c r="BU9" s="636"/>
      <c r="BV9" s="636"/>
      <c r="BW9" s="636"/>
      <c r="BX9" s="636"/>
      <c r="BY9" s="636"/>
      <c r="BZ9" s="636"/>
      <c r="CA9" s="636"/>
      <c r="CB9" s="679"/>
      <c r="CD9" s="587" t="s">
        <v>240</v>
      </c>
      <c r="CE9" s="588"/>
      <c r="CF9" s="588"/>
      <c r="CG9" s="588"/>
      <c r="CH9" s="588"/>
      <c r="CI9" s="588"/>
      <c r="CJ9" s="588"/>
      <c r="CK9" s="588"/>
      <c r="CL9" s="588"/>
      <c r="CM9" s="588"/>
      <c r="CN9" s="588"/>
      <c r="CO9" s="588"/>
      <c r="CP9" s="588"/>
      <c r="CQ9" s="589"/>
      <c r="CR9" s="590">
        <v>4541500</v>
      </c>
      <c r="CS9" s="619"/>
      <c r="CT9" s="619"/>
      <c r="CU9" s="619"/>
      <c r="CV9" s="619"/>
      <c r="CW9" s="619"/>
      <c r="CX9" s="619"/>
      <c r="CY9" s="620"/>
      <c r="CZ9" s="635">
        <v>10.7</v>
      </c>
      <c r="DA9" s="635"/>
      <c r="DB9" s="635"/>
      <c r="DC9" s="635"/>
      <c r="DD9" s="596">
        <v>144417</v>
      </c>
      <c r="DE9" s="619"/>
      <c r="DF9" s="619"/>
      <c r="DG9" s="619"/>
      <c r="DH9" s="619"/>
      <c r="DI9" s="619"/>
      <c r="DJ9" s="619"/>
      <c r="DK9" s="619"/>
      <c r="DL9" s="619"/>
      <c r="DM9" s="619"/>
      <c r="DN9" s="619"/>
      <c r="DO9" s="619"/>
      <c r="DP9" s="620"/>
      <c r="DQ9" s="596">
        <v>3451969</v>
      </c>
      <c r="DR9" s="619"/>
      <c r="DS9" s="619"/>
      <c r="DT9" s="619"/>
      <c r="DU9" s="619"/>
      <c r="DV9" s="619"/>
      <c r="DW9" s="619"/>
      <c r="DX9" s="619"/>
      <c r="DY9" s="619"/>
      <c r="DZ9" s="619"/>
      <c r="EA9" s="619"/>
      <c r="EB9" s="619"/>
      <c r="EC9" s="643"/>
    </row>
    <row r="10" spans="2:143" ht="11.25" customHeight="1" x14ac:dyDescent="0.2">
      <c r="B10" s="587" t="s">
        <v>241</v>
      </c>
      <c r="C10" s="588"/>
      <c r="D10" s="588"/>
      <c r="E10" s="588"/>
      <c r="F10" s="588"/>
      <c r="G10" s="588"/>
      <c r="H10" s="588"/>
      <c r="I10" s="588"/>
      <c r="J10" s="588"/>
      <c r="K10" s="588"/>
      <c r="L10" s="588"/>
      <c r="M10" s="588"/>
      <c r="N10" s="588"/>
      <c r="O10" s="588"/>
      <c r="P10" s="588"/>
      <c r="Q10" s="589"/>
      <c r="R10" s="590" t="s">
        <v>127</v>
      </c>
      <c r="S10" s="619"/>
      <c r="T10" s="619"/>
      <c r="U10" s="619"/>
      <c r="V10" s="619"/>
      <c r="W10" s="619"/>
      <c r="X10" s="619"/>
      <c r="Y10" s="620"/>
      <c r="Z10" s="635" t="s">
        <v>127</v>
      </c>
      <c r="AA10" s="635"/>
      <c r="AB10" s="635"/>
      <c r="AC10" s="635"/>
      <c r="AD10" s="636" t="s">
        <v>127</v>
      </c>
      <c r="AE10" s="636"/>
      <c r="AF10" s="636"/>
      <c r="AG10" s="636"/>
      <c r="AH10" s="636"/>
      <c r="AI10" s="636"/>
      <c r="AJ10" s="636"/>
      <c r="AK10" s="636"/>
      <c r="AL10" s="593" t="s">
        <v>127</v>
      </c>
      <c r="AM10" s="621"/>
      <c r="AN10" s="621"/>
      <c r="AO10" s="637"/>
      <c r="AP10" s="587" t="s">
        <v>242</v>
      </c>
      <c r="AQ10" s="588"/>
      <c r="AR10" s="588"/>
      <c r="AS10" s="588"/>
      <c r="AT10" s="588"/>
      <c r="AU10" s="588"/>
      <c r="AV10" s="588"/>
      <c r="AW10" s="588"/>
      <c r="AX10" s="588"/>
      <c r="AY10" s="588"/>
      <c r="AZ10" s="588"/>
      <c r="BA10" s="588"/>
      <c r="BB10" s="588"/>
      <c r="BC10" s="588"/>
      <c r="BD10" s="588"/>
      <c r="BE10" s="588"/>
      <c r="BF10" s="589"/>
      <c r="BG10" s="590">
        <v>320156</v>
      </c>
      <c r="BH10" s="619"/>
      <c r="BI10" s="619"/>
      <c r="BJ10" s="619"/>
      <c r="BK10" s="619"/>
      <c r="BL10" s="619"/>
      <c r="BM10" s="619"/>
      <c r="BN10" s="620"/>
      <c r="BO10" s="635">
        <v>1.5</v>
      </c>
      <c r="BP10" s="635"/>
      <c r="BQ10" s="635"/>
      <c r="BR10" s="635"/>
      <c r="BS10" s="636" t="s">
        <v>127</v>
      </c>
      <c r="BT10" s="636"/>
      <c r="BU10" s="636"/>
      <c r="BV10" s="636"/>
      <c r="BW10" s="636"/>
      <c r="BX10" s="636"/>
      <c r="BY10" s="636"/>
      <c r="BZ10" s="636"/>
      <c r="CA10" s="636"/>
      <c r="CB10" s="679"/>
      <c r="CD10" s="587" t="s">
        <v>243</v>
      </c>
      <c r="CE10" s="588"/>
      <c r="CF10" s="588"/>
      <c r="CG10" s="588"/>
      <c r="CH10" s="588"/>
      <c r="CI10" s="588"/>
      <c r="CJ10" s="588"/>
      <c r="CK10" s="588"/>
      <c r="CL10" s="588"/>
      <c r="CM10" s="588"/>
      <c r="CN10" s="588"/>
      <c r="CO10" s="588"/>
      <c r="CP10" s="588"/>
      <c r="CQ10" s="589"/>
      <c r="CR10" s="590" t="s">
        <v>127</v>
      </c>
      <c r="CS10" s="619"/>
      <c r="CT10" s="619"/>
      <c r="CU10" s="619"/>
      <c r="CV10" s="619"/>
      <c r="CW10" s="619"/>
      <c r="CX10" s="619"/>
      <c r="CY10" s="620"/>
      <c r="CZ10" s="635" t="s">
        <v>127</v>
      </c>
      <c r="DA10" s="635"/>
      <c r="DB10" s="635"/>
      <c r="DC10" s="635"/>
      <c r="DD10" s="596" t="s">
        <v>127</v>
      </c>
      <c r="DE10" s="619"/>
      <c r="DF10" s="619"/>
      <c r="DG10" s="619"/>
      <c r="DH10" s="619"/>
      <c r="DI10" s="619"/>
      <c r="DJ10" s="619"/>
      <c r="DK10" s="619"/>
      <c r="DL10" s="619"/>
      <c r="DM10" s="619"/>
      <c r="DN10" s="619"/>
      <c r="DO10" s="619"/>
      <c r="DP10" s="620"/>
      <c r="DQ10" s="596" t="s">
        <v>127</v>
      </c>
      <c r="DR10" s="619"/>
      <c r="DS10" s="619"/>
      <c r="DT10" s="619"/>
      <c r="DU10" s="619"/>
      <c r="DV10" s="619"/>
      <c r="DW10" s="619"/>
      <c r="DX10" s="619"/>
      <c r="DY10" s="619"/>
      <c r="DZ10" s="619"/>
      <c r="EA10" s="619"/>
      <c r="EB10" s="619"/>
      <c r="EC10" s="643"/>
    </row>
    <row r="11" spans="2:143" ht="11.25" customHeight="1" x14ac:dyDescent="0.2">
      <c r="B11" s="587" t="s">
        <v>244</v>
      </c>
      <c r="C11" s="588"/>
      <c r="D11" s="588"/>
      <c r="E11" s="588"/>
      <c r="F11" s="588"/>
      <c r="G11" s="588"/>
      <c r="H11" s="588"/>
      <c r="I11" s="588"/>
      <c r="J11" s="588"/>
      <c r="K11" s="588"/>
      <c r="L11" s="588"/>
      <c r="M11" s="588"/>
      <c r="N11" s="588"/>
      <c r="O11" s="588"/>
      <c r="P11" s="588"/>
      <c r="Q11" s="589"/>
      <c r="R11" s="590">
        <v>2167716</v>
      </c>
      <c r="S11" s="619"/>
      <c r="T11" s="619"/>
      <c r="U11" s="619"/>
      <c r="V11" s="619"/>
      <c r="W11" s="619"/>
      <c r="X11" s="619"/>
      <c r="Y11" s="620"/>
      <c r="Z11" s="593">
        <v>4.5999999999999996</v>
      </c>
      <c r="AA11" s="621"/>
      <c r="AB11" s="621"/>
      <c r="AC11" s="622"/>
      <c r="AD11" s="596">
        <v>2167716</v>
      </c>
      <c r="AE11" s="619"/>
      <c r="AF11" s="619"/>
      <c r="AG11" s="619"/>
      <c r="AH11" s="619"/>
      <c r="AI11" s="619"/>
      <c r="AJ11" s="619"/>
      <c r="AK11" s="620"/>
      <c r="AL11" s="593">
        <v>8.9</v>
      </c>
      <c r="AM11" s="621"/>
      <c r="AN11" s="621"/>
      <c r="AO11" s="637"/>
      <c r="AP11" s="587" t="s">
        <v>245</v>
      </c>
      <c r="AQ11" s="588"/>
      <c r="AR11" s="588"/>
      <c r="AS11" s="588"/>
      <c r="AT11" s="588"/>
      <c r="AU11" s="588"/>
      <c r="AV11" s="588"/>
      <c r="AW11" s="588"/>
      <c r="AX11" s="588"/>
      <c r="AY11" s="588"/>
      <c r="AZ11" s="588"/>
      <c r="BA11" s="588"/>
      <c r="BB11" s="588"/>
      <c r="BC11" s="588"/>
      <c r="BD11" s="588"/>
      <c r="BE11" s="588"/>
      <c r="BF11" s="589"/>
      <c r="BG11" s="590">
        <v>741701</v>
      </c>
      <c r="BH11" s="619"/>
      <c r="BI11" s="619"/>
      <c r="BJ11" s="619"/>
      <c r="BK11" s="619"/>
      <c r="BL11" s="619"/>
      <c r="BM11" s="619"/>
      <c r="BN11" s="620"/>
      <c r="BO11" s="635">
        <v>3.4</v>
      </c>
      <c r="BP11" s="635"/>
      <c r="BQ11" s="635"/>
      <c r="BR11" s="635"/>
      <c r="BS11" s="636" t="s">
        <v>127</v>
      </c>
      <c r="BT11" s="636"/>
      <c r="BU11" s="636"/>
      <c r="BV11" s="636"/>
      <c r="BW11" s="636"/>
      <c r="BX11" s="636"/>
      <c r="BY11" s="636"/>
      <c r="BZ11" s="636"/>
      <c r="CA11" s="636"/>
      <c r="CB11" s="679"/>
      <c r="CD11" s="587" t="s">
        <v>246</v>
      </c>
      <c r="CE11" s="588"/>
      <c r="CF11" s="588"/>
      <c r="CG11" s="588"/>
      <c r="CH11" s="588"/>
      <c r="CI11" s="588"/>
      <c r="CJ11" s="588"/>
      <c r="CK11" s="588"/>
      <c r="CL11" s="588"/>
      <c r="CM11" s="588"/>
      <c r="CN11" s="588"/>
      <c r="CO11" s="588"/>
      <c r="CP11" s="588"/>
      <c r="CQ11" s="589"/>
      <c r="CR11" s="590">
        <v>495358</v>
      </c>
      <c r="CS11" s="619"/>
      <c r="CT11" s="619"/>
      <c r="CU11" s="619"/>
      <c r="CV11" s="619"/>
      <c r="CW11" s="619"/>
      <c r="CX11" s="619"/>
      <c r="CY11" s="620"/>
      <c r="CZ11" s="635">
        <v>1.2</v>
      </c>
      <c r="DA11" s="635"/>
      <c r="DB11" s="635"/>
      <c r="DC11" s="635"/>
      <c r="DD11" s="596">
        <v>468</v>
      </c>
      <c r="DE11" s="619"/>
      <c r="DF11" s="619"/>
      <c r="DG11" s="619"/>
      <c r="DH11" s="619"/>
      <c r="DI11" s="619"/>
      <c r="DJ11" s="619"/>
      <c r="DK11" s="619"/>
      <c r="DL11" s="619"/>
      <c r="DM11" s="619"/>
      <c r="DN11" s="619"/>
      <c r="DO11" s="619"/>
      <c r="DP11" s="620"/>
      <c r="DQ11" s="596">
        <v>393264</v>
      </c>
      <c r="DR11" s="619"/>
      <c r="DS11" s="619"/>
      <c r="DT11" s="619"/>
      <c r="DU11" s="619"/>
      <c r="DV11" s="619"/>
      <c r="DW11" s="619"/>
      <c r="DX11" s="619"/>
      <c r="DY11" s="619"/>
      <c r="DZ11" s="619"/>
      <c r="EA11" s="619"/>
      <c r="EB11" s="619"/>
      <c r="EC11" s="643"/>
    </row>
    <row r="12" spans="2:143" ht="11.25" customHeight="1" x14ac:dyDescent="0.2">
      <c r="B12" s="587" t="s">
        <v>247</v>
      </c>
      <c r="C12" s="588"/>
      <c r="D12" s="588"/>
      <c r="E12" s="588"/>
      <c r="F12" s="588"/>
      <c r="G12" s="588"/>
      <c r="H12" s="588"/>
      <c r="I12" s="588"/>
      <c r="J12" s="588"/>
      <c r="K12" s="588"/>
      <c r="L12" s="588"/>
      <c r="M12" s="588"/>
      <c r="N12" s="588"/>
      <c r="O12" s="588"/>
      <c r="P12" s="588"/>
      <c r="Q12" s="589"/>
      <c r="R12" s="590">
        <v>131537</v>
      </c>
      <c r="S12" s="619"/>
      <c r="T12" s="619"/>
      <c r="U12" s="619"/>
      <c r="V12" s="619"/>
      <c r="W12" s="619"/>
      <c r="X12" s="619"/>
      <c r="Y12" s="620"/>
      <c r="Z12" s="635">
        <v>0.3</v>
      </c>
      <c r="AA12" s="635"/>
      <c r="AB12" s="635"/>
      <c r="AC12" s="635"/>
      <c r="AD12" s="636">
        <v>131537</v>
      </c>
      <c r="AE12" s="636"/>
      <c r="AF12" s="636"/>
      <c r="AG12" s="636"/>
      <c r="AH12" s="636"/>
      <c r="AI12" s="636"/>
      <c r="AJ12" s="636"/>
      <c r="AK12" s="636"/>
      <c r="AL12" s="593">
        <v>0.5</v>
      </c>
      <c r="AM12" s="621"/>
      <c r="AN12" s="621"/>
      <c r="AO12" s="637"/>
      <c r="AP12" s="587" t="s">
        <v>248</v>
      </c>
      <c r="AQ12" s="588"/>
      <c r="AR12" s="588"/>
      <c r="AS12" s="588"/>
      <c r="AT12" s="588"/>
      <c r="AU12" s="588"/>
      <c r="AV12" s="588"/>
      <c r="AW12" s="588"/>
      <c r="AX12" s="588"/>
      <c r="AY12" s="588"/>
      <c r="AZ12" s="588"/>
      <c r="BA12" s="588"/>
      <c r="BB12" s="588"/>
      <c r="BC12" s="588"/>
      <c r="BD12" s="588"/>
      <c r="BE12" s="588"/>
      <c r="BF12" s="589"/>
      <c r="BG12" s="590">
        <v>11646411</v>
      </c>
      <c r="BH12" s="619"/>
      <c r="BI12" s="619"/>
      <c r="BJ12" s="619"/>
      <c r="BK12" s="619"/>
      <c r="BL12" s="619"/>
      <c r="BM12" s="619"/>
      <c r="BN12" s="620"/>
      <c r="BO12" s="635">
        <v>52.9</v>
      </c>
      <c r="BP12" s="635"/>
      <c r="BQ12" s="635"/>
      <c r="BR12" s="635"/>
      <c r="BS12" s="636" t="s">
        <v>127</v>
      </c>
      <c r="BT12" s="636"/>
      <c r="BU12" s="636"/>
      <c r="BV12" s="636"/>
      <c r="BW12" s="636"/>
      <c r="BX12" s="636"/>
      <c r="BY12" s="636"/>
      <c r="BZ12" s="636"/>
      <c r="CA12" s="636"/>
      <c r="CB12" s="679"/>
      <c r="CD12" s="587" t="s">
        <v>249</v>
      </c>
      <c r="CE12" s="588"/>
      <c r="CF12" s="588"/>
      <c r="CG12" s="588"/>
      <c r="CH12" s="588"/>
      <c r="CI12" s="588"/>
      <c r="CJ12" s="588"/>
      <c r="CK12" s="588"/>
      <c r="CL12" s="588"/>
      <c r="CM12" s="588"/>
      <c r="CN12" s="588"/>
      <c r="CO12" s="588"/>
      <c r="CP12" s="588"/>
      <c r="CQ12" s="589"/>
      <c r="CR12" s="590">
        <v>159216</v>
      </c>
      <c r="CS12" s="619"/>
      <c r="CT12" s="619"/>
      <c r="CU12" s="619"/>
      <c r="CV12" s="619"/>
      <c r="CW12" s="619"/>
      <c r="CX12" s="619"/>
      <c r="CY12" s="620"/>
      <c r="CZ12" s="635">
        <v>0.4</v>
      </c>
      <c r="DA12" s="635"/>
      <c r="DB12" s="635"/>
      <c r="DC12" s="635"/>
      <c r="DD12" s="596">
        <v>6710</v>
      </c>
      <c r="DE12" s="619"/>
      <c r="DF12" s="619"/>
      <c r="DG12" s="619"/>
      <c r="DH12" s="619"/>
      <c r="DI12" s="619"/>
      <c r="DJ12" s="619"/>
      <c r="DK12" s="619"/>
      <c r="DL12" s="619"/>
      <c r="DM12" s="619"/>
      <c r="DN12" s="619"/>
      <c r="DO12" s="619"/>
      <c r="DP12" s="620"/>
      <c r="DQ12" s="596">
        <v>134035</v>
      </c>
      <c r="DR12" s="619"/>
      <c r="DS12" s="619"/>
      <c r="DT12" s="619"/>
      <c r="DU12" s="619"/>
      <c r="DV12" s="619"/>
      <c r="DW12" s="619"/>
      <c r="DX12" s="619"/>
      <c r="DY12" s="619"/>
      <c r="DZ12" s="619"/>
      <c r="EA12" s="619"/>
      <c r="EB12" s="619"/>
      <c r="EC12" s="643"/>
    </row>
    <row r="13" spans="2:143" ht="11.25" customHeight="1" x14ac:dyDescent="0.2">
      <c r="B13" s="587" t="s">
        <v>250</v>
      </c>
      <c r="C13" s="588"/>
      <c r="D13" s="588"/>
      <c r="E13" s="588"/>
      <c r="F13" s="588"/>
      <c r="G13" s="588"/>
      <c r="H13" s="588"/>
      <c r="I13" s="588"/>
      <c r="J13" s="588"/>
      <c r="K13" s="588"/>
      <c r="L13" s="588"/>
      <c r="M13" s="588"/>
      <c r="N13" s="588"/>
      <c r="O13" s="588"/>
      <c r="P13" s="588"/>
      <c r="Q13" s="589"/>
      <c r="R13" s="590" t="s">
        <v>127</v>
      </c>
      <c r="S13" s="619"/>
      <c r="T13" s="619"/>
      <c r="U13" s="619"/>
      <c r="V13" s="619"/>
      <c r="W13" s="619"/>
      <c r="X13" s="619"/>
      <c r="Y13" s="620"/>
      <c r="Z13" s="635" t="s">
        <v>127</v>
      </c>
      <c r="AA13" s="635"/>
      <c r="AB13" s="635"/>
      <c r="AC13" s="635"/>
      <c r="AD13" s="636" t="s">
        <v>127</v>
      </c>
      <c r="AE13" s="636"/>
      <c r="AF13" s="636"/>
      <c r="AG13" s="636"/>
      <c r="AH13" s="636"/>
      <c r="AI13" s="636"/>
      <c r="AJ13" s="636"/>
      <c r="AK13" s="636"/>
      <c r="AL13" s="593" t="s">
        <v>127</v>
      </c>
      <c r="AM13" s="621"/>
      <c r="AN13" s="621"/>
      <c r="AO13" s="637"/>
      <c r="AP13" s="587" t="s">
        <v>251</v>
      </c>
      <c r="AQ13" s="588"/>
      <c r="AR13" s="588"/>
      <c r="AS13" s="588"/>
      <c r="AT13" s="588"/>
      <c r="AU13" s="588"/>
      <c r="AV13" s="588"/>
      <c r="AW13" s="588"/>
      <c r="AX13" s="588"/>
      <c r="AY13" s="588"/>
      <c r="AZ13" s="588"/>
      <c r="BA13" s="588"/>
      <c r="BB13" s="588"/>
      <c r="BC13" s="588"/>
      <c r="BD13" s="588"/>
      <c r="BE13" s="588"/>
      <c r="BF13" s="589"/>
      <c r="BG13" s="590">
        <v>11574143</v>
      </c>
      <c r="BH13" s="619"/>
      <c r="BI13" s="619"/>
      <c r="BJ13" s="619"/>
      <c r="BK13" s="619"/>
      <c r="BL13" s="619"/>
      <c r="BM13" s="619"/>
      <c r="BN13" s="620"/>
      <c r="BO13" s="635">
        <v>52.6</v>
      </c>
      <c r="BP13" s="635"/>
      <c r="BQ13" s="635"/>
      <c r="BR13" s="635"/>
      <c r="BS13" s="636" t="s">
        <v>127</v>
      </c>
      <c r="BT13" s="636"/>
      <c r="BU13" s="636"/>
      <c r="BV13" s="636"/>
      <c r="BW13" s="636"/>
      <c r="BX13" s="636"/>
      <c r="BY13" s="636"/>
      <c r="BZ13" s="636"/>
      <c r="CA13" s="636"/>
      <c r="CB13" s="679"/>
      <c r="CD13" s="587" t="s">
        <v>252</v>
      </c>
      <c r="CE13" s="588"/>
      <c r="CF13" s="588"/>
      <c r="CG13" s="588"/>
      <c r="CH13" s="588"/>
      <c r="CI13" s="588"/>
      <c r="CJ13" s="588"/>
      <c r="CK13" s="588"/>
      <c r="CL13" s="588"/>
      <c r="CM13" s="588"/>
      <c r="CN13" s="588"/>
      <c r="CO13" s="588"/>
      <c r="CP13" s="588"/>
      <c r="CQ13" s="589"/>
      <c r="CR13" s="590">
        <v>3234071</v>
      </c>
      <c r="CS13" s="619"/>
      <c r="CT13" s="619"/>
      <c r="CU13" s="619"/>
      <c r="CV13" s="619"/>
      <c r="CW13" s="619"/>
      <c r="CX13" s="619"/>
      <c r="CY13" s="620"/>
      <c r="CZ13" s="635">
        <v>7.6</v>
      </c>
      <c r="DA13" s="635"/>
      <c r="DB13" s="635"/>
      <c r="DC13" s="635"/>
      <c r="DD13" s="596">
        <v>1453330</v>
      </c>
      <c r="DE13" s="619"/>
      <c r="DF13" s="619"/>
      <c r="DG13" s="619"/>
      <c r="DH13" s="619"/>
      <c r="DI13" s="619"/>
      <c r="DJ13" s="619"/>
      <c r="DK13" s="619"/>
      <c r="DL13" s="619"/>
      <c r="DM13" s="619"/>
      <c r="DN13" s="619"/>
      <c r="DO13" s="619"/>
      <c r="DP13" s="620"/>
      <c r="DQ13" s="596">
        <v>2650947</v>
      </c>
      <c r="DR13" s="619"/>
      <c r="DS13" s="619"/>
      <c r="DT13" s="619"/>
      <c r="DU13" s="619"/>
      <c r="DV13" s="619"/>
      <c r="DW13" s="619"/>
      <c r="DX13" s="619"/>
      <c r="DY13" s="619"/>
      <c r="DZ13" s="619"/>
      <c r="EA13" s="619"/>
      <c r="EB13" s="619"/>
      <c r="EC13" s="643"/>
    </row>
    <row r="14" spans="2:143" ht="11.25" customHeight="1" x14ac:dyDescent="0.2">
      <c r="B14" s="587" t="s">
        <v>253</v>
      </c>
      <c r="C14" s="588"/>
      <c r="D14" s="588"/>
      <c r="E14" s="588"/>
      <c r="F14" s="588"/>
      <c r="G14" s="588"/>
      <c r="H14" s="588"/>
      <c r="I14" s="588"/>
      <c r="J14" s="588"/>
      <c r="K14" s="588"/>
      <c r="L14" s="588"/>
      <c r="M14" s="588"/>
      <c r="N14" s="588"/>
      <c r="O14" s="588"/>
      <c r="P14" s="588"/>
      <c r="Q14" s="589"/>
      <c r="R14" s="590" t="s">
        <v>127</v>
      </c>
      <c r="S14" s="619"/>
      <c r="T14" s="619"/>
      <c r="U14" s="619"/>
      <c r="V14" s="619"/>
      <c r="W14" s="619"/>
      <c r="X14" s="619"/>
      <c r="Y14" s="620"/>
      <c r="Z14" s="635" t="s">
        <v>127</v>
      </c>
      <c r="AA14" s="635"/>
      <c r="AB14" s="635"/>
      <c r="AC14" s="635"/>
      <c r="AD14" s="636" t="s">
        <v>127</v>
      </c>
      <c r="AE14" s="636"/>
      <c r="AF14" s="636"/>
      <c r="AG14" s="636"/>
      <c r="AH14" s="636"/>
      <c r="AI14" s="636"/>
      <c r="AJ14" s="636"/>
      <c r="AK14" s="636"/>
      <c r="AL14" s="593" t="s">
        <v>127</v>
      </c>
      <c r="AM14" s="621"/>
      <c r="AN14" s="621"/>
      <c r="AO14" s="637"/>
      <c r="AP14" s="587" t="s">
        <v>254</v>
      </c>
      <c r="AQ14" s="588"/>
      <c r="AR14" s="588"/>
      <c r="AS14" s="588"/>
      <c r="AT14" s="588"/>
      <c r="AU14" s="588"/>
      <c r="AV14" s="588"/>
      <c r="AW14" s="588"/>
      <c r="AX14" s="588"/>
      <c r="AY14" s="588"/>
      <c r="AZ14" s="588"/>
      <c r="BA14" s="588"/>
      <c r="BB14" s="588"/>
      <c r="BC14" s="588"/>
      <c r="BD14" s="588"/>
      <c r="BE14" s="588"/>
      <c r="BF14" s="589"/>
      <c r="BG14" s="590">
        <v>202182</v>
      </c>
      <c r="BH14" s="619"/>
      <c r="BI14" s="619"/>
      <c r="BJ14" s="619"/>
      <c r="BK14" s="619"/>
      <c r="BL14" s="619"/>
      <c r="BM14" s="619"/>
      <c r="BN14" s="620"/>
      <c r="BO14" s="635">
        <v>0.9</v>
      </c>
      <c r="BP14" s="635"/>
      <c r="BQ14" s="635"/>
      <c r="BR14" s="635"/>
      <c r="BS14" s="636" t="s">
        <v>127</v>
      </c>
      <c r="BT14" s="636"/>
      <c r="BU14" s="636"/>
      <c r="BV14" s="636"/>
      <c r="BW14" s="636"/>
      <c r="BX14" s="636"/>
      <c r="BY14" s="636"/>
      <c r="BZ14" s="636"/>
      <c r="CA14" s="636"/>
      <c r="CB14" s="679"/>
      <c r="CD14" s="587" t="s">
        <v>255</v>
      </c>
      <c r="CE14" s="588"/>
      <c r="CF14" s="588"/>
      <c r="CG14" s="588"/>
      <c r="CH14" s="588"/>
      <c r="CI14" s="588"/>
      <c r="CJ14" s="588"/>
      <c r="CK14" s="588"/>
      <c r="CL14" s="588"/>
      <c r="CM14" s="588"/>
      <c r="CN14" s="588"/>
      <c r="CO14" s="588"/>
      <c r="CP14" s="588"/>
      <c r="CQ14" s="589"/>
      <c r="CR14" s="590">
        <v>2111427</v>
      </c>
      <c r="CS14" s="619"/>
      <c r="CT14" s="619"/>
      <c r="CU14" s="619"/>
      <c r="CV14" s="619"/>
      <c r="CW14" s="619"/>
      <c r="CX14" s="619"/>
      <c r="CY14" s="620"/>
      <c r="CZ14" s="635">
        <v>5</v>
      </c>
      <c r="DA14" s="635"/>
      <c r="DB14" s="635"/>
      <c r="DC14" s="635"/>
      <c r="DD14" s="596">
        <v>182130</v>
      </c>
      <c r="DE14" s="619"/>
      <c r="DF14" s="619"/>
      <c r="DG14" s="619"/>
      <c r="DH14" s="619"/>
      <c r="DI14" s="619"/>
      <c r="DJ14" s="619"/>
      <c r="DK14" s="619"/>
      <c r="DL14" s="619"/>
      <c r="DM14" s="619"/>
      <c r="DN14" s="619"/>
      <c r="DO14" s="619"/>
      <c r="DP14" s="620"/>
      <c r="DQ14" s="596">
        <v>1984307</v>
      </c>
      <c r="DR14" s="619"/>
      <c r="DS14" s="619"/>
      <c r="DT14" s="619"/>
      <c r="DU14" s="619"/>
      <c r="DV14" s="619"/>
      <c r="DW14" s="619"/>
      <c r="DX14" s="619"/>
      <c r="DY14" s="619"/>
      <c r="DZ14" s="619"/>
      <c r="EA14" s="619"/>
      <c r="EB14" s="619"/>
      <c r="EC14" s="643"/>
    </row>
    <row r="15" spans="2:143" ht="11.25" customHeight="1" x14ac:dyDescent="0.2">
      <c r="B15" s="587" t="s">
        <v>256</v>
      </c>
      <c r="C15" s="588"/>
      <c r="D15" s="588"/>
      <c r="E15" s="588"/>
      <c r="F15" s="588"/>
      <c r="G15" s="588"/>
      <c r="H15" s="588"/>
      <c r="I15" s="588"/>
      <c r="J15" s="588"/>
      <c r="K15" s="588"/>
      <c r="L15" s="588"/>
      <c r="M15" s="588"/>
      <c r="N15" s="588"/>
      <c r="O15" s="588"/>
      <c r="P15" s="588"/>
      <c r="Q15" s="589"/>
      <c r="R15" s="590" t="s">
        <v>127</v>
      </c>
      <c r="S15" s="619"/>
      <c r="T15" s="619"/>
      <c r="U15" s="619"/>
      <c r="V15" s="619"/>
      <c r="W15" s="619"/>
      <c r="X15" s="619"/>
      <c r="Y15" s="620"/>
      <c r="Z15" s="635" t="s">
        <v>127</v>
      </c>
      <c r="AA15" s="635"/>
      <c r="AB15" s="635"/>
      <c r="AC15" s="635"/>
      <c r="AD15" s="636" t="s">
        <v>127</v>
      </c>
      <c r="AE15" s="636"/>
      <c r="AF15" s="636"/>
      <c r="AG15" s="636"/>
      <c r="AH15" s="636"/>
      <c r="AI15" s="636"/>
      <c r="AJ15" s="636"/>
      <c r="AK15" s="636"/>
      <c r="AL15" s="593" t="s">
        <v>127</v>
      </c>
      <c r="AM15" s="621"/>
      <c r="AN15" s="621"/>
      <c r="AO15" s="637"/>
      <c r="AP15" s="587" t="s">
        <v>257</v>
      </c>
      <c r="AQ15" s="588"/>
      <c r="AR15" s="588"/>
      <c r="AS15" s="588"/>
      <c r="AT15" s="588"/>
      <c r="AU15" s="588"/>
      <c r="AV15" s="588"/>
      <c r="AW15" s="588"/>
      <c r="AX15" s="588"/>
      <c r="AY15" s="588"/>
      <c r="AZ15" s="588"/>
      <c r="BA15" s="588"/>
      <c r="BB15" s="588"/>
      <c r="BC15" s="588"/>
      <c r="BD15" s="588"/>
      <c r="BE15" s="588"/>
      <c r="BF15" s="589"/>
      <c r="BG15" s="590">
        <v>660691</v>
      </c>
      <c r="BH15" s="619"/>
      <c r="BI15" s="619"/>
      <c r="BJ15" s="619"/>
      <c r="BK15" s="619"/>
      <c r="BL15" s="619"/>
      <c r="BM15" s="619"/>
      <c r="BN15" s="620"/>
      <c r="BO15" s="635">
        <v>3</v>
      </c>
      <c r="BP15" s="635"/>
      <c r="BQ15" s="635"/>
      <c r="BR15" s="635"/>
      <c r="BS15" s="636" t="s">
        <v>127</v>
      </c>
      <c r="BT15" s="636"/>
      <c r="BU15" s="636"/>
      <c r="BV15" s="636"/>
      <c r="BW15" s="636"/>
      <c r="BX15" s="636"/>
      <c r="BY15" s="636"/>
      <c r="BZ15" s="636"/>
      <c r="CA15" s="636"/>
      <c r="CB15" s="679"/>
      <c r="CD15" s="587" t="s">
        <v>258</v>
      </c>
      <c r="CE15" s="588"/>
      <c r="CF15" s="588"/>
      <c r="CG15" s="588"/>
      <c r="CH15" s="588"/>
      <c r="CI15" s="588"/>
      <c r="CJ15" s="588"/>
      <c r="CK15" s="588"/>
      <c r="CL15" s="588"/>
      <c r="CM15" s="588"/>
      <c r="CN15" s="588"/>
      <c r="CO15" s="588"/>
      <c r="CP15" s="588"/>
      <c r="CQ15" s="589"/>
      <c r="CR15" s="590">
        <v>6904345</v>
      </c>
      <c r="CS15" s="619"/>
      <c r="CT15" s="619"/>
      <c r="CU15" s="619"/>
      <c r="CV15" s="619"/>
      <c r="CW15" s="619"/>
      <c r="CX15" s="619"/>
      <c r="CY15" s="620"/>
      <c r="CZ15" s="635">
        <v>16.3</v>
      </c>
      <c r="DA15" s="635"/>
      <c r="DB15" s="635"/>
      <c r="DC15" s="635"/>
      <c r="DD15" s="596">
        <v>2171900</v>
      </c>
      <c r="DE15" s="619"/>
      <c r="DF15" s="619"/>
      <c r="DG15" s="619"/>
      <c r="DH15" s="619"/>
      <c r="DI15" s="619"/>
      <c r="DJ15" s="619"/>
      <c r="DK15" s="619"/>
      <c r="DL15" s="619"/>
      <c r="DM15" s="619"/>
      <c r="DN15" s="619"/>
      <c r="DO15" s="619"/>
      <c r="DP15" s="620"/>
      <c r="DQ15" s="596">
        <v>4381559</v>
      </c>
      <c r="DR15" s="619"/>
      <c r="DS15" s="619"/>
      <c r="DT15" s="619"/>
      <c r="DU15" s="619"/>
      <c r="DV15" s="619"/>
      <c r="DW15" s="619"/>
      <c r="DX15" s="619"/>
      <c r="DY15" s="619"/>
      <c r="DZ15" s="619"/>
      <c r="EA15" s="619"/>
      <c r="EB15" s="619"/>
      <c r="EC15" s="643"/>
    </row>
    <row r="16" spans="2:143" ht="11.25" customHeight="1" x14ac:dyDescent="0.2">
      <c r="B16" s="587" t="s">
        <v>259</v>
      </c>
      <c r="C16" s="588"/>
      <c r="D16" s="588"/>
      <c r="E16" s="588"/>
      <c r="F16" s="588"/>
      <c r="G16" s="588"/>
      <c r="H16" s="588"/>
      <c r="I16" s="588"/>
      <c r="J16" s="588"/>
      <c r="K16" s="588"/>
      <c r="L16" s="588"/>
      <c r="M16" s="588"/>
      <c r="N16" s="588"/>
      <c r="O16" s="588"/>
      <c r="P16" s="588"/>
      <c r="Q16" s="589"/>
      <c r="R16" s="590">
        <v>48186</v>
      </c>
      <c r="S16" s="619"/>
      <c r="T16" s="619"/>
      <c r="U16" s="619"/>
      <c r="V16" s="619"/>
      <c r="W16" s="619"/>
      <c r="X16" s="619"/>
      <c r="Y16" s="620"/>
      <c r="Z16" s="635">
        <v>0.1</v>
      </c>
      <c r="AA16" s="635"/>
      <c r="AB16" s="635"/>
      <c r="AC16" s="635"/>
      <c r="AD16" s="636">
        <v>48186</v>
      </c>
      <c r="AE16" s="636"/>
      <c r="AF16" s="636"/>
      <c r="AG16" s="636"/>
      <c r="AH16" s="636"/>
      <c r="AI16" s="636"/>
      <c r="AJ16" s="636"/>
      <c r="AK16" s="636"/>
      <c r="AL16" s="593">
        <v>0.2</v>
      </c>
      <c r="AM16" s="621"/>
      <c r="AN16" s="621"/>
      <c r="AO16" s="637"/>
      <c r="AP16" s="587" t="s">
        <v>260</v>
      </c>
      <c r="AQ16" s="588"/>
      <c r="AR16" s="588"/>
      <c r="AS16" s="588"/>
      <c r="AT16" s="588"/>
      <c r="AU16" s="588"/>
      <c r="AV16" s="588"/>
      <c r="AW16" s="588"/>
      <c r="AX16" s="588"/>
      <c r="AY16" s="588"/>
      <c r="AZ16" s="588"/>
      <c r="BA16" s="588"/>
      <c r="BB16" s="588"/>
      <c r="BC16" s="588"/>
      <c r="BD16" s="588"/>
      <c r="BE16" s="588"/>
      <c r="BF16" s="589"/>
      <c r="BG16" s="590" t="s">
        <v>127</v>
      </c>
      <c r="BH16" s="619"/>
      <c r="BI16" s="619"/>
      <c r="BJ16" s="619"/>
      <c r="BK16" s="619"/>
      <c r="BL16" s="619"/>
      <c r="BM16" s="619"/>
      <c r="BN16" s="620"/>
      <c r="BO16" s="635" t="s">
        <v>127</v>
      </c>
      <c r="BP16" s="635"/>
      <c r="BQ16" s="635"/>
      <c r="BR16" s="635"/>
      <c r="BS16" s="636" t="s">
        <v>127</v>
      </c>
      <c r="BT16" s="636"/>
      <c r="BU16" s="636"/>
      <c r="BV16" s="636"/>
      <c r="BW16" s="636"/>
      <c r="BX16" s="636"/>
      <c r="BY16" s="636"/>
      <c r="BZ16" s="636"/>
      <c r="CA16" s="636"/>
      <c r="CB16" s="679"/>
      <c r="CD16" s="587" t="s">
        <v>261</v>
      </c>
      <c r="CE16" s="588"/>
      <c r="CF16" s="588"/>
      <c r="CG16" s="588"/>
      <c r="CH16" s="588"/>
      <c r="CI16" s="588"/>
      <c r="CJ16" s="588"/>
      <c r="CK16" s="588"/>
      <c r="CL16" s="588"/>
      <c r="CM16" s="588"/>
      <c r="CN16" s="588"/>
      <c r="CO16" s="588"/>
      <c r="CP16" s="588"/>
      <c r="CQ16" s="589"/>
      <c r="CR16" s="590">
        <v>17057</v>
      </c>
      <c r="CS16" s="619"/>
      <c r="CT16" s="619"/>
      <c r="CU16" s="619"/>
      <c r="CV16" s="619"/>
      <c r="CW16" s="619"/>
      <c r="CX16" s="619"/>
      <c r="CY16" s="620"/>
      <c r="CZ16" s="635">
        <v>0</v>
      </c>
      <c r="DA16" s="635"/>
      <c r="DB16" s="635"/>
      <c r="DC16" s="635"/>
      <c r="DD16" s="596" t="s">
        <v>127</v>
      </c>
      <c r="DE16" s="619"/>
      <c r="DF16" s="619"/>
      <c r="DG16" s="619"/>
      <c r="DH16" s="619"/>
      <c r="DI16" s="619"/>
      <c r="DJ16" s="619"/>
      <c r="DK16" s="619"/>
      <c r="DL16" s="619"/>
      <c r="DM16" s="619"/>
      <c r="DN16" s="619"/>
      <c r="DO16" s="619"/>
      <c r="DP16" s="620"/>
      <c r="DQ16" s="596">
        <v>3100</v>
      </c>
      <c r="DR16" s="619"/>
      <c r="DS16" s="619"/>
      <c r="DT16" s="619"/>
      <c r="DU16" s="619"/>
      <c r="DV16" s="619"/>
      <c r="DW16" s="619"/>
      <c r="DX16" s="619"/>
      <c r="DY16" s="619"/>
      <c r="DZ16" s="619"/>
      <c r="EA16" s="619"/>
      <c r="EB16" s="619"/>
      <c r="EC16" s="643"/>
    </row>
    <row r="17" spans="2:133" ht="11.25" customHeight="1" x14ac:dyDescent="0.2">
      <c r="B17" s="587" t="s">
        <v>262</v>
      </c>
      <c r="C17" s="588"/>
      <c r="D17" s="588"/>
      <c r="E17" s="588"/>
      <c r="F17" s="588"/>
      <c r="G17" s="588"/>
      <c r="H17" s="588"/>
      <c r="I17" s="588"/>
      <c r="J17" s="588"/>
      <c r="K17" s="588"/>
      <c r="L17" s="588"/>
      <c r="M17" s="588"/>
      <c r="N17" s="588"/>
      <c r="O17" s="588"/>
      <c r="P17" s="588"/>
      <c r="Q17" s="589"/>
      <c r="R17" s="590">
        <v>204958</v>
      </c>
      <c r="S17" s="619"/>
      <c r="T17" s="619"/>
      <c r="U17" s="619"/>
      <c r="V17" s="619"/>
      <c r="W17" s="619"/>
      <c r="X17" s="619"/>
      <c r="Y17" s="620"/>
      <c r="Z17" s="635">
        <v>0.4</v>
      </c>
      <c r="AA17" s="635"/>
      <c r="AB17" s="635"/>
      <c r="AC17" s="635"/>
      <c r="AD17" s="636">
        <v>204958</v>
      </c>
      <c r="AE17" s="636"/>
      <c r="AF17" s="636"/>
      <c r="AG17" s="636"/>
      <c r="AH17" s="636"/>
      <c r="AI17" s="636"/>
      <c r="AJ17" s="636"/>
      <c r="AK17" s="636"/>
      <c r="AL17" s="593">
        <v>0.8</v>
      </c>
      <c r="AM17" s="621"/>
      <c r="AN17" s="621"/>
      <c r="AO17" s="637"/>
      <c r="AP17" s="587" t="s">
        <v>263</v>
      </c>
      <c r="AQ17" s="588"/>
      <c r="AR17" s="588"/>
      <c r="AS17" s="588"/>
      <c r="AT17" s="588"/>
      <c r="AU17" s="588"/>
      <c r="AV17" s="588"/>
      <c r="AW17" s="588"/>
      <c r="AX17" s="588"/>
      <c r="AY17" s="588"/>
      <c r="AZ17" s="588"/>
      <c r="BA17" s="588"/>
      <c r="BB17" s="588"/>
      <c r="BC17" s="588"/>
      <c r="BD17" s="588"/>
      <c r="BE17" s="588"/>
      <c r="BF17" s="589"/>
      <c r="BG17" s="590" t="s">
        <v>127</v>
      </c>
      <c r="BH17" s="619"/>
      <c r="BI17" s="619"/>
      <c r="BJ17" s="619"/>
      <c r="BK17" s="619"/>
      <c r="BL17" s="619"/>
      <c r="BM17" s="619"/>
      <c r="BN17" s="620"/>
      <c r="BO17" s="635" t="s">
        <v>127</v>
      </c>
      <c r="BP17" s="635"/>
      <c r="BQ17" s="635"/>
      <c r="BR17" s="635"/>
      <c r="BS17" s="636" t="s">
        <v>127</v>
      </c>
      <c r="BT17" s="636"/>
      <c r="BU17" s="636"/>
      <c r="BV17" s="636"/>
      <c r="BW17" s="636"/>
      <c r="BX17" s="636"/>
      <c r="BY17" s="636"/>
      <c r="BZ17" s="636"/>
      <c r="CA17" s="636"/>
      <c r="CB17" s="679"/>
      <c r="CD17" s="587" t="s">
        <v>264</v>
      </c>
      <c r="CE17" s="588"/>
      <c r="CF17" s="588"/>
      <c r="CG17" s="588"/>
      <c r="CH17" s="588"/>
      <c r="CI17" s="588"/>
      <c r="CJ17" s="588"/>
      <c r="CK17" s="588"/>
      <c r="CL17" s="588"/>
      <c r="CM17" s="588"/>
      <c r="CN17" s="588"/>
      <c r="CO17" s="588"/>
      <c r="CP17" s="588"/>
      <c r="CQ17" s="589"/>
      <c r="CR17" s="590">
        <v>1690486</v>
      </c>
      <c r="CS17" s="619"/>
      <c r="CT17" s="619"/>
      <c r="CU17" s="619"/>
      <c r="CV17" s="619"/>
      <c r="CW17" s="619"/>
      <c r="CX17" s="619"/>
      <c r="CY17" s="620"/>
      <c r="CZ17" s="635">
        <v>4</v>
      </c>
      <c r="DA17" s="635"/>
      <c r="DB17" s="635"/>
      <c r="DC17" s="635"/>
      <c r="DD17" s="596" t="s">
        <v>127</v>
      </c>
      <c r="DE17" s="619"/>
      <c r="DF17" s="619"/>
      <c r="DG17" s="619"/>
      <c r="DH17" s="619"/>
      <c r="DI17" s="619"/>
      <c r="DJ17" s="619"/>
      <c r="DK17" s="619"/>
      <c r="DL17" s="619"/>
      <c r="DM17" s="619"/>
      <c r="DN17" s="619"/>
      <c r="DO17" s="619"/>
      <c r="DP17" s="620"/>
      <c r="DQ17" s="596">
        <v>1690486</v>
      </c>
      <c r="DR17" s="619"/>
      <c r="DS17" s="619"/>
      <c r="DT17" s="619"/>
      <c r="DU17" s="619"/>
      <c r="DV17" s="619"/>
      <c r="DW17" s="619"/>
      <c r="DX17" s="619"/>
      <c r="DY17" s="619"/>
      <c r="DZ17" s="619"/>
      <c r="EA17" s="619"/>
      <c r="EB17" s="619"/>
      <c r="EC17" s="643"/>
    </row>
    <row r="18" spans="2:133" ht="11.25" customHeight="1" x14ac:dyDescent="0.2">
      <c r="B18" s="587" t="s">
        <v>265</v>
      </c>
      <c r="C18" s="588"/>
      <c r="D18" s="588"/>
      <c r="E18" s="588"/>
      <c r="F18" s="588"/>
      <c r="G18" s="588"/>
      <c r="H18" s="588"/>
      <c r="I18" s="588"/>
      <c r="J18" s="588"/>
      <c r="K18" s="588"/>
      <c r="L18" s="588"/>
      <c r="M18" s="588"/>
      <c r="N18" s="588"/>
      <c r="O18" s="588"/>
      <c r="P18" s="588"/>
      <c r="Q18" s="589"/>
      <c r="R18" s="590">
        <v>324095</v>
      </c>
      <c r="S18" s="619"/>
      <c r="T18" s="619"/>
      <c r="U18" s="619"/>
      <c r="V18" s="619"/>
      <c r="W18" s="619"/>
      <c r="X18" s="619"/>
      <c r="Y18" s="620"/>
      <c r="Z18" s="635">
        <v>0.7</v>
      </c>
      <c r="AA18" s="635"/>
      <c r="AB18" s="635"/>
      <c r="AC18" s="635"/>
      <c r="AD18" s="636">
        <v>316213</v>
      </c>
      <c r="AE18" s="636"/>
      <c r="AF18" s="636"/>
      <c r="AG18" s="636"/>
      <c r="AH18" s="636"/>
      <c r="AI18" s="636"/>
      <c r="AJ18" s="636"/>
      <c r="AK18" s="636"/>
      <c r="AL18" s="593">
        <v>1.2999999523162842</v>
      </c>
      <c r="AM18" s="621"/>
      <c r="AN18" s="621"/>
      <c r="AO18" s="637"/>
      <c r="AP18" s="587" t="s">
        <v>266</v>
      </c>
      <c r="AQ18" s="588"/>
      <c r="AR18" s="588"/>
      <c r="AS18" s="588"/>
      <c r="AT18" s="588"/>
      <c r="AU18" s="588"/>
      <c r="AV18" s="588"/>
      <c r="AW18" s="588"/>
      <c r="AX18" s="588"/>
      <c r="AY18" s="588"/>
      <c r="AZ18" s="588"/>
      <c r="BA18" s="588"/>
      <c r="BB18" s="588"/>
      <c r="BC18" s="588"/>
      <c r="BD18" s="588"/>
      <c r="BE18" s="588"/>
      <c r="BF18" s="589"/>
      <c r="BG18" s="590" t="s">
        <v>127</v>
      </c>
      <c r="BH18" s="619"/>
      <c r="BI18" s="619"/>
      <c r="BJ18" s="619"/>
      <c r="BK18" s="619"/>
      <c r="BL18" s="619"/>
      <c r="BM18" s="619"/>
      <c r="BN18" s="620"/>
      <c r="BO18" s="635" t="s">
        <v>127</v>
      </c>
      <c r="BP18" s="635"/>
      <c r="BQ18" s="635"/>
      <c r="BR18" s="635"/>
      <c r="BS18" s="636" t="s">
        <v>127</v>
      </c>
      <c r="BT18" s="636"/>
      <c r="BU18" s="636"/>
      <c r="BV18" s="636"/>
      <c r="BW18" s="636"/>
      <c r="BX18" s="636"/>
      <c r="BY18" s="636"/>
      <c r="BZ18" s="636"/>
      <c r="CA18" s="636"/>
      <c r="CB18" s="679"/>
      <c r="CD18" s="587" t="s">
        <v>267</v>
      </c>
      <c r="CE18" s="588"/>
      <c r="CF18" s="588"/>
      <c r="CG18" s="588"/>
      <c r="CH18" s="588"/>
      <c r="CI18" s="588"/>
      <c r="CJ18" s="588"/>
      <c r="CK18" s="588"/>
      <c r="CL18" s="588"/>
      <c r="CM18" s="588"/>
      <c r="CN18" s="588"/>
      <c r="CO18" s="588"/>
      <c r="CP18" s="588"/>
      <c r="CQ18" s="589"/>
      <c r="CR18" s="590" t="s">
        <v>127</v>
      </c>
      <c r="CS18" s="619"/>
      <c r="CT18" s="619"/>
      <c r="CU18" s="619"/>
      <c r="CV18" s="619"/>
      <c r="CW18" s="619"/>
      <c r="CX18" s="619"/>
      <c r="CY18" s="620"/>
      <c r="CZ18" s="635" t="s">
        <v>127</v>
      </c>
      <c r="DA18" s="635"/>
      <c r="DB18" s="635"/>
      <c r="DC18" s="635"/>
      <c r="DD18" s="596" t="s">
        <v>127</v>
      </c>
      <c r="DE18" s="619"/>
      <c r="DF18" s="619"/>
      <c r="DG18" s="619"/>
      <c r="DH18" s="619"/>
      <c r="DI18" s="619"/>
      <c r="DJ18" s="619"/>
      <c r="DK18" s="619"/>
      <c r="DL18" s="619"/>
      <c r="DM18" s="619"/>
      <c r="DN18" s="619"/>
      <c r="DO18" s="619"/>
      <c r="DP18" s="620"/>
      <c r="DQ18" s="596" t="s">
        <v>127</v>
      </c>
      <c r="DR18" s="619"/>
      <c r="DS18" s="619"/>
      <c r="DT18" s="619"/>
      <c r="DU18" s="619"/>
      <c r="DV18" s="619"/>
      <c r="DW18" s="619"/>
      <c r="DX18" s="619"/>
      <c r="DY18" s="619"/>
      <c r="DZ18" s="619"/>
      <c r="EA18" s="619"/>
      <c r="EB18" s="619"/>
      <c r="EC18" s="643"/>
    </row>
    <row r="19" spans="2:133" ht="11.25" customHeight="1" x14ac:dyDescent="0.2">
      <c r="B19" s="587" t="s">
        <v>268</v>
      </c>
      <c r="C19" s="588"/>
      <c r="D19" s="588"/>
      <c r="E19" s="588"/>
      <c r="F19" s="588"/>
      <c r="G19" s="588"/>
      <c r="H19" s="588"/>
      <c r="I19" s="588"/>
      <c r="J19" s="588"/>
      <c r="K19" s="588"/>
      <c r="L19" s="588"/>
      <c r="M19" s="588"/>
      <c r="N19" s="588"/>
      <c r="O19" s="588"/>
      <c r="P19" s="588"/>
      <c r="Q19" s="589"/>
      <c r="R19" s="590">
        <v>222517</v>
      </c>
      <c r="S19" s="619"/>
      <c r="T19" s="619"/>
      <c r="U19" s="619"/>
      <c r="V19" s="619"/>
      <c r="W19" s="619"/>
      <c r="X19" s="619"/>
      <c r="Y19" s="620"/>
      <c r="Z19" s="635">
        <v>0.5</v>
      </c>
      <c r="AA19" s="635"/>
      <c r="AB19" s="635"/>
      <c r="AC19" s="635"/>
      <c r="AD19" s="636">
        <v>222517</v>
      </c>
      <c r="AE19" s="636"/>
      <c r="AF19" s="636"/>
      <c r="AG19" s="636"/>
      <c r="AH19" s="636"/>
      <c r="AI19" s="636"/>
      <c r="AJ19" s="636"/>
      <c r="AK19" s="636"/>
      <c r="AL19" s="593">
        <v>0.9</v>
      </c>
      <c r="AM19" s="621"/>
      <c r="AN19" s="621"/>
      <c r="AO19" s="637"/>
      <c r="AP19" s="587" t="s">
        <v>269</v>
      </c>
      <c r="AQ19" s="588"/>
      <c r="AR19" s="588"/>
      <c r="AS19" s="588"/>
      <c r="AT19" s="588"/>
      <c r="AU19" s="588"/>
      <c r="AV19" s="588"/>
      <c r="AW19" s="588"/>
      <c r="AX19" s="588"/>
      <c r="AY19" s="588"/>
      <c r="AZ19" s="588"/>
      <c r="BA19" s="588"/>
      <c r="BB19" s="588"/>
      <c r="BC19" s="588"/>
      <c r="BD19" s="588"/>
      <c r="BE19" s="588"/>
      <c r="BF19" s="589"/>
      <c r="BG19" s="590">
        <v>1554982</v>
      </c>
      <c r="BH19" s="619"/>
      <c r="BI19" s="619"/>
      <c r="BJ19" s="619"/>
      <c r="BK19" s="619"/>
      <c r="BL19" s="619"/>
      <c r="BM19" s="619"/>
      <c r="BN19" s="620"/>
      <c r="BO19" s="635">
        <v>7.1</v>
      </c>
      <c r="BP19" s="635"/>
      <c r="BQ19" s="635"/>
      <c r="BR19" s="635"/>
      <c r="BS19" s="636" t="s">
        <v>127</v>
      </c>
      <c r="BT19" s="636"/>
      <c r="BU19" s="636"/>
      <c r="BV19" s="636"/>
      <c r="BW19" s="636"/>
      <c r="BX19" s="636"/>
      <c r="BY19" s="636"/>
      <c r="BZ19" s="636"/>
      <c r="CA19" s="636"/>
      <c r="CB19" s="679"/>
      <c r="CD19" s="587" t="s">
        <v>270</v>
      </c>
      <c r="CE19" s="588"/>
      <c r="CF19" s="588"/>
      <c r="CG19" s="588"/>
      <c r="CH19" s="588"/>
      <c r="CI19" s="588"/>
      <c r="CJ19" s="588"/>
      <c r="CK19" s="588"/>
      <c r="CL19" s="588"/>
      <c r="CM19" s="588"/>
      <c r="CN19" s="588"/>
      <c r="CO19" s="588"/>
      <c r="CP19" s="588"/>
      <c r="CQ19" s="589"/>
      <c r="CR19" s="590" t="s">
        <v>127</v>
      </c>
      <c r="CS19" s="619"/>
      <c r="CT19" s="619"/>
      <c r="CU19" s="619"/>
      <c r="CV19" s="619"/>
      <c r="CW19" s="619"/>
      <c r="CX19" s="619"/>
      <c r="CY19" s="620"/>
      <c r="CZ19" s="635" t="s">
        <v>127</v>
      </c>
      <c r="DA19" s="635"/>
      <c r="DB19" s="635"/>
      <c r="DC19" s="635"/>
      <c r="DD19" s="596" t="s">
        <v>127</v>
      </c>
      <c r="DE19" s="619"/>
      <c r="DF19" s="619"/>
      <c r="DG19" s="619"/>
      <c r="DH19" s="619"/>
      <c r="DI19" s="619"/>
      <c r="DJ19" s="619"/>
      <c r="DK19" s="619"/>
      <c r="DL19" s="619"/>
      <c r="DM19" s="619"/>
      <c r="DN19" s="619"/>
      <c r="DO19" s="619"/>
      <c r="DP19" s="620"/>
      <c r="DQ19" s="596" t="s">
        <v>127</v>
      </c>
      <c r="DR19" s="619"/>
      <c r="DS19" s="619"/>
      <c r="DT19" s="619"/>
      <c r="DU19" s="619"/>
      <c r="DV19" s="619"/>
      <c r="DW19" s="619"/>
      <c r="DX19" s="619"/>
      <c r="DY19" s="619"/>
      <c r="DZ19" s="619"/>
      <c r="EA19" s="619"/>
      <c r="EB19" s="619"/>
      <c r="EC19" s="643"/>
    </row>
    <row r="20" spans="2:133" ht="11.25" customHeight="1" x14ac:dyDescent="0.2">
      <c r="B20" s="587" t="s">
        <v>271</v>
      </c>
      <c r="C20" s="588"/>
      <c r="D20" s="588"/>
      <c r="E20" s="588"/>
      <c r="F20" s="588"/>
      <c r="G20" s="588"/>
      <c r="H20" s="588"/>
      <c r="I20" s="588"/>
      <c r="J20" s="588"/>
      <c r="K20" s="588"/>
      <c r="L20" s="588"/>
      <c r="M20" s="588"/>
      <c r="N20" s="588"/>
      <c r="O20" s="588"/>
      <c r="P20" s="588"/>
      <c r="Q20" s="589"/>
      <c r="R20" s="590">
        <v>14988</v>
      </c>
      <c r="S20" s="619"/>
      <c r="T20" s="619"/>
      <c r="U20" s="619"/>
      <c r="V20" s="619"/>
      <c r="W20" s="619"/>
      <c r="X20" s="619"/>
      <c r="Y20" s="620"/>
      <c r="Z20" s="635">
        <v>0</v>
      </c>
      <c r="AA20" s="635"/>
      <c r="AB20" s="635"/>
      <c r="AC20" s="635"/>
      <c r="AD20" s="636">
        <v>14988</v>
      </c>
      <c r="AE20" s="636"/>
      <c r="AF20" s="636"/>
      <c r="AG20" s="636"/>
      <c r="AH20" s="636"/>
      <c r="AI20" s="636"/>
      <c r="AJ20" s="636"/>
      <c r="AK20" s="636"/>
      <c r="AL20" s="593">
        <v>0.1</v>
      </c>
      <c r="AM20" s="621"/>
      <c r="AN20" s="621"/>
      <c r="AO20" s="637"/>
      <c r="AP20" s="587" t="s">
        <v>272</v>
      </c>
      <c r="AQ20" s="588"/>
      <c r="AR20" s="588"/>
      <c r="AS20" s="588"/>
      <c r="AT20" s="588"/>
      <c r="AU20" s="588"/>
      <c r="AV20" s="588"/>
      <c r="AW20" s="588"/>
      <c r="AX20" s="588"/>
      <c r="AY20" s="588"/>
      <c r="AZ20" s="588"/>
      <c r="BA20" s="588"/>
      <c r="BB20" s="588"/>
      <c r="BC20" s="588"/>
      <c r="BD20" s="588"/>
      <c r="BE20" s="588"/>
      <c r="BF20" s="589"/>
      <c r="BG20" s="590">
        <v>1554982</v>
      </c>
      <c r="BH20" s="619"/>
      <c r="BI20" s="619"/>
      <c r="BJ20" s="619"/>
      <c r="BK20" s="619"/>
      <c r="BL20" s="619"/>
      <c r="BM20" s="619"/>
      <c r="BN20" s="620"/>
      <c r="BO20" s="635">
        <v>7.1</v>
      </c>
      <c r="BP20" s="635"/>
      <c r="BQ20" s="635"/>
      <c r="BR20" s="635"/>
      <c r="BS20" s="636" t="s">
        <v>127</v>
      </c>
      <c r="BT20" s="636"/>
      <c r="BU20" s="636"/>
      <c r="BV20" s="636"/>
      <c r="BW20" s="636"/>
      <c r="BX20" s="636"/>
      <c r="BY20" s="636"/>
      <c r="BZ20" s="636"/>
      <c r="CA20" s="636"/>
      <c r="CB20" s="679"/>
      <c r="CD20" s="587" t="s">
        <v>273</v>
      </c>
      <c r="CE20" s="588"/>
      <c r="CF20" s="588"/>
      <c r="CG20" s="588"/>
      <c r="CH20" s="588"/>
      <c r="CI20" s="588"/>
      <c r="CJ20" s="588"/>
      <c r="CK20" s="588"/>
      <c r="CL20" s="588"/>
      <c r="CM20" s="588"/>
      <c r="CN20" s="588"/>
      <c r="CO20" s="588"/>
      <c r="CP20" s="588"/>
      <c r="CQ20" s="589"/>
      <c r="CR20" s="590">
        <v>42455344</v>
      </c>
      <c r="CS20" s="619"/>
      <c r="CT20" s="619"/>
      <c r="CU20" s="619"/>
      <c r="CV20" s="619"/>
      <c r="CW20" s="619"/>
      <c r="CX20" s="619"/>
      <c r="CY20" s="620"/>
      <c r="CZ20" s="635">
        <v>100</v>
      </c>
      <c r="DA20" s="635"/>
      <c r="DB20" s="635"/>
      <c r="DC20" s="635"/>
      <c r="DD20" s="596">
        <v>5390593</v>
      </c>
      <c r="DE20" s="619"/>
      <c r="DF20" s="619"/>
      <c r="DG20" s="619"/>
      <c r="DH20" s="619"/>
      <c r="DI20" s="619"/>
      <c r="DJ20" s="619"/>
      <c r="DK20" s="619"/>
      <c r="DL20" s="619"/>
      <c r="DM20" s="619"/>
      <c r="DN20" s="619"/>
      <c r="DO20" s="619"/>
      <c r="DP20" s="620"/>
      <c r="DQ20" s="596">
        <v>26494862</v>
      </c>
      <c r="DR20" s="619"/>
      <c r="DS20" s="619"/>
      <c r="DT20" s="619"/>
      <c r="DU20" s="619"/>
      <c r="DV20" s="619"/>
      <c r="DW20" s="619"/>
      <c r="DX20" s="619"/>
      <c r="DY20" s="619"/>
      <c r="DZ20" s="619"/>
      <c r="EA20" s="619"/>
      <c r="EB20" s="619"/>
      <c r="EC20" s="643"/>
    </row>
    <row r="21" spans="2:133" ht="11.25" customHeight="1" x14ac:dyDescent="0.2">
      <c r="B21" s="587" t="s">
        <v>274</v>
      </c>
      <c r="C21" s="588"/>
      <c r="D21" s="588"/>
      <c r="E21" s="588"/>
      <c r="F21" s="588"/>
      <c r="G21" s="588"/>
      <c r="H21" s="588"/>
      <c r="I21" s="588"/>
      <c r="J21" s="588"/>
      <c r="K21" s="588"/>
      <c r="L21" s="588"/>
      <c r="M21" s="588"/>
      <c r="N21" s="588"/>
      <c r="O21" s="588"/>
      <c r="P21" s="588"/>
      <c r="Q21" s="589"/>
      <c r="R21" s="590">
        <v>2843</v>
      </c>
      <c r="S21" s="619"/>
      <c r="T21" s="619"/>
      <c r="U21" s="619"/>
      <c r="V21" s="619"/>
      <c r="W21" s="619"/>
      <c r="X21" s="619"/>
      <c r="Y21" s="620"/>
      <c r="Z21" s="635">
        <v>0</v>
      </c>
      <c r="AA21" s="635"/>
      <c r="AB21" s="635"/>
      <c r="AC21" s="635"/>
      <c r="AD21" s="636">
        <v>2843</v>
      </c>
      <c r="AE21" s="636"/>
      <c r="AF21" s="636"/>
      <c r="AG21" s="636"/>
      <c r="AH21" s="636"/>
      <c r="AI21" s="636"/>
      <c r="AJ21" s="636"/>
      <c r="AK21" s="636"/>
      <c r="AL21" s="593">
        <v>0</v>
      </c>
      <c r="AM21" s="621"/>
      <c r="AN21" s="621"/>
      <c r="AO21" s="637"/>
      <c r="AP21" s="587" t="s">
        <v>275</v>
      </c>
      <c r="AQ21" s="682"/>
      <c r="AR21" s="682"/>
      <c r="AS21" s="682"/>
      <c r="AT21" s="682"/>
      <c r="AU21" s="682"/>
      <c r="AV21" s="682"/>
      <c r="AW21" s="682"/>
      <c r="AX21" s="682"/>
      <c r="AY21" s="682"/>
      <c r="AZ21" s="682"/>
      <c r="BA21" s="682"/>
      <c r="BB21" s="682"/>
      <c r="BC21" s="682"/>
      <c r="BD21" s="682"/>
      <c r="BE21" s="682"/>
      <c r="BF21" s="683"/>
      <c r="BG21" s="590" t="s">
        <v>127</v>
      </c>
      <c r="BH21" s="619"/>
      <c r="BI21" s="619"/>
      <c r="BJ21" s="619"/>
      <c r="BK21" s="619"/>
      <c r="BL21" s="619"/>
      <c r="BM21" s="619"/>
      <c r="BN21" s="620"/>
      <c r="BO21" s="635" t="s">
        <v>127</v>
      </c>
      <c r="BP21" s="635"/>
      <c r="BQ21" s="635"/>
      <c r="BR21" s="635"/>
      <c r="BS21" s="636" t="s">
        <v>127</v>
      </c>
      <c r="BT21" s="636"/>
      <c r="BU21" s="636"/>
      <c r="BV21" s="636"/>
      <c r="BW21" s="636"/>
      <c r="BX21" s="636"/>
      <c r="BY21" s="636"/>
      <c r="BZ21" s="636"/>
      <c r="CA21" s="636"/>
      <c r="CB21" s="679"/>
      <c r="CD21" s="603"/>
      <c r="CE21" s="604"/>
      <c r="CF21" s="604"/>
      <c r="CG21" s="604"/>
      <c r="CH21" s="604"/>
      <c r="CI21" s="604"/>
      <c r="CJ21" s="604"/>
      <c r="CK21" s="604"/>
      <c r="CL21" s="604"/>
      <c r="CM21" s="604"/>
      <c r="CN21" s="604"/>
      <c r="CO21" s="604"/>
      <c r="CP21" s="604"/>
      <c r="CQ21" s="605"/>
      <c r="CR21" s="696"/>
      <c r="CS21" s="693"/>
      <c r="CT21" s="693"/>
      <c r="CU21" s="693"/>
      <c r="CV21" s="693"/>
      <c r="CW21" s="693"/>
      <c r="CX21" s="693"/>
      <c r="CY21" s="694"/>
      <c r="CZ21" s="697"/>
      <c r="DA21" s="697"/>
      <c r="DB21" s="697"/>
      <c r="DC21" s="697"/>
      <c r="DD21" s="692"/>
      <c r="DE21" s="693"/>
      <c r="DF21" s="693"/>
      <c r="DG21" s="693"/>
      <c r="DH21" s="693"/>
      <c r="DI21" s="693"/>
      <c r="DJ21" s="693"/>
      <c r="DK21" s="693"/>
      <c r="DL21" s="693"/>
      <c r="DM21" s="693"/>
      <c r="DN21" s="693"/>
      <c r="DO21" s="693"/>
      <c r="DP21" s="694"/>
      <c r="DQ21" s="692"/>
      <c r="DR21" s="693"/>
      <c r="DS21" s="693"/>
      <c r="DT21" s="693"/>
      <c r="DU21" s="693"/>
      <c r="DV21" s="693"/>
      <c r="DW21" s="693"/>
      <c r="DX21" s="693"/>
      <c r="DY21" s="693"/>
      <c r="DZ21" s="693"/>
      <c r="EA21" s="693"/>
      <c r="EB21" s="693"/>
      <c r="EC21" s="695"/>
    </row>
    <row r="22" spans="2:133" ht="11.25" customHeight="1" x14ac:dyDescent="0.2">
      <c r="B22" s="666" t="s">
        <v>276</v>
      </c>
      <c r="C22" s="667"/>
      <c r="D22" s="667"/>
      <c r="E22" s="667"/>
      <c r="F22" s="667"/>
      <c r="G22" s="667"/>
      <c r="H22" s="667"/>
      <c r="I22" s="667"/>
      <c r="J22" s="667"/>
      <c r="K22" s="667"/>
      <c r="L22" s="667"/>
      <c r="M22" s="667"/>
      <c r="N22" s="667"/>
      <c r="O22" s="667"/>
      <c r="P22" s="667"/>
      <c r="Q22" s="668"/>
      <c r="R22" s="590">
        <v>83747</v>
      </c>
      <c r="S22" s="619"/>
      <c r="T22" s="619"/>
      <c r="U22" s="619"/>
      <c r="V22" s="619"/>
      <c r="W22" s="619"/>
      <c r="X22" s="619"/>
      <c r="Y22" s="620"/>
      <c r="Z22" s="635">
        <v>0.2</v>
      </c>
      <c r="AA22" s="635"/>
      <c r="AB22" s="635"/>
      <c r="AC22" s="635"/>
      <c r="AD22" s="636">
        <v>75865</v>
      </c>
      <c r="AE22" s="636"/>
      <c r="AF22" s="636"/>
      <c r="AG22" s="636"/>
      <c r="AH22" s="636"/>
      <c r="AI22" s="636"/>
      <c r="AJ22" s="636"/>
      <c r="AK22" s="636"/>
      <c r="AL22" s="593">
        <v>0.30000001192092896</v>
      </c>
      <c r="AM22" s="621"/>
      <c r="AN22" s="621"/>
      <c r="AO22" s="637"/>
      <c r="AP22" s="587" t="s">
        <v>277</v>
      </c>
      <c r="AQ22" s="682"/>
      <c r="AR22" s="682"/>
      <c r="AS22" s="682"/>
      <c r="AT22" s="682"/>
      <c r="AU22" s="682"/>
      <c r="AV22" s="682"/>
      <c r="AW22" s="682"/>
      <c r="AX22" s="682"/>
      <c r="AY22" s="682"/>
      <c r="AZ22" s="682"/>
      <c r="BA22" s="682"/>
      <c r="BB22" s="682"/>
      <c r="BC22" s="682"/>
      <c r="BD22" s="682"/>
      <c r="BE22" s="682"/>
      <c r="BF22" s="683"/>
      <c r="BG22" s="590" t="s">
        <v>127</v>
      </c>
      <c r="BH22" s="619"/>
      <c r="BI22" s="619"/>
      <c r="BJ22" s="619"/>
      <c r="BK22" s="619"/>
      <c r="BL22" s="619"/>
      <c r="BM22" s="619"/>
      <c r="BN22" s="620"/>
      <c r="BO22" s="635" t="s">
        <v>127</v>
      </c>
      <c r="BP22" s="635"/>
      <c r="BQ22" s="635"/>
      <c r="BR22" s="635"/>
      <c r="BS22" s="636" t="s">
        <v>127</v>
      </c>
      <c r="BT22" s="636"/>
      <c r="BU22" s="636"/>
      <c r="BV22" s="636"/>
      <c r="BW22" s="636"/>
      <c r="BX22" s="636"/>
      <c r="BY22" s="636"/>
      <c r="BZ22" s="636"/>
      <c r="CA22" s="636"/>
      <c r="CB22" s="679"/>
      <c r="CD22" s="662" t="s">
        <v>278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587" t="s">
        <v>279</v>
      </c>
      <c r="C23" s="588"/>
      <c r="D23" s="588"/>
      <c r="E23" s="588"/>
      <c r="F23" s="588"/>
      <c r="G23" s="588"/>
      <c r="H23" s="588"/>
      <c r="I23" s="588"/>
      <c r="J23" s="588"/>
      <c r="K23" s="588"/>
      <c r="L23" s="588"/>
      <c r="M23" s="588"/>
      <c r="N23" s="588"/>
      <c r="O23" s="588"/>
      <c r="P23" s="588"/>
      <c r="Q23" s="589"/>
      <c r="R23" s="590">
        <v>607945</v>
      </c>
      <c r="S23" s="619"/>
      <c r="T23" s="619"/>
      <c r="U23" s="619"/>
      <c r="V23" s="619"/>
      <c r="W23" s="619"/>
      <c r="X23" s="619"/>
      <c r="Y23" s="620"/>
      <c r="Z23" s="635">
        <v>1.3</v>
      </c>
      <c r="AA23" s="635"/>
      <c r="AB23" s="635"/>
      <c r="AC23" s="635"/>
      <c r="AD23" s="636">
        <v>277267</v>
      </c>
      <c r="AE23" s="636"/>
      <c r="AF23" s="636"/>
      <c r="AG23" s="636"/>
      <c r="AH23" s="636"/>
      <c r="AI23" s="636"/>
      <c r="AJ23" s="636"/>
      <c r="AK23" s="636"/>
      <c r="AL23" s="593">
        <v>1.1000000000000001</v>
      </c>
      <c r="AM23" s="621"/>
      <c r="AN23" s="621"/>
      <c r="AO23" s="637"/>
      <c r="AP23" s="587" t="s">
        <v>280</v>
      </c>
      <c r="AQ23" s="682"/>
      <c r="AR23" s="682"/>
      <c r="AS23" s="682"/>
      <c r="AT23" s="682"/>
      <c r="AU23" s="682"/>
      <c r="AV23" s="682"/>
      <c r="AW23" s="682"/>
      <c r="AX23" s="682"/>
      <c r="AY23" s="682"/>
      <c r="AZ23" s="682"/>
      <c r="BA23" s="682"/>
      <c r="BB23" s="682"/>
      <c r="BC23" s="682"/>
      <c r="BD23" s="682"/>
      <c r="BE23" s="682"/>
      <c r="BF23" s="683"/>
      <c r="BG23" s="590">
        <v>1554982</v>
      </c>
      <c r="BH23" s="619"/>
      <c r="BI23" s="619"/>
      <c r="BJ23" s="619"/>
      <c r="BK23" s="619"/>
      <c r="BL23" s="619"/>
      <c r="BM23" s="619"/>
      <c r="BN23" s="620"/>
      <c r="BO23" s="635">
        <v>7.1</v>
      </c>
      <c r="BP23" s="635"/>
      <c r="BQ23" s="635"/>
      <c r="BR23" s="635"/>
      <c r="BS23" s="636" t="s">
        <v>127</v>
      </c>
      <c r="BT23" s="636"/>
      <c r="BU23" s="636"/>
      <c r="BV23" s="636"/>
      <c r="BW23" s="636"/>
      <c r="BX23" s="636"/>
      <c r="BY23" s="636"/>
      <c r="BZ23" s="636"/>
      <c r="CA23" s="636"/>
      <c r="CB23" s="679"/>
      <c r="CD23" s="662" t="s">
        <v>220</v>
      </c>
      <c r="CE23" s="663"/>
      <c r="CF23" s="663"/>
      <c r="CG23" s="663"/>
      <c r="CH23" s="663"/>
      <c r="CI23" s="663"/>
      <c r="CJ23" s="663"/>
      <c r="CK23" s="663"/>
      <c r="CL23" s="663"/>
      <c r="CM23" s="663"/>
      <c r="CN23" s="663"/>
      <c r="CO23" s="663"/>
      <c r="CP23" s="663"/>
      <c r="CQ23" s="664"/>
      <c r="CR23" s="662" t="s">
        <v>281</v>
      </c>
      <c r="CS23" s="663"/>
      <c r="CT23" s="663"/>
      <c r="CU23" s="663"/>
      <c r="CV23" s="663"/>
      <c r="CW23" s="663"/>
      <c r="CX23" s="663"/>
      <c r="CY23" s="664"/>
      <c r="CZ23" s="662" t="s">
        <v>282</v>
      </c>
      <c r="DA23" s="663"/>
      <c r="DB23" s="663"/>
      <c r="DC23" s="664"/>
      <c r="DD23" s="662" t="s">
        <v>283</v>
      </c>
      <c r="DE23" s="663"/>
      <c r="DF23" s="663"/>
      <c r="DG23" s="663"/>
      <c r="DH23" s="663"/>
      <c r="DI23" s="663"/>
      <c r="DJ23" s="663"/>
      <c r="DK23" s="664"/>
      <c r="DL23" s="689" t="s">
        <v>284</v>
      </c>
      <c r="DM23" s="690"/>
      <c r="DN23" s="690"/>
      <c r="DO23" s="690"/>
      <c r="DP23" s="690"/>
      <c r="DQ23" s="690"/>
      <c r="DR23" s="690"/>
      <c r="DS23" s="690"/>
      <c r="DT23" s="690"/>
      <c r="DU23" s="690"/>
      <c r="DV23" s="691"/>
      <c r="DW23" s="662" t="s">
        <v>285</v>
      </c>
      <c r="DX23" s="663"/>
      <c r="DY23" s="663"/>
      <c r="DZ23" s="663"/>
      <c r="EA23" s="663"/>
      <c r="EB23" s="663"/>
      <c r="EC23" s="664"/>
    </row>
    <row r="24" spans="2:133" ht="11.25" customHeight="1" x14ac:dyDescent="0.2">
      <c r="B24" s="587" t="s">
        <v>286</v>
      </c>
      <c r="C24" s="588"/>
      <c r="D24" s="588"/>
      <c r="E24" s="588"/>
      <c r="F24" s="588"/>
      <c r="G24" s="588"/>
      <c r="H24" s="588"/>
      <c r="I24" s="588"/>
      <c r="J24" s="588"/>
      <c r="K24" s="588"/>
      <c r="L24" s="588"/>
      <c r="M24" s="588"/>
      <c r="N24" s="588"/>
      <c r="O24" s="588"/>
      <c r="P24" s="588"/>
      <c r="Q24" s="589"/>
      <c r="R24" s="590">
        <v>277267</v>
      </c>
      <c r="S24" s="619"/>
      <c r="T24" s="619"/>
      <c r="U24" s="619"/>
      <c r="V24" s="619"/>
      <c r="W24" s="619"/>
      <c r="X24" s="619"/>
      <c r="Y24" s="620"/>
      <c r="Z24" s="635">
        <v>0.6</v>
      </c>
      <c r="AA24" s="635"/>
      <c r="AB24" s="635"/>
      <c r="AC24" s="635"/>
      <c r="AD24" s="636">
        <v>277267</v>
      </c>
      <c r="AE24" s="636"/>
      <c r="AF24" s="636"/>
      <c r="AG24" s="636"/>
      <c r="AH24" s="636"/>
      <c r="AI24" s="636"/>
      <c r="AJ24" s="636"/>
      <c r="AK24" s="636"/>
      <c r="AL24" s="593">
        <v>1.1000000000000001</v>
      </c>
      <c r="AM24" s="621"/>
      <c r="AN24" s="621"/>
      <c r="AO24" s="637"/>
      <c r="AP24" s="587" t="s">
        <v>287</v>
      </c>
      <c r="AQ24" s="682"/>
      <c r="AR24" s="682"/>
      <c r="AS24" s="682"/>
      <c r="AT24" s="682"/>
      <c r="AU24" s="682"/>
      <c r="AV24" s="682"/>
      <c r="AW24" s="682"/>
      <c r="AX24" s="682"/>
      <c r="AY24" s="682"/>
      <c r="AZ24" s="682"/>
      <c r="BA24" s="682"/>
      <c r="BB24" s="682"/>
      <c r="BC24" s="682"/>
      <c r="BD24" s="682"/>
      <c r="BE24" s="682"/>
      <c r="BF24" s="683"/>
      <c r="BG24" s="590" t="s">
        <v>127</v>
      </c>
      <c r="BH24" s="619"/>
      <c r="BI24" s="619"/>
      <c r="BJ24" s="619"/>
      <c r="BK24" s="619"/>
      <c r="BL24" s="619"/>
      <c r="BM24" s="619"/>
      <c r="BN24" s="620"/>
      <c r="BO24" s="635" t="s">
        <v>127</v>
      </c>
      <c r="BP24" s="635"/>
      <c r="BQ24" s="635"/>
      <c r="BR24" s="635"/>
      <c r="BS24" s="636" t="s">
        <v>127</v>
      </c>
      <c r="BT24" s="636"/>
      <c r="BU24" s="636"/>
      <c r="BV24" s="636"/>
      <c r="BW24" s="636"/>
      <c r="BX24" s="636"/>
      <c r="BY24" s="636"/>
      <c r="BZ24" s="636"/>
      <c r="CA24" s="636"/>
      <c r="CB24" s="679"/>
      <c r="CD24" s="659" t="s">
        <v>288</v>
      </c>
      <c r="CE24" s="660"/>
      <c r="CF24" s="660"/>
      <c r="CG24" s="660"/>
      <c r="CH24" s="660"/>
      <c r="CI24" s="660"/>
      <c r="CJ24" s="660"/>
      <c r="CK24" s="660"/>
      <c r="CL24" s="660"/>
      <c r="CM24" s="660"/>
      <c r="CN24" s="660"/>
      <c r="CO24" s="660"/>
      <c r="CP24" s="660"/>
      <c r="CQ24" s="661"/>
      <c r="CR24" s="653">
        <v>20634951</v>
      </c>
      <c r="CS24" s="654"/>
      <c r="CT24" s="654"/>
      <c r="CU24" s="654"/>
      <c r="CV24" s="654"/>
      <c r="CW24" s="654"/>
      <c r="CX24" s="654"/>
      <c r="CY24" s="684"/>
      <c r="CZ24" s="685">
        <v>48.6</v>
      </c>
      <c r="DA24" s="676"/>
      <c r="DB24" s="676"/>
      <c r="DC24" s="686"/>
      <c r="DD24" s="687">
        <v>10574509</v>
      </c>
      <c r="DE24" s="654"/>
      <c r="DF24" s="654"/>
      <c r="DG24" s="654"/>
      <c r="DH24" s="654"/>
      <c r="DI24" s="654"/>
      <c r="DJ24" s="654"/>
      <c r="DK24" s="684"/>
      <c r="DL24" s="687">
        <v>10030074</v>
      </c>
      <c r="DM24" s="654"/>
      <c r="DN24" s="654"/>
      <c r="DO24" s="654"/>
      <c r="DP24" s="654"/>
      <c r="DQ24" s="654"/>
      <c r="DR24" s="654"/>
      <c r="DS24" s="654"/>
      <c r="DT24" s="654"/>
      <c r="DU24" s="654"/>
      <c r="DV24" s="684"/>
      <c r="DW24" s="685">
        <v>41.1</v>
      </c>
      <c r="DX24" s="676"/>
      <c r="DY24" s="676"/>
      <c r="DZ24" s="676"/>
      <c r="EA24" s="676"/>
      <c r="EB24" s="676"/>
      <c r="EC24" s="688"/>
    </row>
    <row r="25" spans="2:133" ht="11.25" customHeight="1" x14ac:dyDescent="0.2">
      <c r="B25" s="587" t="s">
        <v>289</v>
      </c>
      <c r="C25" s="588"/>
      <c r="D25" s="588"/>
      <c r="E25" s="588"/>
      <c r="F25" s="588"/>
      <c r="G25" s="588"/>
      <c r="H25" s="588"/>
      <c r="I25" s="588"/>
      <c r="J25" s="588"/>
      <c r="K25" s="588"/>
      <c r="L25" s="588"/>
      <c r="M25" s="588"/>
      <c r="N25" s="588"/>
      <c r="O25" s="588"/>
      <c r="P25" s="588"/>
      <c r="Q25" s="589"/>
      <c r="R25" s="590">
        <v>326149</v>
      </c>
      <c r="S25" s="619"/>
      <c r="T25" s="619"/>
      <c r="U25" s="619"/>
      <c r="V25" s="619"/>
      <c r="W25" s="619"/>
      <c r="X25" s="619"/>
      <c r="Y25" s="620"/>
      <c r="Z25" s="635">
        <v>0.7</v>
      </c>
      <c r="AA25" s="635"/>
      <c r="AB25" s="635"/>
      <c r="AC25" s="635"/>
      <c r="AD25" s="636" t="s">
        <v>127</v>
      </c>
      <c r="AE25" s="636"/>
      <c r="AF25" s="636"/>
      <c r="AG25" s="636"/>
      <c r="AH25" s="636"/>
      <c r="AI25" s="636"/>
      <c r="AJ25" s="636"/>
      <c r="AK25" s="636"/>
      <c r="AL25" s="593" t="s">
        <v>127</v>
      </c>
      <c r="AM25" s="621"/>
      <c r="AN25" s="621"/>
      <c r="AO25" s="637"/>
      <c r="AP25" s="587" t="s">
        <v>290</v>
      </c>
      <c r="AQ25" s="682"/>
      <c r="AR25" s="682"/>
      <c r="AS25" s="682"/>
      <c r="AT25" s="682"/>
      <c r="AU25" s="682"/>
      <c r="AV25" s="682"/>
      <c r="AW25" s="682"/>
      <c r="AX25" s="682"/>
      <c r="AY25" s="682"/>
      <c r="AZ25" s="682"/>
      <c r="BA25" s="682"/>
      <c r="BB25" s="682"/>
      <c r="BC25" s="682"/>
      <c r="BD25" s="682"/>
      <c r="BE25" s="682"/>
      <c r="BF25" s="683"/>
      <c r="BG25" s="590" t="s">
        <v>127</v>
      </c>
      <c r="BH25" s="619"/>
      <c r="BI25" s="619"/>
      <c r="BJ25" s="619"/>
      <c r="BK25" s="619"/>
      <c r="BL25" s="619"/>
      <c r="BM25" s="619"/>
      <c r="BN25" s="620"/>
      <c r="BO25" s="635" t="s">
        <v>127</v>
      </c>
      <c r="BP25" s="635"/>
      <c r="BQ25" s="635"/>
      <c r="BR25" s="635"/>
      <c r="BS25" s="636" t="s">
        <v>127</v>
      </c>
      <c r="BT25" s="636"/>
      <c r="BU25" s="636"/>
      <c r="BV25" s="636"/>
      <c r="BW25" s="636"/>
      <c r="BX25" s="636"/>
      <c r="BY25" s="636"/>
      <c r="BZ25" s="636"/>
      <c r="CA25" s="636"/>
      <c r="CB25" s="679"/>
      <c r="CD25" s="587" t="s">
        <v>291</v>
      </c>
      <c r="CE25" s="588"/>
      <c r="CF25" s="588"/>
      <c r="CG25" s="588"/>
      <c r="CH25" s="588"/>
      <c r="CI25" s="588"/>
      <c r="CJ25" s="588"/>
      <c r="CK25" s="588"/>
      <c r="CL25" s="588"/>
      <c r="CM25" s="588"/>
      <c r="CN25" s="588"/>
      <c r="CO25" s="588"/>
      <c r="CP25" s="588"/>
      <c r="CQ25" s="589"/>
      <c r="CR25" s="590">
        <v>6247482</v>
      </c>
      <c r="CS25" s="591"/>
      <c r="CT25" s="591"/>
      <c r="CU25" s="591"/>
      <c r="CV25" s="591"/>
      <c r="CW25" s="591"/>
      <c r="CX25" s="591"/>
      <c r="CY25" s="592"/>
      <c r="CZ25" s="593">
        <v>14.7</v>
      </c>
      <c r="DA25" s="594"/>
      <c r="DB25" s="594"/>
      <c r="DC25" s="595"/>
      <c r="DD25" s="596">
        <v>5822836</v>
      </c>
      <c r="DE25" s="591"/>
      <c r="DF25" s="591"/>
      <c r="DG25" s="591"/>
      <c r="DH25" s="591"/>
      <c r="DI25" s="591"/>
      <c r="DJ25" s="591"/>
      <c r="DK25" s="592"/>
      <c r="DL25" s="596">
        <v>5820689</v>
      </c>
      <c r="DM25" s="591"/>
      <c r="DN25" s="591"/>
      <c r="DO25" s="591"/>
      <c r="DP25" s="591"/>
      <c r="DQ25" s="591"/>
      <c r="DR25" s="591"/>
      <c r="DS25" s="591"/>
      <c r="DT25" s="591"/>
      <c r="DU25" s="591"/>
      <c r="DV25" s="592"/>
      <c r="DW25" s="593">
        <v>23.8</v>
      </c>
      <c r="DX25" s="594"/>
      <c r="DY25" s="594"/>
      <c r="DZ25" s="594"/>
      <c r="EA25" s="594"/>
      <c r="EB25" s="594"/>
      <c r="EC25" s="652"/>
    </row>
    <row r="26" spans="2:133" ht="11.25" customHeight="1" x14ac:dyDescent="0.2">
      <c r="B26" s="587" t="s">
        <v>292</v>
      </c>
      <c r="C26" s="588"/>
      <c r="D26" s="588"/>
      <c r="E26" s="588"/>
      <c r="F26" s="588"/>
      <c r="G26" s="588"/>
      <c r="H26" s="588"/>
      <c r="I26" s="588"/>
      <c r="J26" s="588"/>
      <c r="K26" s="588"/>
      <c r="L26" s="588"/>
      <c r="M26" s="588"/>
      <c r="N26" s="588"/>
      <c r="O26" s="588"/>
      <c r="P26" s="588"/>
      <c r="Q26" s="589"/>
      <c r="R26" s="590">
        <v>4529</v>
      </c>
      <c r="S26" s="619"/>
      <c r="T26" s="619"/>
      <c r="U26" s="619"/>
      <c r="V26" s="619"/>
      <c r="W26" s="619"/>
      <c r="X26" s="619"/>
      <c r="Y26" s="620"/>
      <c r="Z26" s="635">
        <v>0</v>
      </c>
      <c r="AA26" s="635"/>
      <c r="AB26" s="635"/>
      <c r="AC26" s="635"/>
      <c r="AD26" s="636" t="s">
        <v>127</v>
      </c>
      <c r="AE26" s="636"/>
      <c r="AF26" s="636"/>
      <c r="AG26" s="636"/>
      <c r="AH26" s="636"/>
      <c r="AI26" s="636"/>
      <c r="AJ26" s="636"/>
      <c r="AK26" s="636"/>
      <c r="AL26" s="593" t="s">
        <v>127</v>
      </c>
      <c r="AM26" s="621"/>
      <c r="AN26" s="621"/>
      <c r="AO26" s="637"/>
      <c r="AP26" s="587" t="s">
        <v>293</v>
      </c>
      <c r="AQ26" s="682"/>
      <c r="AR26" s="682"/>
      <c r="AS26" s="682"/>
      <c r="AT26" s="682"/>
      <c r="AU26" s="682"/>
      <c r="AV26" s="682"/>
      <c r="AW26" s="682"/>
      <c r="AX26" s="682"/>
      <c r="AY26" s="682"/>
      <c r="AZ26" s="682"/>
      <c r="BA26" s="682"/>
      <c r="BB26" s="682"/>
      <c r="BC26" s="682"/>
      <c r="BD26" s="682"/>
      <c r="BE26" s="682"/>
      <c r="BF26" s="683"/>
      <c r="BG26" s="590" t="s">
        <v>127</v>
      </c>
      <c r="BH26" s="619"/>
      <c r="BI26" s="619"/>
      <c r="BJ26" s="619"/>
      <c r="BK26" s="619"/>
      <c r="BL26" s="619"/>
      <c r="BM26" s="619"/>
      <c r="BN26" s="620"/>
      <c r="BO26" s="635" t="s">
        <v>127</v>
      </c>
      <c r="BP26" s="635"/>
      <c r="BQ26" s="635"/>
      <c r="BR26" s="635"/>
      <c r="BS26" s="636" t="s">
        <v>127</v>
      </c>
      <c r="BT26" s="636"/>
      <c r="BU26" s="636"/>
      <c r="BV26" s="636"/>
      <c r="BW26" s="636"/>
      <c r="BX26" s="636"/>
      <c r="BY26" s="636"/>
      <c r="BZ26" s="636"/>
      <c r="CA26" s="636"/>
      <c r="CB26" s="679"/>
      <c r="CD26" s="587" t="s">
        <v>294</v>
      </c>
      <c r="CE26" s="588"/>
      <c r="CF26" s="588"/>
      <c r="CG26" s="588"/>
      <c r="CH26" s="588"/>
      <c r="CI26" s="588"/>
      <c r="CJ26" s="588"/>
      <c r="CK26" s="588"/>
      <c r="CL26" s="588"/>
      <c r="CM26" s="588"/>
      <c r="CN26" s="588"/>
      <c r="CO26" s="588"/>
      <c r="CP26" s="588"/>
      <c r="CQ26" s="589"/>
      <c r="CR26" s="590">
        <v>4363903</v>
      </c>
      <c r="CS26" s="619"/>
      <c r="CT26" s="619"/>
      <c r="CU26" s="619"/>
      <c r="CV26" s="619"/>
      <c r="CW26" s="619"/>
      <c r="CX26" s="619"/>
      <c r="CY26" s="620"/>
      <c r="CZ26" s="593">
        <v>10.3</v>
      </c>
      <c r="DA26" s="594"/>
      <c r="DB26" s="594"/>
      <c r="DC26" s="595"/>
      <c r="DD26" s="596">
        <v>3953765</v>
      </c>
      <c r="DE26" s="619"/>
      <c r="DF26" s="619"/>
      <c r="DG26" s="619"/>
      <c r="DH26" s="619"/>
      <c r="DI26" s="619"/>
      <c r="DJ26" s="619"/>
      <c r="DK26" s="620"/>
      <c r="DL26" s="596" t="s">
        <v>127</v>
      </c>
      <c r="DM26" s="619"/>
      <c r="DN26" s="619"/>
      <c r="DO26" s="619"/>
      <c r="DP26" s="619"/>
      <c r="DQ26" s="619"/>
      <c r="DR26" s="619"/>
      <c r="DS26" s="619"/>
      <c r="DT26" s="619"/>
      <c r="DU26" s="619"/>
      <c r="DV26" s="620"/>
      <c r="DW26" s="593" t="s">
        <v>127</v>
      </c>
      <c r="DX26" s="594"/>
      <c r="DY26" s="594"/>
      <c r="DZ26" s="594"/>
      <c r="EA26" s="594"/>
      <c r="EB26" s="594"/>
      <c r="EC26" s="652"/>
    </row>
    <row r="27" spans="2:133" ht="11.25" customHeight="1" x14ac:dyDescent="0.2">
      <c r="B27" s="587" t="s">
        <v>295</v>
      </c>
      <c r="C27" s="588"/>
      <c r="D27" s="588"/>
      <c r="E27" s="588"/>
      <c r="F27" s="588"/>
      <c r="G27" s="588"/>
      <c r="H27" s="588"/>
      <c r="I27" s="588"/>
      <c r="J27" s="588"/>
      <c r="K27" s="588"/>
      <c r="L27" s="588"/>
      <c r="M27" s="588"/>
      <c r="N27" s="588"/>
      <c r="O27" s="588"/>
      <c r="P27" s="588"/>
      <c r="Q27" s="589"/>
      <c r="R27" s="590">
        <v>26146132</v>
      </c>
      <c r="S27" s="619"/>
      <c r="T27" s="619"/>
      <c r="U27" s="619"/>
      <c r="V27" s="619"/>
      <c r="W27" s="619"/>
      <c r="X27" s="619"/>
      <c r="Y27" s="620"/>
      <c r="Z27" s="635">
        <v>55</v>
      </c>
      <c r="AA27" s="635"/>
      <c r="AB27" s="635"/>
      <c r="AC27" s="635"/>
      <c r="AD27" s="636">
        <v>24252590</v>
      </c>
      <c r="AE27" s="636"/>
      <c r="AF27" s="636"/>
      <c r="AG27" s="636"/>
      <c r="AH27" s="636"/>
      <c r="AI27" s="636"/>
      <c r="AJ27" s="636"/>
      <c r="AK27" s="636"/>
      <c r="AL27" s="593">
        <v>99.400001525878906</v>
      </c>
      <c r="AM27" s="621"/>
      <c r="AN27" s="621"/>
      <c r="AO27" s="637"/>
      <c r="AP27" s="587" t="s">
        <v>296</v>
      </c>
      <c r="AQ27" s="588"/>
      <c r="AR27" s="588"/>
      <c r="AS27" s="588"/>
      <c r="AT27" s="588"/>
      <c r="AU27" s="588"/>
      <c r="AV27" s="588"/>
      <c r="AW27" s="588"/>
      <c r="AX27" s="588"/>
      <c r="AY27" s="588"/>
      <c r="AZ27" s="588"/>
      <c r="BA27" s="588"/>
      <c r="BB27" s="588"/>
      <c r="BC27" s="588"/>
      <c r="BD27" s="588"/>
      <c r="BE27" s="588"/>
      <c r="BF27" s="589"/>
      <c r="BG27" s="590">
        <v>22022734</v>
      </c>
      <c r="BH27" s="619"/>
      <c r="BI27" s="619"/>
      <c r="BJ27" s="619"/>
      <c r="BK27" s="619"/>
      <c r="BL27" s="619"/>
      <c r="BM27" s="619"/>
      <c r="BN27" s="620"/>
      <c r="BO27" s="635">
        <v>100</v>
      </c>
      <c r="BP27" s="635"/>
      <c r="BQ27" s="635"/>
      <c r="BR27" s="635"/>
      <c r="BS27" s="636" t="s">
        <v>127</v>
      </c>
      <c r="BT27" s="636"/>
      <c r="BU27" s="636"/>
      <c r="BV27" s="636"/>
      <c r="BW27" s="636"/>
      <c r="BX27" s="636"/>
      <c r="BY27" s="636"/>
      <c r="BZ27" s="636"/>
      <c r="CA27" s="636"/>
      <c r="CB27" s="679"/>
      <c r="CD27" s="587" t="s">
        <v>297</v>
      </c>
      <c r="CE27" s="588"/>
      <c r="CF27" s="588"/>
      <c r="CG27" s="588"/>
      <c r="CH27" s="588"/>
      <c r="CI27" s="588"/>
      <c r="CJ27" s="588"/>
      <c r="CK27" s="588"/>
      <c r="CL27" s="588"/>
      <c r="CM27" s="588"/>
      <c r="CN27" s="588"/>
      <c r="CO27" s="588"/>
      <c r="CP27" s="588"/>
      <c r="CQ27" s="589"/>
      <c r="CR27" s="590">
        <v>12696983</v>
      </c>
      <c r="CS27" s="591"/>
      <c r="CT27" s="591"/>
      <c r="CU27" s="591"/>
      <c r="CV27" s="591"/>
      <c r="CW27" s="591"/>
      <c r="CX27" s="591"/>
      <c r="CY27" s="592"/>
      <c r="CZ27" s="593">
        <v>29.9</v>
      </c>
      <c r="DA27" s="594"/>
      <c r="DB27" s="594"/>
      <c r="DC27" s="595"/>
      <c r="DD27" s="596">
        <v>3061187</v>
      </c>
      <c r="DE27" s="591"/>
      <c r="DF27" s="591"/>
      <c r="DG27" s="591"/>
      <c r="DH27" s="591"/>
      <c r="DI27" s="591"/>
      <c r="DJ27" s="591"/>
      <c r="DK27" s="592"/>
      <c r="DL27" s="596">
        <v>2518899</v>
      </c>
      <c r="DM27" s="591"/>
      <c r="DN27" s="591"/>
      <c r="DO27" s="591"/>
      <c r="DP27" s="591"/>
      <c r="DQ27" s="591"/>
      <c r="DR27" s="591"/>
      <c r="DS27" s="591"/>
      <c r="DT27" s="591"/>
      <c r="DU27" s="591"/>
      <c r="DV27" s="592"/>
      <c r="DW27" s="593">
        <v>10.3</v>
      </c>
      <c r="DX27" s="594"/>
      <c r="DY27" s="594"/>
      <c r="DZ27" s="594"/>
      <c r="EA27" s="594"/>
      <c r="EB27" s="594"/>
      <c r="EC27" s="652"/>
    </row>
    <row r="28" spans="2:133" ht="11.25" customHeight="1" x14ac:dyDescent="0.2">
      <c r="B28" s="587" t="s">
        <v>298</v>
      </c>
      <c r="C28" s="588"/>
      <c r="D28" s="588"/>
      <c r="E28" s="588"/>
      <c r="F28" s="588"/>
      <c r="G28" s="588"/>
      <c r="H28" s="588"/>
      <c r="I28" s="588"/>
      <c r="J28" s="588"/>
      <c r="K28" s="588"/>
      <c r="L28" s="588"/>
      <c r="M28" s="588"/>
      <c r="N28" s="588"/>
      <c r="O28" s="588"/>
      <c r="P28" s="588"/>
      <c r="Q28" s="589"/>
      <c r="R28" s="590">
        <v>12072</v>
      </c>
      <c r="S28" s="619"/>
      <c r="T28" s="619"/>
      <c r="U28" s="619"/>
      <c r="V28" s="619"/>
      <c r="W28" s="619"/>
      <c r="X28" s="619"/>
      <c r="Y28" s="620"/>
      <c r="Z28" s="635">
        <v>0</v>
      </c>
      <c r="AA28" s="635"/>
      <c r="AB28" s="635"/>
      <c r="AC28" s="635"/>
      <c r="AD28" s="636">
        <v>12072</v>
      </c>
      <c r="AE28" s="636"/>
      <c r="AF28" s="636"/>
      <c r="AG28" s="636"/>
      <c r="AH28" s="636"/>
      <c r="AI28" s="636"/>
      <c r="AJ28" s="636"/>
      <c r="AK28" s="636"/>
      <c r="AL28" s="593">
        <v>0</v>
      </c>
      <c r="AM28" s="621"/>
      <c r="AN28" s="621"/>
      <c r="AO28" s="637"/>
      <c r="AP28" s="587"/>
      <c r="AQ28" s="588"/>
      <c r="AR28" s="588"/>
      <c r="AS28" s="588"/>
      <c r="AT28" s="588"/>
      <c r="AU28" s="588"/>
      <c r="AV28" s="588"/>
      <c r="AW28" s="588"/>
      <c r="AX28" s="588"/>
      <c r="AY28" s="588"/>
      <c r="AZ28" s="588"/>
      <c r="BA28" s="588"/>
      <c r="BB28" s="588"/>
      <c r="BC28" s="588"/>
      <c r="BD28" s="588"/>
      <c r="BE28" s="588"/>
      <c r="BF28" s="589"/>
      <c r="BG28" s="590"/>
      <c r="BH28" s="619"/>
      <c r="BI28" s="619"/>
      <c r="BJ28" s="619"/>
      <c r="BK28" s="619"/>
      <c r="BL28" s="619"/>
      <c r="BM28" s="619"/>
      <c r="BN28" s="620"/>
      <c r="BO28" s="635"/>
      <c r="BP28" s="635"/>
      <c r="BQ28" s="635"/>
      <c r="BR28" s="635"/>
      <c r="BS28" s="596"/>
      <c r="BT28" s="619"/>
      <c r="BU28" s="619"/>
      <c r="BV28" s="619"/>
      <c r="BW28" s="619"/>
      <c r="BX28" s="619"/>
      <c r="BY28" s="619"/>
      <c r="BZ28" s="619"/>
      <c r="CA28" s="619"/>
      <c r="CB28" s="643"/>
      <c r="CD28" s="587" t="s">
        <v>299</v>
      </c>
      <c r="CE28" s="588"/>
      <c r="CF28" s="588"/>
      <c r="CG28" s="588"/>
      <c r="CH28" s="588"/>
      <c r="CI28" s="588"/>
      <c r="CJ28" s="588"/>
      <c r="CK28" s="588"/>
      <c r="CL28" s="588"/>
      <c r="CM28" s="588"/>
      <c r="CN28" s="588"/>
      <c r="CO28" s="588"/>
      <c r="CP28" s="588"/>
      <c r="CQ28" s="589"/>
      <c r="CR28" s="590">
        <v>1690486</v>
      </c>
      <c r="CS28" s="619"/>
      <c r="CT28" s="619"/>
      <c r="CU28" s="619"/>
      <c r="CV28" s="619"/>
      <c r="CW28" s="619"/>
      <c r="CX28" s="619"/>
      <c r="CY28" s="620"/>
      <c r="CZ28" s="593">
        <v>4</v>
      </c>
      <c r="DA28" s="594"/>
      <c r="DB28" s="594"/>
      <c r="DC28" s="595"/>
      <c r="DD28" s="596">
        <v>1690486</v>
      </c>
      <c r="DE28" s="619"/>
      <c r="DF28" s="619"/>
      <c r="DG28" s="619"/>
      <c r="DH28" s="619"/>
      <c r="DI28" s="619"/>
      <c r="DJ28" s="619"/>
      <c r="DK28" s="620"/>
      <c r="DL28" s="596">
        <v>1690486</v>
      </c>
      <c r="DM28" s="619"/>
      <c r="DN28" s="619"/>
      <c r="DO28" s="619"/>
      <c r="DP28" s="619"/>
      <c r="DQ28" s="619"/>
      <c r="DR28" s="619"/>
      <c r="DS28" s="619"/>
      <c r="DT28" s="619"/>
      <c r="DU28" s="619"/>
      <c r="DV28" s="620"/>
      <c r="DW28" s="593">
        <v>6.9</v>
      </c>
      <c r="DX28" s="594"/>
      <c r="DY28" s="594"/>
      <c r="DZ28" s="594"/>
      <c r="EA28" s="594"/>
      <c r="EB28" s="594"/>
      <c r="EC28" s="652"/>
    </row>
    <row r="29" spans="2:133" ht="11.25" customHeight="1" x14ac:dyDescent="0.2">
      <c r="B29" s="587" t="s">
        <v>300</v>
      </c>
      <c r="C29" s="588"/>
      <c r="D29" s="588"/>
      <c r="E29" s="588"/>
      <c r="F29" s="588"/>
      <c r="G29" s="588"/>
      <c r="H29" s="588"/>
      <c r="I29" s="588"/>
      <c r="J29" s="588"/>
      <c r="K29" s="588"/>
      <c r="L29" s="588"/>
      <c r="M29" s="588"/>
      <c r="N29" s="588"/>
      <c r="O29" s="588"/>
      <c r="P29" s="588"/>
      <c r="Q29" s="589"/>
      <c r="R29" s="590">
        <v>368600</v>
      </c>
      <c r="S29" s="619"/>
      <c r="T29" s="619"/>
      <c r="U29" s="619"/>
      <c r="V29" s="619"/>
      <c r="W29" s="619"/>
      <c r="X29" s="619"/>
      <c r="Y29" s="620"/>
      <c r="Z29" s="635">
        <v>0.8</v>
      </c>
      <c r="AA29" s="635"/>
      <c r="AB29" s="635"/>
      <c r="AC29" s="635"/>
      <c r="AD29" s="636" t="s">
        <v>127</v>
      </c>
      <c r="AE29" s="636"/>
      <c r="AF29" s="636"/>
      <c r="AG29" s="636"/>
      <c r="AH29" s="636"/>
      <c r="AI29" s="636"/>
      <c r="AJ29" s="636"/>
      <c r="AK29" s="636"/>
      <c r="AL29" s="593" t="s">
        <v>127</v>
      </c>
      <c r="AM29" s="621"/>
      <c r="AN29" s="621"/>
      <c r="AO29" s="637"/>
      <c r="AP29" s="603"/>
      <c r="AQ29" s="604"/>
      <c r="AR29" s="604"/>
      <c r="AS29" s="604"/>
      <c r="AT29" s="604"/>
      <c r="AU29" s="604"/>
      <c r="AV29" s="604"/>
      <c r="AW29" s="604"/>
      <c r="AX29" s="604"/>
      <c r="AY29" s="604"/>
      <c r="AZ29" s="604"/>
      <c r="BA29" s="604"/>
      <c r="BB29" s="604"/>
      <c r="BC29" s="604"/>
      <c r="BD29" s="604"/>
      <c r="BE29" s="604"/>
      <c r="BF29" s="605"/>
      <c r="BG29" s="590"/>
      <c r="BH29" s="619"/>
      <c r="BI29" s="619"/>
      <c r="BJ29" s="619"/>
      <c r="BK29" s="619"/>
      <c r="BL29" s="619"/>
      <c r="BM29" s="619"/>
      <c r="BN29" s="620"/>
      <c r="BO29" s="635"/>
      <c r="BP29" s="635"/>
      <c r="BQ29" s="635"/>
      <c r="BR29" s="635"/>
      <c r="BS29" s="636"/>
      <c r="BT29" s="636"/>
      <c r="BU29" s="636"/>
      <c r="BV29" s="636"/>
      <c r="BW29" s="636"/>
      <c r="BX29" s="636"/>
      <c r="BY29" s="636"/>
      <c r="BZ29" s="636"/>
      <c r="CA29" s="636"/>
      <c r="CB29" s="679"/>
      <c r="CD29" s="623" t="s">
        <v>301</v>
      </c>
      <c r="CE29" s="624"/>
      <c r="CF29" s="587" t="s">
        <v>69</v>
      </c>
      <c r="CG29" s="588"/>
      <c r="CH29" s="588"/>
      <c r="CI29" s="588"/>
      <c r="CJ29" s="588"/>
      <c r="CK29" s="588"/>
      <c r="CL29" s="588"/>
      <c r="CM29" s="588"/>
      <c r="CN29" s="588"/>
      <c r="CO29" s="588"/>
      <c r="CP29" s="588"/>
      <c r="CQ29" s="589"/>
      <c r="CR29" s="590">
        <v>1690486</v>
      </c>
      <c r="CS29" s="591"/>
      <c r="CT29" s="591"/>
      <c r="CU29" s="591"/>
      <c r="CV29" s="591"/>
      <c r="CW29" s="591"/>
      <c r="CX29" s="591"/>
      <c r="CY29" s="592"/>
      <c r="CZ29" s="593">
        <v>4</v>
      </c>
      <c r="DA29" s="594"/>
      <c r="DB29" s="594"/>
      <c r="DC29" s="595"/>
      <c r="DD29" s="596">
        <v>1690486</v>
      </c>
      <c r="DE29" s="591"/>
      <c r="DF29" s="591"/>
      <c r="DG29" s="591"/>
      <c r="DH29" s="591"/>
      <c r="DI29" s="591"/>
      <c r="DJ29" s="591"/>
      <c r="DK29" s="592"/>
      <c r="DL29" s="596">
        <v>1690486</v>
      </c>
      <c r="DM29" s="591"/>
      <c r="DN29" s="591"/>
      <c r="DO29" s="591"/>
      <c r="DP29" s="591"/>
      <c r="DQ29" s="591"/>
      <c r="DR29" s="591"/>
      <c r="DS29" s="591"/>
      <c r="DT29" s="591"/>
      <c r="DU29" s="591"/>
      <c r="DV29" s="592"/>
      <c r="DW29" s="593">
        <v>6.9</v>
      </c>
      <c r="DX29" s="594"/>
      <c r="DY29" s="594"/>
      <c r="DZ29" s="594"/>
      <c r="EA29" s="594"/>
      <c r="EB29" s="594"/>
      <c r="EC29" s="652"/>
    </row>
    <row r="30" spans="2:133" ht="11.25" customHeight="1" x14ac:dyDescent="0.2">
      <c r="B30" s="587" t="s">
        <v>302</v>
      </c>
      <c r="C30" s="588"/>
      <c r="D30" s="588"/>
      <c r="E30" s="588"/>
      <c r="F30" s="588"/>
      <c r="G30" s="588"/>
      <c r="H30" s="588"/>
      <c r="I30" s="588"/>
      <c r="J30" s="588"/>
      <c r="K30" s="588"/>
      <c r="L30" s="588"/>
      <c r="M30" s="588"/>
      <c r="N30" s="588"/>
      <c r="O30" s="588"/>
      <c r="P30" s="588"/>
      <c r="Q30" s="589"/>
      <c r="R30" s="590">
        <v>222227</v>
      </c>
      <c r="S30" s="619"/>
      <c r="T30" s="619"/>
      <c r="U30" s="619"/>
      <c r="V30" s="619"/>
      <c r="W30" s="619"/>
      <c r="X30" s="619"/>
      <c r="Y30" s="620"/>
      <c r="Z30" s="635">
        <v>0.5</v>
      </c>
      <c r="AA30" s="635"/>
      <c r="AB30" s="635"/>
      <c r="AC30" s="635"/>
      <c r="AD30" s="636">
        <v>101883</v>
      </c>
      <c r="AE30" s="636"/>
      <c r="AF30" s="636"/>
      <c r="AG30" s="636"/>
      <c r="AH30" s="636"/>
      <c r="AI30" s="636"/>
      <c r="AJ30" s="636"/>
      <c r="AK30" s="636"/>
      <c r="AL30" s="593">
        <v>0.4</v>
      </c>
      <c r="AM30" s="621"/>
      <c r="AN30" s="621"/>
      <c r="AO30" s="637"/>
      <c r="AP30" s="662" t="s">
        <v>220</v>
      </c>
      <c r="AQ30" s="663"/>
      <c r="AR30" s="663"/>
      <c r="AS30" s="663"/>
      <c r="AT30" s="663"/>
      <c r="AU30" s="663"/>
      <c r="AV30" s="663"/>
      <c r="AW30" s="663"/>
      <c r="AX30" s="663"/>
      <c r="AY30" s="663"/>
      <c r="AZ30" s="663"/>
      <c r="BA30" s="663"/>
      <c r="BB30" s="663"/>
      <c r="BC30" s="663"/>
      <c r="BD30" s="663"/>
      <c r="BE30" s="663"/>
      <c r="BF30" s="664"/>
      <c r="BG30" s="662" t="s">
        <v>303</v>
      </c>
      <c r="BH30" s="680"/>
      <c r="BI30" s="680"/>
      <c r="BJ30" s="680"/>
      <c r="BK30" s="680"/>
      <c r="BL30" s="680"/>
      <c r="BM30" s="680"/>
      <c r="BN30" s="680"/>
      <c r="BO30" s="680"/>
      <c r="BP30" s="680"/>
      <c r="BQ30" s="681"/>
      <c r="BR30" s="662" t="s">
        <v>304</v>
      </c>
      <c r="BS30" s="680"/>
      <c r="BT30" s="680"/>
      <c r="BU30" s="680"/>
      <c r="BV30" s="680"/>
      <c r="BW30" s="680"/>
      <c r="BX30" s="680"/>
      <c r="BY30" s="680"/>
      <c r="BZ30" s="680"/>
      <c r="CA30" s="680"/>
      <c r="CB30" s="681"/>
      <c r="CD30" s="625"/>
      <c r="CE30" s="626"/>
      <c r="CF30" s="587" t="s">
        <v>305</v>
      </c>
      <c r="CG30" s="588"/>
      <c r="CH30" s="588"/>
      <c r="CI30" s="588"/>
      <c r="CJ30" s="588"/>
      <c r="CK30" s="588"/>
      <c r="CL30" s="588"/>
      <c r="CM30" s="588"/>
      <c r="CN30" s="588"/>
      <c r="CO30" s="588"/>
      <c r="CP30" s="588"/>
      <c r="CQ30" s="589"/>
      <c r="CR30" s="590">
        <v>1608382</v>
      </c>
      <c r="CS30" s="619"/>
      <c r="CT30" s="619"/>
      <c r="CU30" s="619"/>
      <c r="CV30" s="619"/>
      <c r="CW30" s="619"/>
      <c r="CX30" s="619"/>
      <c r="CY30" s="620"/>
      <c r="CZ30" s="593">
        <v>3.8</v>
      </c>
      <c r="DA30" s="594"/>
      <c r="DB30" s="594"/>
      <c r="DC30" s="595"/>
      <c r="DD30" s="596">
        <v>1608382</v>
      </c>
      <c r="DE30" s="619"/>
      <c r="DF30" s="619"/>
      <c r="DG30" s="619"/>
      <c r="DH30" s="619"/>
      <c r="DI30" s="619"/>
      <c r="DJ30" s="619"/>
      <c r="DK30" s="620"/>
      <c r="DL30" s="596">
        <v>1608382</v>
      </c>
      <c r="DM30" s="619"/>
      <c r="DN30" s="619"/>
      <c r="DO30" s="619"/>
      <c r="DP30" s="619"/>
      <c r="DQ30" s="619"/>
      <c r="DR30" s="619"/>
      <c r="DS30" s="619"/>
      <c r="DT30" s="619"/>
      <c r="DU30" s="619"/>
      <c r="DV30" s="620"/>
      <c r="DW30" s="593">
        <v>6.6</v>
      </c>
      <c r="DX30" s="594"/>
      <c r="DY30" s="594"/>
      <c r="DZ30" s="594"/>
      <c r="EA30" s="594"/>
      <c r="EB30" s="594"/>
      <c r="EC30" s="652"/>
    </row>
    <row r="31" spans="2:133" ht="11.25" customHeight="1" x14ac:dyDescent="0.2">
      <c r="B31" s="587" t="s">
        <v>306</v>
      </c>
      <c r="C31" s="588"/>
      <c r="D31" s="588"/>
      <c r="E31" s="588"/>
      <c r="F31" s="588"/>
      <c r="G31" s="588"/>
      <c r="H31" s="588"/>
      <c r="I31" s="588"/>
      <c r="J31" s="588"/>
      <c r="K31" s="588"/>
      <c r="L31" s="588"/>
      <c r="M31" s="588"/>
      <c r="N31" s="588"/>
      <c r="O31" s="588"/>
      <c r="P31" s="588"/>
      <c r="Q31" s="589"/>
      <c r="R31" s="590">
        <v>68482</v>
      </c>
      <c r="S31" s="619"/>
      <c r="T31" s="619"/>
      <c r="U31" s="619"/>
      <c r="V31" s="619"/>
      <c r="W31" s="619"/>
      <c r="X31" s="619"/>
      <c r="Y31" s="620"/>
      <c r="Z31" s="635">
        <v>0.1</v>
      </c>
      <c r="AA31" s="635"/>
      <c r="AB31" s="635"/>
      <c r="AC31" s="635"/>
      <c r="AD31" s="636" t="s">
        <v>127</v>
      </c>
      <c r="AE31" s="636"/>
      <c r="AF31" s="636"/>
      <c r="AG31" s="636"/>
      <c r="AH31" s="636"/>
      <c r="AI31" s="636"/>
      <c r="AJ31" s="636"/>
      <c r="AK31" s="636"/>
      <c r="AL31" s="593" t="s">
        <v>127</v>
      </c>
      <c r="AM31" s="621"/>
      <c r="AN31" s="621"/>
      <c r="AO31" s="637"/>
      <c r="AP31" s="669" t="s">
        <v>307</v>
      </c>
      <c r="AQ31" s="670"/>
      <c r="AR31" s="670"/>
      <c r="AS31" s="670"/>
      <c r="AT31" s="671" t="s">
        <v>308</v>
      </c>
      <c r="AU31" s="343"/>
      <c r="AV31" s="343"/>
      <c r="AW31" s="343"/>
      <c r="AX31" s="659" t="s">
        <v>186</v>
      </c>
      <c r="AY31" s="660"/>
      <c r="AZ31" s="660"/>
      <c r="BA31" s="660"/>
      <c r="BB31" s="660"/>
      <c r="BC31" s="660"/>
      <c r="BD31" s="660"/>
      <c r="BE31" s="660"/>
      <c r="BF31" s="661"/>
      <c r="BG31" s="674">
        <v>99.3</v>
      </c>
      <c r="BH31" s="675"/>
      <c r="BI31" s="675"/>
      <c r="BJ31" s="675"/>
      <c r="BK31" s="675"/>
      <c r="BL31" s="675"/>
      <c r="BM31" s="676">
        <v>97.8</v>
      </c>
      <c r="BN31" s="675"/>
      <c r="BO31" s="675"/>
      <c r="BP31" s="675"/>
      <c r="BQ31" s="677"/>
      <c r="BR31" s="674">
        <v>99.2</v>
      </c>
      <c r="BS31" s="675"/>
      <c r="BT31" s="675"/>
      <c r="BU31" s="675"/>
      <c r="BV31" s="675"/>
      <c r="BW31" s="675"/>
      <c r="BX31" s="676">
        <v>97.6</v>
      </c>
      <c r="BY31" s="675"/>
      <c r="BZ31" s="675"/>
      <c r="CA31" s="675"/>
      <c r="CB31" s="677"/>
      <c r="CD31" s="625"/>
      <c r="CE31" s="626"/>
      <c r="CF31" s="587" t="s">
        <v>309</v>
      </c>
      <c r="CG31" s="588"/>
      <c r="CH31" s="588"/>
      <c r="CI31" s="588"/>
      <c r="CJ31" s="588"/>
      <c r="CK31" s="588"/>
      <c r="CL31" s="588"/>
      <c r="CM31" s="588"/>
      <c r="CN31" s="588"/>
      <c r="CO31" s="588"/>
      <c r="CP31" s="588"/>
      <c r="CQ31" s="589"/>
      <c r="CR31" s="590">
        <v>82104</v>
      </c>
      <c r="CS31" s="591"/>
      <c r="CT31" s="591"/>
      <c r="CU31" s="591"/>
      <c r="CV31" s="591"/>
      <c r="CW31" s="591"/>
      <c r="CX31" s="591"/>
      <c r="CY31" s="592"/>
      <c r="CZ31" s="593">
        <v>0.2</v>
      </c>
      <c r="DA31" s="594"/>
      <c r="DB31" s="594"/>
      <c r="DC31" s="595"/>
      <c r="DD31" s="596">
        <v>82104</v>
      </c>
      <c r="DE31" s="591"/>
      <c r="DF31" s="591"/>
      <c r="DG31" s="591"/>
      <c r="DH31" s="591"/>
      <c r="DI31" s="591"/>
      <c r="DJ31" s="591"/>
      <c r="DK31" s="592"/>
      <c r="DL31" s="596">
        <v>82104</v>
      </c>
      <c r="DM31" s="591"/>
      <c r="DN31" s="591"/>
      <c r="DO31" s="591"/>
      <c r="DP31" s="591"/>
      <c r="DQ31" s="591"/>
      <c r="DR31" s="591"/>
      <c r="DS31" s="591"/>
      <c r="DT31" s="591"/>
      <c r="DU31" s="591"/>
      <c r="DV31" s="592"/>
      <c r="DW31" s="593">
        <v>0.3</v>
      </c>
      <c r="DX31" s="594"/>
      <c r="DY31" s="594"/>
      <c r="DZ31" s="594"/>
      <c r="EA31" s="594"/>
      <c r="EB31" s="594"/>
      <c r="EC31" s="652"/>
    </row>
    <row r="32" spans="2:133" ht="11.25" customHeight="1" x14ac:dyDescent="0.2">
      <c r="B32" s="587" t="s">
        <v>310</v>
      </c>
      <c r="C32" s="588"/>
      <c r="D32" s="588"/>
      <c r="E32" s="588"/>
      <c r="F32" s="588"/>
      <c r="G32" s="588"/>
      <c r="H32" s="588"/>
      <c r="I32" s="588"/>
      <c r="J32" s="588"/>
      <c r="K32" s="588"/>
      <c r="L32" s="588"/>
      <c r="M32" s="588"/>
      <c r="N32" s="588"/>
      <c r="O32" s="588"/>
      <c r="P32" s="588"/>
      <c r="Q32" s="589"/>
      <c r="R32" s="590">
        <v>10346219</v>
      </c>
      <c r="S32" s="619"/>
      <c r="T32" s="619"/>
      <c r="U32" s="619"/>
      <c r="V32" s="619"/>
      <c r="W32" s="619"/>
      <c r="X32" s="619"/>
      <c r="Y32" s="620"/>
      <c r="Z32" s="635">
        <v>21.8</v>
      </c>
      <c r="AA32" s="635"/>
      <c r="AB32" s="635"/>
      <c r="AC32" s="635"/>
      <c r="AD32" s="636" t="s">
        <v>127</v>
      </c>
      <c r="AE32" s="636"/>
      <c r="AF32" s="636"/>
      <c r="AG32" s="636"/>
      <c r="AH32" s="636"/>
      <c r="AI32" s="636"/>
      <c r="AJ32" s="636"/>
      <c r="AK32" s="636"/>
      <c r="AL32" s="593" t="s">
        <v>127</v>
      </c>
      <c r="AM32" s="621"/>
      <c r="AN32" s="621"/>
      <c r="AO32" s="637"/>
      <c r="AP32" s="648"/>
      <c r="AQ32" s="649"/>
      <c r="AR32" s="649"/>
      <c r="AS32" s="649"/>
      <c r="AT32" s="672"/>
      <c r="AU32" s="205" t="s">
        <v>311</v>
      </c>
      <c r="AX32" s="587" t="s">
        <v>312</v>
      </c>
      <c r="AY32" s="588"/>
      <c r="AZ32" s="588"/>
      <c r="BA32" s="588"/>
      <c r="BB32" s="588"/>
      <c r="BC32" s="588"/>
      <c r="BD32" s="588"/>
      <c r="BE32" s="588"/>
      <c r="BF32" s="589"/>
      <c r="BG32" s="678">
        <v>99.1</v>
      </c>
      <c r="BH32" s="591"/>
      <c r="BI32" s="591"/>
      <c r="BJ32" s="591"/>
      <c r="BK32" s="591"/>
      <c r="BL32" s="591"/>
      <c r="BM32" s="621">
        <v>97.4</v>
      </c>
      <c r="BN32" s="591"/>
      <c r="BO32" s="591"/>
      <c r="BP32" s="591"/>
      <c r="BQ32" s="647"/>
      <c r="BR32" s="678">
        <v>98.9</v>
      </c>
      <c r="BS32" s="591"/>
      <c r="BT32" s="591"/>
      <c r="BU32" s="591"/>
      <c r="BV32" s="591"/>
      <c r="BW32" s="591"/>
      <c r="BX32" s="621">
        <v>97.1</v>
      </c>
      <c r="BY32" s="591"/>
      <c r="BZ32" s="591"/>
      <c r="CA32" s="591"/>
      <c r="CB32" s="647"/>
      <c r="CD32" s="627"/>
      <c r="CE32" s="628"/>
      <c r="CF32" s="587" t="s">
        <v>313</v>
      </c>
      <c r="CG32" s="588"/>
      <c r="CH32" s="588"/>
      <c r="CI32" s="588"/>
      <c r="CJ32" s="588"/>
      <c r="CK32" s="588"/>
      <c r="CL32" s="588"/>
      <c r="CM32" s="588"/>
      <c r="CN32" s="588"/>
      <c r="CO32" s="588"/>
      <c r="CP32" s="588"/>
      <c r="CQ32" s="589"/>
      <c r="CR32" s="590" t="s">
        <v>127</v>
      </c>
      <c r="CS32" s="619"/>
      <c r="CT32" s="619"/>
      <c r="CU32" s="619"/>
      <c r="CV32" s="619"/>
      <c r="CW32" s="619"/>
      <c r="CX32" s="619"/>
      <c r="CY32" s="620"/>
      <c r="CZ32" s="593" t="s">
        <v>127</v>
      </c>
      <c r="DA32" s="594"/>
      <c r="DB32" s="594"/>
      <c r="DC32" s="595"/>
      <c r="DD32" s="596" t="s">
        <v>127</v>
      </c>
      <c r="DE32" s="619"/>
      <c r="DF32" s="619"/>
      <c r="DG32" s="619"/>
      <c r="DH32" s="619"/>
      <c r="DI32" s="619"/>
      <c r="DJ32" s="619"/>
      <c r="DK32" s="620"/>
      <c r="DL32" s="596" t="s">
        <v>127</v>
      </c>
      <c r="DM32" s="619"/>
      <c r="DN32" s="619"/>
      <c r="DO32" s="619"/>
      <c r="DP32" s="619"/>
      <c r="DQ32" s="619"/>
      <c r="DR32" s="619"/>
      <c r="DS32" s="619"/>
      <c r="DT32" s="619"/>
      <c r="DU32" s="619"/>
      <c r="DV32" s="620"/>
      <c r="DW32" s="593" t="s">
        <v>127</v>
      </c>
      <c r="DX32" s="594"/>
      <c r="DY32" s="594"/>
      <c r="DZ32" s="594"/>
      <c r="EA32" s="594"/>
      <c r="EB32" s="594"/>
      <c r="EC32" s="652"/>
    </row>
    <row r="33" spans="2:133" ht="11.25" customHeight="1" x14ac:dyDescent="0.2">
      <c r="B33" s="666" t="s">
        <v>314</v>
      </c>
      <c r="C33" s="667"/>
      <c r="D33" s="667"/>
      <c r="E33" s="667"/>
      <c r="F33" s="667"/>
      <c r="G33" s="667"/>
      <c r="H33" s="667"/>
      <c r="I33" s="667"/>
      <c r="J33" s="667"/>
      <c r="K33" s="667"/>
      <c r="L33" s="667"/>
      <c r="M33" s="667"/>
      <c r="N33" s="667"/>
      <c r="O33" s="667"/>
      <c r="P33" s="667"/>
      <c r="Q33" s="668"/>
      <c r="R33" s="590" t="s">
        <v>127</v>
      </c>
      <c r="S33" s="619"/>
      <c r="T33" s="619"/>
      <c r="U33" s="619"/>
      <c r="V33" s="619"/>
      <c r="W33" s="619"/>
      <c r="X33" s="619"/>
      <c r="Y33" s="620"/>
      <c r="Z33" s="635" t="s">
        <v>127</v>
      </c>
      <c r="AA33" s="635"/>
      <c r="AB33" s="635"/>
      <c r="AC33" s="635"/>
      <c r="AD33" s="636" t="s">
        <v>127</v>
      </c>
      <c r="AE33" s="636"/>
      <c r="AF33" s="636"/>
      <c r="AG33" s="636"/>
      <c r="AH33" s="636"/>
      <c r="AI33" s="636"/>
      <c r="AJ33" s="636"/>
      <c r="AK33" s="636"/>
      <c r="AL33" s="593" t="s">
        <v>127</v>
      </c>
      <c r="AM33" s="621"/>
      <c r="AN33" s="621"/>
      <c r="AO33" s="637"/>
      <c r="AP33" s="650"/>
      <c r="AQ33" s="651"/>
      <c r="AR33" s="651"/>
      <c r="AS33" s="651"/>
      <c r="AT33" s="673"/>
      <c r="AU33" s="344"/>
      <c r="AV33" s="344"/>
      <c r="AW33" s="344"/>
      <c r="AX33" s="603" t="s">
        <v>315</v>
      </c>
      <c r="AY33" s="604"/>
      <c r="AZ33" s="604"/>
      <c r="BA33" s="604"/>
      <c r="BB33" s="604"/>
      <c r="BC33" s="604"/>
      <c r="BD33" s="604"/>
      <c r="BE33" s="604"/>
      <c r="BF33" s="605"/>
      <c r="BG33" s="665">
        <v>99.4</v>
      </c>
      <c r="BH33" s="607"/>
      <c r="BI33" s="607"/>
      <c r="BJ33" s="607"/>
      <c r="BK33" s="607"/>
      <c r="BL33" s="607"/>
      <c r="BM33" s="633">
        <v>98</v>
      </c>
      <c r="BN33" s="607"/>
      <c r="BO33" s="607"/>
      <c r="BP33" s="607"/>
      <c r="BQ33" s="641"/>
      <c r="BR33" s="665">
        <v>99.4</v>
      </c>
      <c r="BS33" s="607"/>
      <c r="BT33" s="607"/>
      <c r="BU33" s="607"/>
      <c r="BV33" s="607"/>
      <c r="BW33" s="607"/>
      <c r="BX33" s="633">
        <v>97.9</v>
      </c>
      <c r="BY33" s="607"/>
      <c r="BZ33" s="607"/>
      <c r="CA33" s="607"/>
      <c r="CB33" s="641"/>
      <c r="CD33" s="587" t="s">
        <v>316</v>
      </c>
      <c r="CE33" s="588"/>
      <c r="CF33" s="588"/>
      <c r="CG33" s="588"/>
      <c r="CH33" s="588"/>
      <c r="CI33" s="588"/>
      <c r="CJ33" s="588"/>
      <c r="CK33" s="588"/>
      <c r="CL33" s="588"/>
      <c r="CM33" s="588"/>
      <c r="CN33" s="588"/>
      <c r="CO33" s="588"/>
      <c r="CP33" s="588"/>
      <c r="CQ33" s="589"/>
      <c r="CR33" s="590">
        <v>16412743</v>
      </c>
      <c r="CS33" s="591"/>
      <c r="CT33" s="591"/>
      <c r="CU33" s="591"/>
      <c r="CV33" s="591"/>
      <c r="CW33" s="591"/>
      <c r="CX33" s="591"/>
      <c r="CY33" s="592"/>
      <c r="CZ33" s="593">
        <v>38.700000000000003</v>
      </c>
      <c r="DA33" s="594"/>
      <c r="DB33" s="594"/>
      <c r="DC33" s="595"/>
      <c r="DD33" s="596">
        <v>13527396</v>
      </c>
      <c r="DE33" s="591"/>
      <c r="DF33" s="591"/>
      <c r="DG33" s="591"/>
      <c r="DH33" s="591"/>
      <c r="DI33" s="591"/>
      <c r="DJ33" s="591"/>
      <c r="DK33" s="592"/>
      <c r="DL33" s="596">
        <v>10956377</v>
      </c>
      <c r="DM33" s="591"/>
      <c r="DN33" s="591"/>
      <c r="DO33" s="591"/>
      <c r="DP33" s="591"/>
      <c r="DQ33" s="591"/>
      <c r="DR33" s="591"/>
      <c r="DS33" s="591"/>
      <c r="DT33" s="591"/>
      <c r="DU33" s="591"/>
      <c r="DV33" s="592"/>
      <c r="DW33" s="593">
        <v>44.9</v>
      </c>
      <c r="DX33" s="594"/>
      <c r="DY33" s="594"/>
      <c r="DZ33" s="594"/>
      <c r="EA33" s="594"/>
      <c r="EB33" s="594"/>
      <c r="EC33" s="652"/>
    </row>
    <row r="34" spans="2:133" ht="11.25" customHeight="1" x14ac:dyDescent="0.2">
      <c r="B34" s="587" t="s">
        <v>317</v>
      </c>
      <c r="C34" s="588"/>
      <c r="D34" s="588"/>
      <c r="E34" s="588"/>
      <c r="F34" s="588"/>
      <c r="G34" s="588"/>
      <c r="H34" s="588"/>
      <c r="I34" s="588"/>
      <c r="J34" s="588"/>
      <c r="K34" s="588"/>
      <c r="L34" s="588"/>
      <c r="M34" s="588"/>
      <c r="N34" s="588"/>
      <c r="O34" s="588"/>
      <c r="P34" s="588"/>
      <c r="Q34" s="589"/>
      <c r="R34" s="590">
        <v>3051456</v>
      </c>
      <c r="S34" s="619"/>
      <c r="T34" s="619"/>
      <c r="U34" s="619"/>
      <c r="V34" s="619"/>
      <c r="W34" s="619"/>
      <c r="X34" s="619"/>
      <c r="Y34" s="620"/>
      <c r="Z34" s="635">
        <v>6.4</v>
      </c>
      <c r="AA34" s="635"/>
      <c r="AB34" s="635"/>
      <c r="AC34" s="635"/>
      <c r="AD34" s="636" t="s">
        <v>127</v>
      </c>
      <c r="AE34" s="636"/>
      <c r="AF34" s="636"/>
      <c r="AG34" s="636"/>
      <c r="AH34" s="636"/>
      <c r="AI34" s="636"/>
      <c r="AJ34" s="636"/>
      <c r="AK34" s="636"/>
      <c r="AL34" s="593" t="s">
        <v>127</v>
      </c>
      <c r="AM34" s="621"/>
      <c r="AN34" s="621"/>
      <c r="AO34" s="637"/>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587" t="s">
        <v>318</v>
      </c>
      <c r="CE34" s="588"/>
      <c r="CF34" s="588"/>
      <c r="CG34" s="588"/>
      <c r="CH34" s="588"/>
      <c r="CI34" s="588"/>
      <c r="CJ34" s="588"/>
      <c r="CK34" s="588"/>
      <c r="CL34" s="588"/>
      <c r="CM34" s="588"/>
      <c r="CN34" s="588"/>
      <c r="CO34" s="588"/>
      <c r="CP34" s="588"/>
      <c r="CQ34" s="589"/>
      <c r="CR34" s="590">
        <v>7009812</v>
      </c>
      <c r="CS34" s="619"/>
      <c r="CT34" s="619"/>
      <c r="CU34" s="619"/>
      <c r="CV34" s="619"/>
      <c r="CW34" s="619"/>
      <c r="CX34" s="619"/>
      <c r="CY34" s="620"/>
      <c r="CZ34" s="593">
        <v>16.5</v>
      </c>
      <c r="DA34" s="594"/>
      <c r="DB34" s="594"/>
      <c r="DC34" s="595"/>
      <c r="DD34" s="596">
        <v>5369294</v>
      </c>
      <c r="DE34" s="619"/>
      <c r="DF34" s="619"/>
      <c r="DG34" s="619"/>
      <c r="DH34" s="619"/>
      <c r="DI34" s="619"/>
      <c r="DJ34" s="619"/>
      <c r="DK34" s="620"/>
      <c r="DL34" s="596">
        <v>4752955</v>
      </c>
      <c r="DM34" s="619"/>
      <c r="DN34" s="619"/>
      <c r="DO34" s="619"/>
      <c r="DP34" s="619"/>
      <c r="DQ34" s="619"/>
      <c r="DR34" s="619"/>
      <c r="DS34" s="619"/>
      <c r="DT34" s="619"/>
      <c r="DU34" s="619"/>
      <c r="DV34" s="620"/>
      <c r="DW34" s="593">
        <v>19.5</v>
      </c>
      <c r="DX34" s="594"/>
      <c r="DY34" s="594"/>
      <c r="DZ34" s="594"/>
      <c r="EA34" s="594"/>
      <c r="EB34" s="594"/>
      <c r="EC34" s="652"/>
    </row>
    <row r="35" spans="2:133" ht="11.25" customHeight="1" x14ac:dyDescent="0.2">
      <c r="B35" s="587" t="s">
        <v>319</v>
      </c>
      <c r="C35" s="588"/>
      <c r="D35" s="588"/>
      <c r="E35" s="588"/>
      <c r="F35" s="588"/>
      <c r="G35" s="588"/>
      <c r="H35" s="588"/>
      <c r="I35" s="588"/>
      <c r="J35" s="588"/>
      <c r="K35" s="588"/>
      <c r="L35" s="588"/>
      <c r="M35" s="588"/>
      <c r="N35" s="588"/>
      <c r="O35" s="588"/>
      <c r="P35" s="588"/>
      <c r="Q35" s="589"/>
      <c r="R35" s="590">
        <v>37594</v>
      </c>
      <c r="S35" s="619"/>
      <c r="T35" s="619"/>
      <c r="U35" s="619"/>
      <c r="V35" s="619"/>
      <c r="W35" s="619"/>
      <c r="X35" s="619"/>
      <c r="Y35" s="620"/>
      <c r="Z35" s="635">
        <v>0.1</v>
      </c>
      <c r="AA35" s="635"/>
      <c r="AB35" s="635"/>
      <c r="AC35" s="635"/>
      <c r="AD35" s="636">
        <v>32154</v>
      </c>
      <c r="AE35" s="636"/>
      <c r="AF35" s="636"/>
      <c r="AG35" s="636"/>
      <c r="AH35" s="636"/>
      <c r="AI35" s="636"/>
      <c r="AJ35" s="636"/>
      <c r="AK35" s="636"/>
      <c r="AL35" s="593">
        <v>0.1</v>
      </c>
      <c r="AM35" s="621"/>
      <c r="AN35" s="621"/>
      <c r="AO35" s="637"/>
      <c r="AP35" s="211"/>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587" t="s">
        <v>322</v>
      </c>
      <c r="CE35" s="588"/>
      <c r="CF35" s="588"/>
      <c r="CG35" s="588"/>
      <c r="CH35" s="588"/>
      <c r="CI35" s="588"/>
      <c r="CJ35" s="588"/>
      <c r="CK35" s="588"/>
      <c r="CL35" s="588"/>
      <c r="CM35" s="588"/>
      <c r="CN35" s="588"/>
      <c r="CO35" s="588"/>
      <c r="CP35" s="588"/>
      <c r="CQ35" s="589"/>
      <c r="CR35" s="590">
        <v>225544</v>
      </c>
      <c r="CS35" s="591"/>
      <c r="CT35" s="591"/>
      <c r="CU35" s="591"/>
      <c r="CV35" s="591"/>
      <c r="CW35" s="591"/>
      <c r="CX35" s="591"/>
      <c r="CY35" s="592"/>
      <c r="CZ35" s="593">
        <v>0.5</v>
      </c>
      <c r="DA35" s="594"/>
      <c r="DB35" s="594"/>
      <c r="DC35" s="595"/>
      <c r="DD35" s="596">
        <v>223596</v>
      </c>
      <c r="DE35" s="591"/>
      <c r="DF35" s="591"/>
      <c r="DG35" s="591"/>
      <c r="DH35" s="591"/>
      <c r="DI35" s="591"/>
      <c r="DJ35" s="591"/>
      <c r="DK35" s="592"/>
      <c r="DL35" s="596">
        <v>223497</v>
      </c>
      <c r="DM35" s="591"/>
      <c r="DN35" s="591"/>
      <c r="DO35" s="591"/>
      <c r="DP35" s="591"/>
      <c r="DQ35" s="591"/>
      <c r="DR35" s="591"/>
      <c r="DS35" s="591"/>
      <c r="DT35" s="591"/>
      <c r="DU35" s="591"/>
      <c r="DV35" s="592"/>
      <c r="DW35" s="593">
        <v>0.9</v>
      </c>
      <c r="DX35" s="594"/>
      <c r="DY35" s="594"/>
      <c r="DZ35" s="594"/>
      <c r="EA35" s="594"/>
      <c r="EB35" s="594"/>
      <c r="EC35" s="652"/>
    </row>
    <row r="36" spans="2:133" ht="11.25" customHeight="1" x14ac:dyDescent="0.2">
      <c r="B36" s="587" t="s">
        <v>323</v>
      </c>
      <c r="C36" s="588"/>
      <c r="D36" s="588"/>
      <c r="E36" s="588"/>
      <c r="F36" s="588"/>
      <c r="G36" s="588"/>
      <c r="H36" s="588"/>
      <c r="I36" s="588"/>
      <c r="J36" s="588"/>
      <c r="K36" s="588"/>
      <c r="L36" s="588"/>
      <c r="M36" s="588"/>
      <c r="N36" s="588"/>
      <c r="O36" s="588"/>
      <c r="P36" s="588"/>
      <c r="Q36" s="589"/>
      <c r="R36" s="590">
        <v>19781</v>
      </c>
      <c r="S36" s="619"/>
      <c r="T36" s="619"/>
      <c r="U36" s="619"/>
      <c r="V36" s="619"/>
      <c r="W36" s="619"/>
      <c r="X36" s="619"/>
      <c r="Y36" s="620"/>
      <c r="Z36" s="635">
        <v>0</v>
      </c>
      <c r="AA36" s="635"/>
      <c r="AB36" s="635"/>
      <c r="AC36" s="635"/>
      <c r="AD36" s="636" t="s">
        <v>127</v>
      </c>
      <c r="AE36" s="636"/>
      <c r="AF36" s="636"/>
      <c r="AG36" s="636"/>
      <c r="AH36" s="636"/>
      <c r="AI36" s="636"/>
      <c r="AJ36" s="636"/>
      <c r="AK36" s="636"/>
      <c r="AL36" s="593" t="s">
        <v>127</v>
      </c>
      <c r="AM36" s="621"/>
      <c r="AN36" s="621"/>
      <c r="AO36" s="637"/>
      <c r="AP36" s="211"/>
      <c r="AQ36" s="656" t="s">
        <v>324</v>
      </c>
      <c r="AR36" s="657"/>
      <c r="AS36" s="657"/>
      <c r="AT36" s="657"/>
      <c r="AU36" s="657"/>
      <c r="AV36" s="657"/>
      <c r="AW36" s="657"/>
      <c r="AX36" s="657"/>
      <c r="AY36" s="658"/>
      <c r="AZ36" s="653">
        <v>2738594</v>
      </c>
      <c r="BA36" s="654"/>
      <c r="BB36" s="654"/>
      <c r="BC36" s="654"/>
      <c r="BD36" s="654"/>
      <c r="BE36" s="654"/>
      <c r="BF36" s="655"/>
      <c r="BG36" s="659" t="s">
        <v>325</v>
      </c>
      <c r="BH36" s="660"/>
      <c r="BI36" s="660"/>
      <c r="BJ36" s="660"/>
      <c r="BK36" s="660"/>
      <c r="BL36" s="660"/>
      <c r="BM36" s="660"/>
      <c r="BN36" s="660"/>
      <c r="BO36" s="660"/>
      <c r="BP36" s="660"/>
      <c r="BQ36" s="660"/>
      <c r="BR36" s="660"/>
      <c r="BS36" s="660"/>
      <c r="BT36" s="660"/>
      <c r="BU36" s="661"/>
      <c r="BV36" s="653">
        <v>29974</v>
      </c>
      <c r="BW36" s="654"/>
      <c r="BX36" s="654"/>
      <c r="BY36" s="654"/>
      <c r="BZ36" s="654"/>
      <c r="CA36" s="654"/>
      <c r="CB36" s="655"/>
      <c r="CD36" s="587" t="s">
        <v>326</v>
      </c>
      <c r="CE36" s="588"/>
      <c r="CF36" s="588"/>
      <c r="CG36" s="588"/>
      <c r="CH36" s="588"/>
      <c r="CI36" s="588"/>
      <c r="CJ36" s="588"/>
      <c r="CK36" s="588"/>
      <c r="CL36" s="588"/>
      <c r="CM36" s="588"/>
      <c r="CN36" s="588"/>
      <c r="CO36" s="588"/>
      <c r="CP36" s="588"/>
      <c r="CQ36" s="589"/>
      <c r="CR36" s="590">
        <v>5705739</v>
      </c>
      <c r="CS36" s="619"/>
      <c r="CT36" s="619"/>
      <c r="CU36" s="619"/>
      <c r="CV36" s="619"/>
      <c r="CW36" s="619"/>
      <c r="CX36" s="619"/>
      <c r="CY36" s="620"/>
      <c r="CZ36" s="593">
        <v>13.4</v>
      </c>
      <c r="DA36" s="594"/>
      <c r="DB36" s="594"/>
      <c r="DC36" s="595"/>
      <c r="DD36" s="596">
        <v>4944994</v>
      </c>
      <c r="DE36" s="619"/>
      <c r="DF36" s="619"/>
      <c r="DG36" s="619"/>
      <c r="DH36" s="619"/>
      <c r="DI36" s="619"/>
      <c r="DJ36" s="619"/>
      <c r="DK36" s="620"/>
      <c r="DL36" s="596">
        <v>4097247</v>
      </c>
      <c r="DM36" s="619"/>
      <c r="DN36" s="619"/>
      <c r="DO36" s="619"/>
      <c r="DP36" s="619"/>
      <c r="DQ36" s="619"/>
      <c r="DR36" s="619"/>
      <c r="DS36" s="619"/>
      <c r="DT36" s="619"/>
      <c r="DU36" s="619"/>
      <c r="DV36" s="620"/>
      <c r="DW36" s="593">
        <v>16.8</v>
      </c>
      <c r="DX36" s="594"/>
      <c r="DY36" s="594"/>
      <c r="DZ36" s="594"/>
      <c r="EA36" s="594"/>
      <c r="EB36" s="594"/>
      <c r="EC36" s="652"/>
    </row>
    <row r="37" spans="2:133" ht="11.25" customHeight="1" x14ac:dyDescent="0.2">
      <c r="B37" s="587" t="s">
        <v>327</v>
      </c>
      <c r="C37" s="588"/>
      <c r="D37" s="588"/>
      <c r="E37" s="588"/>
      <c r="F37" s="588"/>
      <c r="G37" s="588"/>
      <c r="H37" s="588"/>
      <c r="I37" s="588"/>
      <c r="J37" s="588"/>
      <c r="K37" s="588"/>
      <c r="L37" s="588"/>
      <c r="M37" s="588"/>
      <c r="N37" s="588"/>
      <c r="O37" s="588"/>
      <c r="P37" s="588"/>
      <c r="Q37" s="589"/>
      <c r="R37" s="590">
        <v>2105552</v>
      </c>
      <c r="S37" s="619"/>
      <c r="T37" s="619"/>
      <c r="U37" s="619"/>
      <c r="V37" s="619"/>
      <c r="W37" s="619"/>
      <c r="X37" s="619"/>
      <c r="Y37" s="620"/>
      <c r="Z37" s="635">
        <v>4.4000000000000004</v>
      </c>
      <c r="AA37" s="635"/>
      <c r="AB37" s="635"/>
      <c r="AC37" s="635"/>
      <c r="AD37" s="636" t="s">
        <v>127</v>
      </c>
      <c r="AE37" s="636"/>
      <c r="AF37" s="636"/>
      <c r="AG37" s="636"/>
      <c r="AH37" s="636"/>
      <c r="AI37" s="636"/>
      <c r="AJ37" s="636"/>
      <c r="AK37" s="636"/>
      <c r="AL37" s="593" t="s">
        <v>127</v>
      </c>
      <c r="AM37" s="621"/>
      <c r="AN37" s="621"/>
      <c r="AO37" s="637"/>
      <c r="AQ37" s="644" t="s">
        <v>328</v>
      </c>
      <c r="AR37" s="645"/>
      <c r="AS37" s="645"/>
      <c r="AT37" s="645"/>
      <c r="AU37" s="645"/>
      <c r="AV37" s="645"/>
      <c r="AW37" s="645"/>
      <c r="AX37" s="645"/>
      <c r="AY37" s="646"/>
      <c r="AZ37" s="590">
        <v>192450</v>
      </c>
      <c r="BA37" s="619"/>
      <c r="BB37" s="619"/>
      <c r="BC37" s="619"/>
      <c r="BD37" s="591"/>
      <c r="BE37" s="591"/>
      <c r="BF37" s="647"/>
      <c r="BG37" s="587" t="s">
        <v>329</v>
      </c>
      <c r="BH37" s="588"/>
      <c r="BI37" s="588"/>
      <c r="BJ37" s="588"/>
      <c r="BK37" s="588"/>
      <c r="BL37" s="588"/>
      <c r="BM37" s="588"/>
      <c r="BN37" s="588"/>
      <c r="BO37" s="588"/>
      <c r="BP37" s="588"/>
      <c r="BQ37" s="588"/>
      <c r="BR37" s="588"/>
      <c r="BS37" s="588"/>
      <c r="BT37" s="588"/>
      <c r="BU37" s="589"/>
      <c r="BV37" s="590">
        <v>-2842</v>
      </c>
      <c r="BW37" s="619"/>
      <c r="BX37" s="619"/>
      <c r="BY37" s="619"/>
      <c r="BZ37" s="619"/>
      <c r="CA37" s="619"/>
      <c r="CB37" s="643"/>
      <c r="CD37" s="587" t="s">
        <v>330</v>
      </c>
      <c r="CE37" s="588"/>
      <c r="CF37" s="588"/>
      <c r="CG37" s="588"/>
      <c r="CH37" s="588"/>
      <c r="CI37" s="588"/>
      <c r="CJ37" s="588"/>
      <c r="CK37" s="588"/>
      <c r="CL37" s="588"/>
      <c r="CM37" s="588"/>
      <c r="CN37" s="588"/>
      <c r="CO37" s="588"/>
      <c r="CP37" s="588"/>
      <c r="CQ37" s="589"/>
      <c r="CR37" s="590">
        <v>3250767</v>
      </c>
      <c r="CS37" s="591"/>
      <c r="CT37" s="591"/>
      <c r="CU37" s="591"/>
      <c r="CV37" s="591"/>
      <c r="CW37" s="591"/>
      <c r="CX37" s="591"/>
      <c r="CY37" s="592"/>
      <c r="CZ37" s="593">
        <v>7.7</v>
      </c>
      <c r="DA37" s="594"/>
      <c r="DB37" s="594"/>
      <c r="DC37" s="595"/>
      <c r="DD37" s="596">
        <v>3250767</v>
      </c>
      <c r="DE37" s="591"/>
      <c r="DF37" s="591"/>
      <c r="DG37" s="591"/>
      <c r="DH37" s="591"/>
      <c r="DI37" s="591"/>
      <c r="DJ37" s="591"/>
      <c r="DK37" s="592"/>
      <c r="DL37" s="596">
        <v>3020991</v>
      </c>
      <c r="DM37" s="591"/>
      <c r="DN37" s="591"/>
      <c r="DO37" s="591"/>
      <c r="DP37" s="591"/>
      <c r="DQ37" s="591"/>
      <c r="DR37" s="591"/>
      <c r="DS37" s="591"/>
      <c r="DT37" s="591"/>
      <c r="DU37" s="591"/>
      <c r="DV37" s="592"/>
      <c r="DW37" s="593">
        <v>12.4</v>
      </c>
      <c r="DX37" s="594"/>
      <c r="DY37" s="594"/>
      <c r="DZ37" s="594"/>
      <c r="EA37" s="594"/>
      <c r="EB37" s="594"/>
      <c r="EC37" s="652"/>
    </row>
    <row r="38" spans="2:133" ht="11.25" customHeight="1" x14ac:dyDescent="0.2">
      <c r="B38" s="587" t="s">
        <v>331</v>
      </c>
      <c r="C38" s="588"/>
      <c r="D38" s="588"/>
      <c r="E38" s="588"/>
      <c r="F38" s="588"/>
      <c r="G38" s="588"/>
      <c r="H38" s="588"/>
      <c r="I38" s="588"/>
      <c r="J38" s="588"/>
      <c r="K38" s="588"/>
      <c r="L38" s="588"/>
      <c r="M38" s="588"/>
      <c r="N38" s="588"/>
      <c r="O38" s="588"/>
      <c r="P38" s="588"/>
      <c r="Q38" s="589"/>
      <c r="R38" s="590">
        <v>2199175</v>
      </c>
      <c r="S38" s="619"/>
      <c r="T38" s="619"/>
      <c r="U38" s="619"/>
      <c r="V38" s="619"/>
      <c r="W38" s="619"/>
      <c r="X38" s="619"/>
      <c r="Y38" s="620"/>
      <c r="Z38" s="635">
        <v>4.5999999999999996</v>
      </c>
      <c r="AA38" s="635"/>
      <c r="AB38" s="635"/>
      <c r="AC38" s="635"/>
      <c r="AD38" s="636" t="s">
        <v>127</v>
      </c>
      <c r="AE38" s="636"/>
      <c r="AF38" s="636"/>
      <c r="AG38" s="636"/>
      <c r="AH38" s="636"/>
      <c r="AI38" s="636"/>
      <c r="AJ38" s="636"/>
      <c r="AK38" s="636"/>
      <c r="AL38" s="593" t="s">
        <v>127</v>
      </c>
      <c r="AM38" s="621"/>
      <c r="AN38" s="621"/>
      <c r="AO38" s="637"/>
      <c r="AQ38" s="644" t="s">
        <v>332</v>
      </c>
      <c r="AR38" s="645"/>
      <c r="AS38" s="645"/>
      <c r="AT38" s="645"/>
      <c r="AU38" s="645"/>
      <c r="AV38" s="645"/>
      <c r="AW38" s="645"/>
      <c r="AX38" s="645"/>
      <c r="AY38" s="646"/>
      <c r="AZ38" s="590">
        <v>162936</v>
      </c>
      <c r="BA38" s="619"/>
      <c r="BB38" s="619"/>
      <c r="BC38" s="619"/>
      <c r="BD38" s="591"/>
      <c r="BE38" s="591"/>
      <c r="BF38" s="647"/>
      <c r="BG38" s="587" t="s">
        <v>333</v>
      </c>
      <c r="BH38" s="588"/>
      <c r="BI38" s="588"/>
      <c r="BJ38" s="588"/>
      <c r="BK38" s="588"/>
      <c r="BL38" s="588"/>
      <c r="BM38" s="588"/>
      <c r="BN38" s="588"/>
      <c r="BO38" s="588"/>
      <c r="BP38" s="588"/>
      <c r="BQ38" s="588"/>
      <c r="BR38" s="588"/>
      <c r="BS38" s="588"/>
      <c r="BT38" s="588"/>
      <c r="BU38" s="589"/>
      <c r="BV38" s="590">
        <v>12213</v>
      </c>
      <c r="BW38" s="619"/>
      <c r="BX38" s="619"/>
      <c r="BY38" s="619"/>
      <c r="BZ38" s="619"/>
      <c r="CA38" s="619"/>
      <c r="CB38" s="643"/>
      <c r="CD38" s="587" t="s">
        <v>334</v>
      </c>
      <c r="CE38" s="588"/>
      <c r="CF38" s="588"/>
      <c r="CG38" s="588"/>
      <c r="CH38" s="588"/>
      <c r="CI38" s="588"/>
      <c r="CJ38" s="588"/>
      <c r="CK38" s="588"/>
      <c r="CL38" s="588"/>
      <c r="CM38" s="588"/>
      <c r="CN38" s="588"/>
      <c r="CO38" s="588"/>
      <c r="CP38" s="588"/>
      <c r="CQ38" s="589"/>
      <c r="CR38" s="590">
        <v>2383208</v>
      </c>
      <c r="CS38" s="619"/>
      <c r="CT38" s="619"/>
      <c r="CU38" s="619"/>
      <c r="CV38" s="619"/>
      <c r="CW38" s="619"/>
      <c r="CX38" s="619"/>
      <c r="CY38" s="620"/>
      <c r="CZ38" s="593">
        <v>5.6</v>
      </c>
      <c r="DA38" s="594"/>
      <c r="DB38" s="594"/>
      <c r="DC38" s="595"/>
      <c r="DD38" s="596">
        <v>1949685</v>
      </c>
      <c r="DE38" s="619"/>
      <c r="DF38" s="619"/>
      <c r="DG38" s="619"/>
      <c r="DH38" s="619"/>
      <c r="DI38" s="619"/>
      <c r="DJ38" s="619"/>
      <c r="DK38" s="620"/>
      <c r="DL38" s="596">
        <v>1882678</v>
      </c>
      <c r="DM38" s="619"/>
      <c r="DN38" s="619"/>
      <c r="DO38" s="619"/>
      <c r="DP38" s="619"/>
      <c r="DQ38" s="619"/>
      <c r="DR38" s="619"/>
      <c r="DS38" s="619"/>
      <c r="DT38" s="619"/>
      <c r="DU38" s="619"/>
      <c r="DV38" s="620"/>
      <c r="DW38" s="593">
        <v>7.7</v>
      </c>
      <c r="DX38" s="594"/>
      <c r="DY38" s="594"/>
      <c r="DZ38" s="594"/>
      <c r="EA38" s="594"/>
      <c r="EB38" s="594"/>
      <c r="EC38" s="652"/>
    </row>
    <row r="39" spans="2:133" ht="11.25" customHeight="1" x14ac:dyDescent="0.2">
      <c r="B39" s="587" t="s">
        <v>335</v>
      </c>
      <c r="C39" s="588"/>
      <c r="D39" s="588"/>
      <c r="E39" s="588"/>
      <c r="F39" s="588"/>
      <c r="G39" s="588"/>
      <c r="H39" s="588"/>
      <c r="I39" s="588"/>
      <c r="J39" s="588"/>
      <c r="K39" s="588"/>
      <c r="L39" s="588"/>
      <c r="M39" s="588"/>
      <c r="N39" s="588"/>
      <c r="O39" s="588"/>
      <c r="P39" s="588"/>
      <c r="Q39" s="589"/>
      <c r="R39" s="590">
        <v>1842848</v>
      </c>
      <c r="S39" s="619"/>
      <c r="T39" s="619"/>
      <c r="U39" s="619"/>
      <c r="V39" s="619"/>
      <c r="W39" s="619"/>
      <c r="X39" s="619"/>
      <c r="Y39" s="620"/>
      <c r="Z39" s="635">
        <v>3.9</v>
      </c>
      <c r="AA39" s="635"/>
      <c r="AB39" s="635"/>
      <c r="AC39" s="635"/>
      <c r="AD39" s="636">
        <v>8847</v>
      </c>
      <c r="AE39" s="636"/>
      <c r="AF39" s="636"/>
      <c r="AG39" s="636"/>
      <c r="AH39" s="636"/>
      <c r="AI39" s="636"/>
      <c r="AJ39" s="636"/>
      <c r="AK39" s="636"/>
      <c r="AL39" s="593">
        <v>0</v>
      </c>
      <c r="AM39" s="621"/>
      <c r="AN39" s="621"/>
      <c r="AO39" s="637"/>
      <c r="AQ39" s="644" t="s">
        <v>336</v>
      </c>
      <c r="AR39" s="645"/>
      <c r="AS39" s="645"/>
      <c r="AT39" s="645"/>
      <c r="AU39" s="645"/>
      <c r="AV39" s="645"/>
      <c r="AW39" s="645"/>
      <c r="AX39" s="645"/>
      <c r="AY39" s="646"/>
      <c r="AZ39" s="590" t="s">
        <v>127</v>
      </c>
      <c r="BA39" s="619"/>
      <c r="BB39" s="619"/>
      <c r="BC39" s="619"/>
      <c r="BD39" s="591"/>
      <c r="BE39" s="591"/>
      <c r="BF39" s="647"/>
      <c r="BG39" s="587" t="s">
        <v>337</v>
      </c>
      <c r="BH39" s="588"/>
      <c r="BI39" s="588"/>
      <c r="BJ39" s="588"/>
      <c r="BK39" s="588"/>
      <c r="BL39" s="588"/>
      <c r="BM39" s="588"/>
      <c r="BN39" s="588"/>
      <c r="BO39" s="588"/>
      <c r="BP39" s="588"/>
      <c r="BQ39" s="588"/>
      <c r="BR39" s="588"/>
      <c r="BS39" s="588"/>
      <c r="BT39" s="588"/>
      <c r="BU39" s="589"/>
      <c r="BV39" s="590">
        <v>19494</v>
      </c>
      <c r="BW39" s="619"/>
      <c r="BX39" s="619"/>
      <c r="BY39" s="619"/>
      <c r="BZ39" s="619"/>
      <c r="CA39" s="619"/>
      <c r="CB39" s="643"/>
      <c r="CD39" s="587" t="s">
        <v>338</v>
      </c>
      <c r="CE39" s="588"/>
      <c r="CF39" s="588"/>
      <c r="CG39" s="588"/>
      <c r="CH39" s="588"/>
      <c r="CI39" s="588"/>
      <c r="CJ39" s="588"/>
      <c r="CK39" s="588"/>
      <c r="CL39" s="588"/>
      <c r="CM39" s="588"/>
      <c r="CN39" s="588"/>
      <c r="CO39" s="588"/>
      <c r="CP39" s="588"/>
      <c r="CQ39" s="589"/>
      <c r="CR39" s="590">
        <v>1030994</v>
      </c>
      <c r="CS39" s="591"/>
      <c r="CT39" s="591"/>
      <c r="CU39" s="591"/>
      <c r="CV39" s="591"/>
      <c r="CW39" s="591"/>
      <c r="CX39" s="591"/>
      <c r="CY39" s="592"/>
      <c r="CZ39" s="593">
        <v>2.4</v>
      </c>
      <c r="DA39" s="594"/>
      <c r="DB39" s="594"/>
      <c r="DC39" s="595"/>
      <c r="DD39" s="596">
        <v>1007381</v>
      </c>
      <c r="DE39" s="591"/>
      <c r="DF39" s="591"/>
      <c r="DG39" s="591"/>
      <c r="DH39" s="591"/>
      <c r="DI39" s="591"/>
      <c r="DJ39" s="591"/>
      <c r="DK39" s="592"/>
      <c r="DL39" s="596" t="s">
        <v>127</v>
      </c>
      <c r="DM39" s="591"/>
      <c r="DN39" s="591"/>
      <c r="DO39" s="591"/>
      <c r="DP39" s="591"/>
      <c r="DQ39" s="591"/>
      <c r="DR39" s="591"/>
      <c r="DS39" s="591"/>
      <c r="DT39" s="591"/>
      <c r="DU39" s="591"/>
      <c r="DV39" s="592"/>
      <c r="DW39" s="593" t="s">
        <v>127</v>
      </c>
      <c r="DX39" s="594"/>
      <c r="DY39" s="594"/>
      <c r="DZ39" s="594"/>
      <c r="EA39" s="594"/>
      <c r="EB39" s="594"/>
      <c r="EC39" s="652"/>
    </row>
    <row r="40" spans="2:133" ht="11.25" customHeight="1" x14ac:dyDescent="0.2">
      <c r="B40" s="587" t="s">
        <v>339</v>
      </c>
      <c r="C40" s="588"/>
      <c r="D40" s="588"/>
      <c r="E40" s="588"/>
      <c r="F40" s="588"/>
      <c r="G40" s="588"/>
      <c r="H40" s="588"/>
      <c r="I40" s="588"/>
      <c r="J40" s="588"/>
      <c r="K40" s="588"/>
      <c r="L40" s="588"/>
      <c r="M40" s="588"/>
      <c r="N40" s="588"/>
      <c r="O40" s="588"/>
      <c r="P40" s="588"/>
      <c r="Q40" s="589"/>
      <c r="R40" s="590">
        <v>1102300</v>
      </c>
      <c r="S40" s="619"/>
      <c r="T40" s="619"/>
      <c r="U40" s="619"/>
      <c r="V40" s="619"/>
      <c r="W40" s="619"/>
      <c r="X40" s="619"/>
      <c r="Y40" s="620"/>
      <c r="Z40" s="635">
        <v>2.2999999999999998</v>
      </c>
      <c r="AA40" s="635"/>
      <c r="AB40" s="635"/>
      <c r="AC40" s="635"/>
      <c r="AD40" s="636" t="s">
        <v>127</v>
      </c>
      <c r="AE40" s="636"/>
      <c r="AF40" s="636"/>
      <c r="AG40" s="636"/>
      <c r="AH40" s="636"/>
      <c r="AI40" s="636"/>
      <c r="AJ40" s="636"/>
      <c r="AK40" s="636"/>
      <c r="AL40" s="593" t="s">
        <v>127</v>
      </c>
      <c r="AM40" s="621"/>
      <c r="AN40" s="621"/>
      <c r="AO40" s="637"/>
      <c r="AQ40" s="644" t="s">
        <v>340</v>
      </c>
      <c r="AR40" s="645"/>
      <c r="AS40" s="645"/>
      <c r="AT40" s="645"/>
      <c r="AU40" s="645"/>
      <c r="AV40" s="645"/>
      <c r="AW40" s="645"/>
      <c r="AX40" s="645"/>
      <c r="AY40" s="646"/>
      <c r="AZ40" s="590" t="s">
        <v>127</v>
      </c>
      <c r="BA40" s="619"/>
      <c r="BB40" s="619"/>
      <c r="BC40" s="619"/>
      <c r="BD40" s="591"/>
      <c r="BE40" s="591"/>
      <c r="BF40" s="647"/>
      <c r="BG40" s="648" t="s">
        <v>341</v>
      </c>
      <c r="BH40" s="649"/>
      <c r="BI40" s="649"/>
      <c r="BJ40" s="649"/>
      <c r="BK40" s="649"/>
      <c r="BL40" s="345"/>
      <c r="BM40" s="588" t="s">
        <v>342</v>
      </c>
      <c r="BN40" s="588"/>
      <c r="BO40" s="588"/>
      <c r="BP40" s="588"/>
      <c r="BQ40" s="588"/>
      <c r="BR40" s="588"/>
      <c r="BS40" s="588"/>
      <c r="BT40" s="588"/>
      <c r="BU40" s="589"/>
      <c r="BV40" s="590">
        <v>107</v>
      </c>
      <c r="BW40" s="619"/>
      <c r="BX40" s="619"/>
      <c r="BY40" s="619"/>
      <c r="BZ40" s="619"/>
      <c r="CA40" s="619"/>
      <c r="CB40" s="643"/>
      <c r="CD40" s="587" t="s">
        <v>343</v>
      </c>
      <c r="CE40" s="588"/>
      <c r="CF40" s="588"/>
      <c r="CG40" s="588"/>
      <c r="CH40" s="588"/>
      <c r="CI40" s="588"/>
      <c r="CJ40" s="588"/>
      <c r="CK40" s="588"/>
      <c r="CL40" s="588"/>
      <c r="CM40" s="588"/>
      <c r="CN40" s="588"/>
      <c r="CO40" s="588"/>
      <c r="CP40" s="588"/>
      <c r="CQ40" s="589"/>
      <c r="CR40" s="590">
        <v>57446</v>
      </c>
      <c r="CS40" s="619"/>
      <c r="CT40" s="619"/>
      <c r="CU40" s="619"/>
      <c r="CV40" s="619"/>
      <c r="CW40" s="619"/>
      <c r="CX40" s="619"/>
      <c r="CY40" s="620"/>
      <c r="CZ40" s="593">
        <v>0.1</v>
      </c>
      <c r="DA40" s="594"/>
      <c r="DB40" s="594"/>
      <c r="DC40" s="595"/>
      <c r="DD40" s="596">
        <v>32446</v>
      </c>
      <c r="DE40" s="619"/>
      <c r="DF40" s="619"/>
      <c r="DG40" s="619"/>
      <c r="DH40" s="619"/>
      <c r="DI40" s="619"/>
      <c r="DJ40" s="619"/>
      <c r="DK40" s="620"/>
      <c r="DL40" s="596" t="s">
        <v>127</v>
      </c>
      <c r="DM40" s="619"/>
      <c r="DN40" s="619"/>
      <c r="DO40" s="619"/>
      <c r="DP40" s="619"/>
      <c r="DQ40" s="619"/>
      <c r="DR40" s="619"/>
      <c r="DS40" s="619"/>
      <c r="DT40" s="619"/>
      <c r="DU40" s="619"/>
      <c r="DV40" s="620"/>
      <c r="DW40" s="593" t="s">
        <v>127</v>
      </c>
      <c r="DX40" s="594"/>
      <c r="DY40" s="594"/>
      <c r="DZ40" s="594"/>
      <c r="EA40" s="594"/>
      <c r="EB40" s="594"/>
      <c r="EC40" s="652"/>
    </row>
    <row r="41" spans="2:133" ht="11.25" customHeight="1" x14ac:dyDescent="0.2">
      <c r="B41" s="587" t="s">
        <v>344</v>
      </c>
      <c r="C41" s="588"/>
      <c r="D41" s="588"/>
      <c r="E41" s="588"/>
      <c r="F41" s="588"/>
      <c r="G41" s="588"/>
      <c r="H41" s="588"/>
      <c r="I41" s="588"/>
      <c r="J41" s="588"/>
      <c r="K41" s="588"/>
      <c r="L41" s="588"/>
      <c r="M41" s="588"/>
      <c r="N41" s="588"/>
      <c r="O41" s="588"/>
      <c r="P41" s="588"/>
      <c r="Q41" s="589"/>
      <c r="R41" s="590" t="s">
        <v>127</v>
      </c>
      <c r="S41" s="619"/>
      <c r="T41" s="619"/>
      <c r="U41" s="619"/>
      <c r="V41" s="619"/>
      <c r="W41" s="619"/>
      <c r="X41" s="619"/>
      <c r="Y41" s="620"/>
      <c r="Z41" s="635" t="s">
        <v>127</v>
      </c>
      <c r="AA41" s="635"/>
      <c r="AB41" s="635"/>
      <c r="AC41" s="635"/>
      <c r="AD41" s="636" t="s">
        <v>127</v>
      </c>
      <c r="AE41" s="636"/>
      <c r="AF41" s="636"/>
      <c r="AG41" s="636"/>
      <c r="AH41" s="636"/>
      <c r="AI41" s="636"/>
      <c r="AJ41" s="636"/>
      <c r="AK41" s="636"/>
      <c r="AL41" s="593" t="s">
        <v>127</v>
      </c>
      <c r="AM41" s="621"/>
      <c r="AN41" s="621"/>
      <c r="AO41" s="637"/>
      <c r="AQ41" s="644" t="s">
        <v>345</v>
      </c>
      <c r="AR41" s="645"/>
      <c r="AS41" s="645"/>
      <c r="AT41" s="645"/>
      <c r="AU41" s="645"/>
      <c r="AV41" s="645"/>
      <c r="AW41" s="645"/>
      <c r="AX41" s="645"/>
      <c r="AY41" s="646"/>
      <c r="AZ41" s="590">
        <v>569303</v>
      </c>
      <c r="BA41" s="619"/>
      <c r="BB41" s="619"/>
      <c r="BC41" s="619"/>
      <c r="BD41" s="591"/>
      <c r="BE41" s="591"/>
      <c r="BF41" s="647"/>
      <c r="BG41" s="648"/>
      <c r="BH41" s="649"/>
      <c r="BI41" s="649"/>
      <c r="BJ41" s="649"/>
      <c r="BK41" s="649"/>
      <c r="BL41" s="345"/>
      <c r="BM41" s="588" t="s">
        <v>346</v>
      </c>
      <c r="BN41" s="588"/>
      <c r="BO41" s="588"/>
      <c r="BP41" s="588"/>
      <c r="BQ41" s="588"/>
      <c r="BR41" s="588"/>
      <c r="BS41" s="588"/>
      <c r="BT41" s="588"/>
      <c r="BU41" s="589"/>
      <c r="BV41" s="590" t="s">
        <v>127</v>
      </c>
      <c r="BW41" s="619"/>
      <c r="BX41" s="619"/>
      <c r="BY41" s="619"/>
      <c r="BZ41" s="619"/>
      <c r="CA41" s="619"/>
      <c r="CB41" s="643"/>
      <c r="CD41" s="587" t="s">
        <v>347</v>
      </c>
      <c r="CE41" s="588"/>
      <c r="CF41" s="588"/>
      <c r="CG41" s="588"/>
      <c r="CH41" s="588"/>
      <c r="CI41" s="588"/>
      <c r="CJ41" s="588"/>
      <c r="CK41" s="588"/>
      <c r="CL41" s="588"/>
      <c r="CM41" s="588"/>
      <c r="CN41" s="588"/>
      <c r="CO41" s="588"/>
      <c r="CP41" s="588"/>
      <c r="CQ41" s="589"/>
      <c r="CR41" s="590" t="s">
        <v>127</v>
      </c>
      <c r="CS41" s="591"/>
      <c r="CT41" s="591"/>
      <c r="CU41" s="591"/>
      <c r="CV41" s="591"/>
      <c r="CW41" s="591"/>
      <c r="CX41" s="591"/>
      <c r="CY41" s="592"/>
      <c r="CZ41" s="593" t="s">
        <v>127</v>
      </c>
      <c r="DA41" s="594"/>
      <c r="DB41" s="594"/>
      <c r="DC41" s="595"/>
      <c r="DD41" s="596" t="s">
        <v>127</v>
      </c>
      <c r="DE41" s="591"/>
      <c r="DF41" s="591"/>
      <c r="DG41" s="591"/>
      <c r="DH41" s="591"/>
      <c r="DI41" s="591"/>
      <c r="DJ41" s="591"/>
      <c r="DK41" s="592"/>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2">
      <c r="B42" s="587" t="s">
        <v>348</v>
      </c>
      <c r="C42" s="588"/>
      <c r="D42" s="588"/>
      <c r="E42" s="588"/>
      <c r="F42" s="588"/>
      <c r="G42" s="588"/>
      <c r="H42" s="588"/>
      <c r="I42" s="588"/>
      <c r="J42" s="588"/>
      <c r="K42" s="588"/>
      <c r="L42" s="588"/>
      <c r="M42" s="588"/>
      <c r="N42" s="588"/>
      <c r="O42" s="588"/>
      <c r="P42" s="588"/>
      <c r="Q42" s="589"/>
      <c r="R42" s="590" t="s">
        <v>127</v>
      </c>
      <c r="S42" s="619"/>
      <c r="T42" s="619"/>
      <c r="U42" s="619"/>
      <c r="V42" s="619"/>
      <c r="W42" s="619"/>
      <c r="X42" s="619"/>
      <c r="Y42" s="620"/>
      <c r="Z42" s="635" t="s">
        <v>127</v>
      </c>
      <c r="AA42" s="635"/>
      <c r="AB42" s="635"/>
      <c r="AC42" s="635"/>
      <c r="AD42" s="636" t="s">
        <v>127</v>
      </c>
      <c r="AE42" s="636"/>
      <c r="AF42" s="636"/>
      <c r="AG42" s="636"/>
      <c r="AH42" s="636"/>
      <c r="AI42" s="636"/>
      <c r="AJ42" s="636"/>
      <c r="AK42" s="636"/>
      <c r="AL42" s="593" t="s">
        <v>127</v>
      </c>
      <c r="AM42" s="621"/>
      <c r="AN42" s="621"/>
      <c r="AO42" s="637"/>
      <c r="AQ42" s="638" t="s">
        <v>349</v>
      </c>
      <c r="AR42" s="639"/>
      <c r="AS42" s="639"/>
      <c r="AT42" s="639"/>
      <c r="AU42" s="639"/>
      <c r="AV42" s="639"/>
      <c r="AW42" s="639"/>
      <c r="AX42" s="639"/>
      <c r="AY42" s="640"/>
      <c r="AZ42" s="606">
        <v>1813905</v>
      </c>
      <c r="BA42" s="629"/>
      <c r="BB42" s="629"/>
      <c r="BC42" s="629"/>
      <c r="BD42" s="607"/>
      <c r="BE42" s="607"/>
      <c r="BF42" s="641"/>
      <c r="BG42" s="650"/>
      <c r="BH42" s="651"/>
      <c r="BI42" s="651"/>
      <c r="BJ42" s="651"/>
      <c r="BK42" s="651"/>
      <c r="BL42" s="346"/>
      <c r="BM42" s="604" t="s">
        <v>350</v>
      </c>
      <c r="BN42" s="604"/>
      <c r="BO42" s="604"/>
      <c r="BP42" s="604"/>
      <c r="BQ42" s="604"/>
      <c r="BR42" s="604"/>
      <c r="BS42" s="604"/>
      <c r="BT42" s="604"/>
      <c r="BU42" s="605"/>
      <c r="BV42" s="606">
        <v>338</v>
      </c>
      <c r="BW42" s="629"/>
      <c r="BX42" s="629"/>
      <c r="BY42" s="629"/>
      <c r="BZ42" s="629"/>
      <c r="CA42" s="629"/>
      <c r="CB42" s="642"/>
      <c r="CD42" s="587" t="s">
        <v>351</v>
      </c>
      <c r="CE42" s="588"/>
      <c r="CF42" s="588"/>
      <c r="CG42" s="588"/>
      <c r="CH42" s="588"/>
      <c r="CI42" s="588"/>
      <c r="CJ42" s="588"/>
      <c r="CK42" s="588"/>
      <c r="CL42" s="588"/>
      <c r="CM42" s="588"/>
      <c r="CN42" s="588"/>
      <c r="CO42" s="588"/>
      <c r="CP42" s="588"/>
      <c r="CQ42" s="589"/>
      <c r="CR42" s="590">
        <v>5407650</v>
      </c>
      <c r="CS42" s="591"/>
      <c r="CT42" s="591"/>
      <c r="CU42" s="591"/>
      <c r="CV42" s="591"/>
      <c r="CW42" s="591"/>
      <c r="CX42" s="591"/>
      <c r="CY42" s="592"/>
      <c r="CZ42" s="593">
        <v>12.7</v>
      </c>
      <c r="DA42" s="594"/>
      <c r="DB42" s="594"/>
      <c r="DC42" s="595"/>
      <c r="DD42" s="596">
        <v>2392957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2">
      <c r="B43" s="587" t="s">
        <v>352</v>
      </c>
      <c r="C43" s="588"/>
      <c r="D43" s="588"/>
      <c r="E43" s="588"/>
      <c r="F43" s="588"/>
      <c r="G43" s="588"/>
      <c r="H43" s="588"/>
      <c r="I43" s="588"/>
      <c r="J43" s="588"/>
      <c r="K43" s="588"/>
      <c r="L43" s="588"/>
      <c r="M43" s="588"/>
      <c r="N43" s="588"/>
      <c r="O43" s="588"/>
      <c r="P43" s="588"/>
      <c r="Q43" s="589"/>
      <c r="R43" s="590" t="s">
        <v>127</v>
      </c>
      <c r="S43" s="619"/>
      <c r="T43" s="619"/>
      <c r="U43" s="619"/>
      <c r="V43" s="619"/>
      <c r="W43" s="619"/>
      <c r="X43" s="619"/>
      <c r="Y43" s="620"/>
      <c r="Z43" s="635" t="s">
        <v>127</v>
      </c>
      <c r="AA43" s="635"/>
      <c r="AB43" s="635"/>
      <c r="AC43" s="635"/>
      <c r="AD43" s="636" t="s">
        <v>127</v>
      </c>
      <c r="AE43" s="636"/>
      <c r="AF43" s="636"/>
      <c r="AG43" s="636"/>
      <c r="AH43" s="636"/>
      <c r="AI43" s="636"/>
      <c r="AJ43" s="636"/>
      <c r="AK43" s="636"/>
      <c r="AL43" s="593" t="s">
        <v>127</v>
      </c>
      <c r="AM43" s="621"/>
      <c r="AN43" s="621"/>
      <c r="AO43" s="637"/>
      <c r="CD43" s="587" t="s">
        <v>353</v>
      </c>
      <c r="CE43" s="588"/>
      <c r="CF43" s="588"/>
      <c r="CG43" s="588"/>
      <c r="CH43" s="588"/>
      <c r="CI43" s="588"/>
      <c r="CJ43" s="588"/>
      <c r="CK43" s="588"/>
      <c r="CL43" s="588"/>
      <c r="CM43" s="588"/>
      <c r="CN43" s="588"/>
      <c r="CO43" s="588"/>
      <c r="CP43" s="588"/>
      <c r="CQ43" s="589"/>
      <c r="CR43" s="590">
        <v>162385</v>
      </c>
      <c r="CS43" s="591"/>
      <c r="CT43" s="591"/>
      <c r="CU43" s="591"/>
      <c r="CV43" s="591"/>
      <c r="CW43" s="591"/>
      <c r="CX43" s="591"/>
      <c r="CY43" s="592"/>
      <c r="CZ43" s="593">
        <v>0.4</v>
      </c>
      <c r="DA43" s="594"/>
      <c r="DB43" s="594"/>
      <c r="DC43" s="595"/>
      <c r="DD43" s="596">
        <v>162385</v>
      </c>
      <c r="DE43" s="591"/>
      <c r="DF43" s="591"/>
      <c r="DG43" s="591"/>
      <c r="DH43" s="591"/>
      <c r="DI43" s="591"/>
      <c r="DJ43" s="591"/>
      <c r="DK43" s="592"/>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2">
      <c r="B44" s="603" t="s">
        <v>354</v>
      </c>
      <c r="C44" s="604"/>
      <c r="D44" s="604"/>
      <c r="E44" s="604"/>
      <c r="F44" s="604"/>
      <c r="G44" s="604"/>
      <c r="H44" s="604"/>
      <c r="I44" s="604"/>
      <c r="J44" s="604"/>
      <c r="K44" s="604"/>
      <c r="L44" s="604"/>
      <c r="M44" s="604"/>
      <c r="N44" s="604"/>
      <c r="O44" s="604"/>
      <c r="P44" s="604"/>
      <c r="Q44" s="605"/>
      <c r="R44" s="606">
        <v>47522438</v>
      </c>
      <c r="S44" s="629"/>
      <c r="T44" s="629"/>
      <c r="U44" s="629"/>
      <c r="V44" s="629"/>
      <c r="W44" s="629"/>
      <c r="X44" s="629"/>
      <c r="Y44" s="630"/>
      <c r="Z44" s="631">
        <v>100</v>
      </c>
      <c r="AA44" s="631"/>
      <c r="AB44" s="631"/>
      <c r="AC44" s="631"/>
      <c r="AD44" s="632">
        <v>24407546</v>
      </c>
      <c r="AE44" s="632"/>
      <c r="AF44" s="632"/>
      <c r="AG44" s="632"/>
      <c r="AH44" s="632"/>
      <c r="AI44" s="632"/>
      <c r="AJ44" s="632"/>
      <c r="AK44" s="632"/>
      <c r="AL44" s="609">
        <v>100</v>
      </c>
      <c r="AM44" s="633"/>
      <c r="AN44" s="633"/>
      <c r="AO44" s="634"/>
      <c r="CD44" s="623" t="s">
        <v>301</v>
      </c>
      <c r="CE44" s="624"/>
      <c r="CF44" s="587" t="s">
        <v>355</v>
      </c>
      <c r="CG44" s="588"/>
      <c r="CH44" s="588"/>
      <c r="CI44" s="588"/>
      <c r="CJ44" s="588"/>
      <c r="CK44" s="588"/>
      <c r="CL44" s="588"/>
      <c r="CM44" s="588"/>
      <c r="CN44" s="588"/>
      <c r="CO44" s="588"/>
      <c r="CP44" s="588"/>
      <c r="CQ44" s="589"/>
      <c r="CR44" s="590">
        <v>5390593</v>
      </c>
      <c r="CS44" s="619"/>
      <c r="CT44" s="619"/>
      <c r="CU44" s="619"/>
      <c r="CV44" s="619"/>
      <c r="CW44" s="619"/>
      <c r="CX44" s="619"/>
      <c r="CY44" s="620"/>
      <c r="CZ44" s="593">
        <v>12.7</v>
      </c>
      <c r="DA44" s="621"/>
      <c r="DB44" s="621"/>
      <c r="DC44" s="622"/>
      <c r="DD44" s="596">
        <v>2389857</v>
      </c>
      <c r="DE44" s="619"/>
      <c r="DF44" s="619"/>
      <c r="DG44" s="619"/>
      <c r="DH44" s="619"/>
      <c r="DI44" s="619"/>
      <c r="DJ44" s="619"/>
      <c r="DK44" s="620"/>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2">
      <c r="CD45" s="625"/>
      <c r="CE45" s="626"/>
      <c r="CF45" s="587" t="s">
        <v>356</v>
      </c>
      <c r="CG45" s="588"/>
      <c r="CH45" s="588"/>
      <c r="CI45" s="588"/>
      <c r="CJ45" s="588"/>
      <c r="CK45" s="588"/>
      <c r="CL45" s="588"/>
      <c r="CM45" s="588"/>
      <c r="CN45" s="588"/>
      <c r="CO45" s="588"/>
      <c r="CP45" s="588"/>
      <c r="CQ45" s="589"/>
      <c r="CR45" s="590">
        <v>1653154</v>
      </c>
      <c r="CS45" s="591"/>
      <c r="CT45" s="591"/>
      <c r="CU45" s="591"/>
      <c r="CV45" s="591"/>
      <c r="CW45" s="591"/>
      <c r="CX45" s="591"/>
      <c r="CY45" s="592"/>
      <c r="CZ45" s="593">
        <v>3.9</v>
      </c>
      <c r="DA45" s="594"/>
      <c r="DB45" s="594"/>
      <c r="DC45" s="595"/>
      <c r="DD45" s="596">
        <v>373310</v>
      </c>
      <c r="DE45" s="591"/>
      <c r="DF45" s="591"/>
      <c r="DG45" s="591"/>
      <c r="DH45" s="591"/>
      <c r="DI45" s="591"/>
      <c r="DJ45" s="591"/>
      <c r="DK45" s="592"/>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2">
      <c r="B46" s="205" t="s">
        <v>357</v>
      </c>
      <c r="CD46" s="625"/>
      <c r="CE46" s="626"/>
      <c r="CF46" s="587" t="s">
        <v>358</v>
      </c>
      <c r="CG46" s="588"/>
      <c r="CH46" s="588"/>
      <c r="CI46" s="588"/>
      <c r="CJ46" s="588"/>
      <c r="CK46" s="588"/>
      <c r="CL46" s="588"/>
      <c r="CM46" s="588"/>
      <c r="CN46" s="588"/>
      <c r="CO46" s="588"/>
      <c r="CP46" s="588"/>
      <c r="CQ46" s="589"/>
      <c r="CR46" s="590">
        <v>3727212</v>
      </c>
      <c r="CS46" s="619"/>
      <c r="CT46" s="619"/>
      <c r="CU46" s="619"/>
      <c r="CV46" s="619"/>
      <c r="CW46" s="619"/>
      <c r="CX46" s="619"/>
      <c r="CY46" s="620"/>
      <c r="CZ46" s="593">
        <v>8.8000000000000007</v>
      </c>
      <c r="DA46" s="621"/>
      <c r="DB46" s="621"/>
      <c r="DC46" s="622"/>
      <c r="DD46" s="596">
        <v>2010229</v>
      </c>
      <c r="DE46" s="619"/>
      <c r="DF46" s="619"/>
      <c r="DG46" s="619"/>
      <c r="DH46" s="619"/>
      <c r="DI46" s="619"/>
      <c r="DJ46" s="619"/>
      <c r="DK46" s="620"/>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2">
      <c r="B47" s="586" t="s">
        <v>359</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L47" s="586"/>
      <c r="AM47" s="586"/>
      <c r="AN47" s="586"/>
      <c r="AO47" s="586"/>
      <c r="AP47" s="586"/>
      <c r="AQ47" s="586"/>
      <c r="AR47" s="586"/>
      <c r="AS47" s="586"/>
      <c r="AT47" s="586"/>
      <c r="AU47" s="586"/>
      <c r="AV47" s="586"/>
      <c r="AW47" s="586"/>
      <c r="AX47" s="586"/>
      <c r="AY47" s="586"/>
      <c r="AZ47" s="586"/>
      <c r="BA47" s="586"/>
      <c r="BB47" s="586"/>
      <c r="BC47" s="586"/>
      <c r="BD47" s="586"/>
      <c r="BE47" s="586"/>
      <c r="BF47" s="586"/>
      <c r="BG47" s="586"/>
      <c r="BH47" s="586"/>
      <c r="BI47" s="586"/>
      <c r="BJ47" s="586"/>
      <c r="BK47" s="586"/>
      <c r="BL47" s="586"/>
      <c r="BM47" s="586"/>
      <c r="BN47" s="586"/>
      <c r="BO47" s="586"/>
      <c r="BP47" s="586"/>
      <c r="BQ47" s="586"/>
      <c r="BR47" s="586"/>
      <c r="BS47" s="586"/>
      <c r="BT47" s="586"/>
      <c r="BU47" s="586"/>
      <c r="BV47" s="586"/>
      <c r="BW47" s="586"/>
      <c r="BX47" s="586"/>
      <c r="BY47" s="586"/>
      <c r="BZ47" s="586"/>
      <c r="CA47" s="586"/>
      <c r="CB47" s="586"/>
      <c r="CD47" s="625"/>
      <c r="CE47" s="626"/>
      <c r="CF47" s="587" t="s">
        <v>360</v>
      </c>
      <c r="CG47" s="588"/>
      <c r="CH47" s="588"/>
      <c r="CI47" s="588"/>
      <c r="CJ47" s="588"/>
      <c r="CK47" s="588"/>
      <c r="CL47" s="588"/>
      <c r="CM47" s="588"/>
      <c r="CN47" s="588"/>
      <c r="CO47" s="588"/>
      <c r="CP47" s="588"/>
      <c r="CQ47" s="589"/>
      <c r="CR47" s="590">
        <v>17057</v>
      </c>
      <c r="CS47" s="591"/>
      <c r="CT47" s="591"/>
      <c r="CU47" s="591"/>
      <c r="CV47" s="591"/>
      <c r="CW47" s="591"/>
      <c r="CX47" s="591"/>
      <c r="CY47" s="592"/>
      <c r="CZ47" s="593">
        <v>0</v>
      </c>
      <c r="DA47" s="594"/>
      <c r="DB47" s="594"/>
      <c r="DC47" s="595"/>
      <c r="DD47" s="596">
        <v>3100</v>
      </c>
      <c r="DE47" s="591"/>
      <c r="DF47" s="591"/>
      <c r="DG47" s="591"/>
      <c r="DH47" s="591"/>
      <c r="DI47" s="591"/>
      <c r="DJ47" s="591"/>
      <c r="DK47" s="592"/>
      <c r="DL47" s="597"/>
      <c r="DM47" s="598"/>
      <c r="DN47" s="598"/>
      <c r="DO47" s="598"/>
      <c r="DP47" s="598"/>
      <c r="DQ47" s="598"/>
      <c r="DR47" s="598"/>
      <c r="DS47" s="598"/>
      <c r="DT47" s="598"/>
      <c r="DU47" s="598"/>
      <c r="DV47" s="599"/>
      <c r="DW47" s="600"/>
      <c r="DX47" s="601"/>
      <c r="DY47" s="601"/>
      <c r="DZ47" s="601"/>
      <c r="EA47" s="601"/>
      <c r="EB47" s="601"/>
      <c r="EC47" s="602"/>
    </row>
    <row r="48" spans="2:133" ht="10.8" x14ac:dyDescent="0.2">
      <c r="B48" s="586" t="s">
        <v>361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586"/>
      <c r="AM48" s="586"/>
      <c r="AN48" s="586"/>
      <c r="AO48" s="586"/>
      <c r="AP48" s="586"/>
      <c r="AQ48" s="586"/>
      <c r="AR48" s="586"/>
      <c r="AS48" s="586"/>
      <c r="AT48" s="586"/>
      <c r="AU48" s="586"/>
      <c r="AV48" s="586"/>
      <c r="AW48" s="586"/>
      <c r="AX48" s="586"/>
      <c r="AY48" s="586"/>
      <c r="AZ48" s="586"/>
      <c r="BA48" s="586"/>
      <c r="BB48" s="586"/>
      <c r="BC48" s="586"/>
      <c r="BD48" s="586"/>
      <c r="BE48" s="586"/>
      <c r="BF48" s="586"/>
      <c r="BG48" s="586"/>
      <c r="BH48" s="586"/>
      <c r="BI48" s="586"/>
      <c r="BJ48" s="586"/>
      <c r="BK48" s="586"/>
      <c r="BL48" s="586"/>
      <c r="BM48" s="586"/>
      <c r="BN48" s="586"/>
      <c r="BO48" s="586"/>
      <c r="BP48" s="586"/>
      <c r="BQ48" s="586"/>
      <c r="BR48" s="586"/>
      <c r="BS48" s="586"/>
      <c r="BT48" s="586"/>
      <c r="BU48" s="586"/>
      <c r="BV48" s="586"/>
      <c r="BW48" s="586"/>
      <c r="BX48" s="586"/>
      <c r="BY48" s="586"/>
      <c r="BZ48" s="586"/>
      <c r="CA48" s="586"/>
      <c r="CB48" s="586"/>
      <c r="CD48" s="627"/>
      <c r="CE48" s="628"/>
      <c r="CF48" s="587" t="s">
        <v>362</v>
      </c>
      <c r="CG48" s="588"/>
      <c r="CH48" s="588"/>
      <c r="CI48" s="588"/>
      <c r="CJ48" s="588"/>
      <c r="CK48" s="588"/>
      <c r="CL48" s="588"/>
      <c r="CM48" s="588"/>
      <c r="CN48" s="588"/>
      <c r="CO48" s="588"/>
      <c r="CP48" s="588"/>
      <c r="CQ48" s="589"/>
      <c r="CR48" s="590" t="s">
        <v>127</v>
      </c>
      <c r="CS48" s="619"/>
      <c r="CT48" s="619"/>
      <c r="CU48" s="619"/>
      <c r="CV48" s="619"/>
      <c r="CW48" s="619"/>
      <c r="CX48" s="619"/>
      <c r="CY48" s="620"/>
      <c r="CZ48" s="593" t="s">
        <v>127</v>
      </c>
      <c r="DA48" s="621"/>
      <c r="DB48" s="621"/>
      <c r="DC48" s="622"/>
      <c r="DD48" s="596" t="s">
        <v>127</v>
      </c>
      <c r="DE48" s="619"/>
      <c r="DF48" s="619"/>
      <c r="DG48" s="619"/>
      <c r="DH48" s="619"/>
      <c r="DI48" s="619"/>
      <c r="DJ48" s="619"/>
      <c r="DK48" s="620"/>
      <c r="DL48" s="597"/>
      <c r="DM48" s="598"/>
      <c r="DN48" s="598"/>
      <c r="DO48" s="598"/>
      <c r="DP48" s="598"/>
      <c r="DQ48" s="598"/>
      <c r="DR48" s="598"/>
      <c r="DS48" s="598"/>
      <c r="DT48" s="598"/>
      <c r="DU48" s="598"/>
      <c r="DV48" s="599"/>
      <c r="DW48" s="600"/>
      <c r="DX48" s="601"/>
      <c r="DY48" s="601"/>
      <c r="DZ48" s="601"/>
      <c r="EA48" s="601"/>
      <c r="EB48" s="601"/>
      <c r="EC48" s="602"/>
    </row>
    <row r="49" spans="2:133" ht="11.25" customHeight="1" x14ac:dyDescent="0.2">
      <c r="B49" s="347"/>
      <c r="CD49" s="603" t="s">
        <v>363</v>
      </c>
      <c r="CE49" s="604"/>
      <c r="CF49" s="604"/>
      <c r="CG49" s="604"/>
      <c r="CH49" s="604"/>
      <c r="CI49" s="604"/>
      <c r="CJ49" s="604"/>
      <c r="CK49" s="604"/>
      <c r="CL49" s="604"/>
      <c r="CM49" s="604"/>
      <c r="CN49" s="604"/>
      <c r="CO49" s="604"/>
      <c r="CP49" s="604"/>
      <c r="CQ49" s="605"/>
      <c r="CR49" s="606">
        <v>42455344</v>
      </c>
      <c r="CS49" s="607"/>
      <c r="CT49" s="607"/>
      <c r="CU49" s="607"/>
      <c r="CV49" s="607"/>
      <c r="CW49" s="607"/>
      <c r="CX49" s="607"/>
      <c r="CY49" s="608"/>
      <c r="CZ49" s="609">
        <v>100</v>
      </c>
      <c r="DA49" s="610"/>
      <c r="DB49" s="610"/>
      <c r="DC49" s="611"/>
      <c r="DD49" s="612">
        <v>26494862</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row r="50" spans="2:133" ht="10.8" hidden="1" x14ac:dyDescent="0.2">
      <c r="B50" s="347"/>
    </row>
  </sheetData>
  <mergeCells count="618">
    <mergeCell ref="DH1:DN1"/>
    <mergeCell ref="DP1:EC1"/>
    <mergeCell ref="B3:AO3"/>
    <mergeCell ref="AP3:CB3"/>
    <mergeCell ref="CD3:EC3"/>
    <mergeCell ref="BG4:BN4"/>
    <mergeCell ref="BO4:BR4"/>
    <mergeCell ref="BS4:CB4"/>
    <mergeCell ref="CD4:EC4"/>
    <mergeCell ref="Z5:AC5"/>
    <mergeCell ref="AD5:AK5"/>
    <mergeCell ref="AL5:AO5"/>
    <mergeCell ref="AP5:BF5"/>
    <mergeCell ref="B4:Q4"/>
    <mergeCell ref="R4:Y4"/>
    <mergeCell ref="Z4:AC4"/>
    <mergeCell ref="AD4:AK4"/>
    <mergeCell ref="AL4:AO4"/>
    <mergeCell ref="AP4:BF4"/>
    <mergeCell ref="BS6:CB6"/>
    <mergeCell ref="CD6:CQ6"/>
    <mergeCell ref="CR6:CY6"/>
    <mergeCell ref="CZ6:DC6"/>
    <mergeCell ref="DD6:DP6"/>
    <mergeCell ref="DQ6:EC6"/>
    <mergeCell ref="DD5:DP5"/>
    <mergeCell ref="DQ5:EC5"/>
    <mergeCell ref="B6:Q6"/>
    <mergeCell ref="R6:Y6"/>
    <mergeCell ref="Z6:AC6"/>
    <mergeCell ref="AD6:AK6"/>
    <mergeCell ref="AL6:AO6"/>
    <mergeCell ref="AP6:BF6"/>
    <mergeCell ref="BG6:BN6"/>
    <mergeCell ref="BO6:BR6"/>
    <mergeCell ref="BG5:BN5"/>
    <mergeCell ref="BO5:BR5"/>
    <mergeCell ref="BS5:CB5"/>
    <mergeCell ref="CD5:CQ5"/>
    <mergeCell ref="CR5:CY5"/>
    <mergeCell ref="CZ5:DC5"/>
    <mergeCell ref="B5:Q5"/>
    <mergeCell ref="R5:Y5"/>
    <mergeCell ref="DQ8:EC8"/>
    <mergeCell ref="DD7:DP7"/>
    <mergeCell ref="DQ7:EC7"/>
    <mergeCell ref="B8:Q8"/>
    <mergeCell ref="R8:Y8"/>
    <mergeCell ref="Z8:AC8"/>
    <mergeCell ref="AD8:AK8"/>
    <mergeCell ref="AL8:AO8"/>
    <mergeCell ref="AP8:BF8"/>
    <mergeCell ref="BG8:BN8"/>
    <mergeCell ref="BO8:BR8"/>
    <mergeCell ref="BG7:BN7"/>
    <mergeCell ref="BO7:BR7"/>
    <mergeCell ref="BS7:CB7"/>
    <mergeCell ref="CD7:CQ7"/>
    <mergeCell ref="CR7:CY7"/>
    <mergeCell ref="CZ7:DC7"/>
    <mergeCell ref="B7:Q7"/>
    <mergeCell ref="R7:Y7"/>
    <mergeCell ref="Z7:AC7"/>
    <mergeCell ref="AD7:AK7"/>
    <mergeCell ref="AL7:AO7"/>
    <mergeCell ref="AP7:BF7"/>
    <mergeCell ref="Z9:AC9"/>
    <mergeCell ref="AD9:AK9"/>
    <mergeCell ref="AL9:AO9"/>
    <mergeCell ref="AP9:BF9"/>
    <mergeCell ref="BS8:CB8"/>
    <mergeCell ref="CD8:CQ8"/>
    <mergeCell ref="CR8:CY8"/>
    <mergeCell ref="CZ8:DC8"/>
    <mergeCell ref="DD8:DP8"/>
    <mergeCell ref="BS10:CB10"/>
    <mergeCell ref="CD10:CQ10"/>
    <mergeCell ref="CR10:CY10"/>
    <mergeCell ref="CZ10:DC10"/>
    <mergeCell ref="DD10:DP10"/>
    <mergeCell ref="DQ10:EC10"/>
    <mergeCell ref="DD9:DP9"/>
    <mergeCell ref="DQ9:EC9"/>
    <mergeCell ref="B10:Q10"/>
    <mergeCell ref="R10:Y10"/>
    <mergeCell ref="Z10:AC10"/>
    <mergeCell ref="AD10:AK10"/>
    <mergeCell ref="AL10:AO10"/>
    <mergeCell ref="AP10:BF10"/>
    <mergeCell ref="BG10:BN10"/>
    <mergeCell ref="BO10:BR10"/>
    <mergeCell ref="BG9:BN9"/>
    <mergeCell ref="BO9:BR9"/>
    <mergeCell ref="BS9:CB9"/>
    <mergeCell ref="CD9:CQ9"/>
    <mergeCell ref="CR9:CY9"/>
    <mergeCell ref="CZ9:DC9"/>
    <mergeCell ref="B9:Q9"/>
    <mergeCell ref="R9:Y9"/>
    <mergeCell ref="DQ12:EC12"/>
    <mergeCell ref="DD11:DP11"/>
    <mergeCell ref="DQ11:EC11"/>
    <mergeCell ref="B12:Q12"/>
    <mergeCell ref="R12:Y12"/>
    <mergeCell ref="Z12:AC12"/>
    <mergeCell ref="AD12:AK12"/>
    <mergeCell ref="AL12:AO12"/>
    <mergeCell ref="AP12:BF12"/>
    <mergeCell ref="BG12:BN12"/>
    <mergeCell ref="BO12:BR12"/>
    <mergeCell ref="BG11:BN11"/>
    <mergeCell ref="BO11:BR11"/>
    <mergeCell ref="BS11:CB11"/>
    <mergeCell ref="CD11:CQ11"/>
    <mergeCell ref="CR11:CY11"/>
    <mergeCell ref="CZ11:DC11"/>
    <mergeCell ref="B11:Q11"/>
    <mergeCell ref="R11:Y11"/>
    <mergeCell ref="Z11:AC11"/>
    <mergeCell ref="AD11:AK11"/>
    <mergeCell ref="AL11:AO11"/>
    <mergeCell ref="AP11:BF11"/>
    <mergeCell ref="Z13:AC13"/>
    <mergeCell ref="AD13:AK13"/>
    <mergeCell ref="AL13:AO13"/>
    <mergeCell ref="AP13:BF13"/>
    <mergeCell ref="BS12:CB12"/>
    <mergeCell ref="CD12:CQ12"/>
    <mergeCell ref="CR12:CY12"/>
    <mergeCell ref="CZ12:DC12"/>
    <mergeCell ref="DD12:DP12"/>
    <mergeCell ref="BS14:CB14"/>
    <mergeCell ref="CD14:CQ14"/>
    <mergeCell ref="CR14:CY14"/>
    <mergeCell ref="CZ14:DC14"/>
    <mergeCell ref="DD14:DP14"/>
    <mergeCell ref="DQ14:EC14"/>
    <mergeCell ref="DD13:DP13"/>
    <mergeCell ref="DQ13:EC13"/>
    <mergeCell ref="B14:Q14"/>
    <mergeCell ref="R14:Y14"/>
    <mergeCell ref="Z14:AC14"/>
    <mergeCell ref="AD14:AK14"/>
    <mergeCell ref="AL14:AO14"/>
    <mergeCell ref="AP14:BF14"/>
    <mergeCell ref="BG14:BN14"/>
    <mergeCell ref="BO14:BR14"/>
    <mergeCell ref="BG13:BN13"/>
    <mergeCell ref="BO13:BR13"/>
    <mergeCell ref="BS13:CB13"/>
    <mergeCell ref="CD13:CQ13"/>
    <mergeCell ref="CR13:CY13"/>
    <mergeCell ref="CZ13:DC13"/>
    <mergeCell ref="B13:Q13"/>
    <mergeCell ref="R13:Y13"/>
    <mergeCell ref="DQ16:EC16"/>
    <mergeCell ref="DD15:DP15"/>
    <mergeCell ref="DQ15:EC15"/>
    <mergeCell ref="B16:Q16"/>
    <mergeCell ref="R16:Y16"/>
    <mergeCell ref="Z16:AC16"/>
    <mergeCell ref="AD16:AK16"/>
    <mergeCell ref="AL16:AO16"/>
    <mergeCell ref="AP16:BF16"/>
    <mergeCell ref="BG16:BN16"/>
    <mergeCell ref="BO16:BR16"/>
    <mergeCell ref="BG15:BN15"/>
    <mergeCell ref="BO15:BR15"/>
    <mergeCell ref="BS15:CB15"/>
    <mergeCell ref="CD15:CQ15"/>
    <mergeCell ref="CR15:CY15"/>
    <mergeCell ref="CZ15:DC15"/>
    <mergeCell ref="B15:Q15"/>
    <mergeCell ref="R15:Y15"/>
    <mergeCell ref="Z15:AC15"/>
    <mergeCell ref="AD15:AK15"/>
    <mergeCell ref="AL15:AO15"/>
    <mergeCell ref="AP15:BF15"/>
    <mergeCell ref="Z17:AC17"/>
    <mergeCell ref="AD17:AK17"/>
    <mergeCell ref="AL17:AO17"/>
    <mergeCell ref="AP17:BF17"/>
    <mergeCell ref="BS16:CB16"/>
    <mergeCell ref="CD16:CQ16"/>
    <mergeCell ref="CR16:CY16"/>
    <mergeCell ref="CZ16:DC16"/>
    <mergeCell ref="DD16:DP16"/>
    <mergeCell ref="BS18:CB18"/>
    <mergeCell ref="CD18:CQ18"/>
    <mergeCell ref="CR18:CY18"/>
    <mergeCell ref="CZ18:DC18"/>
    <mergeCell ref="DD18:DP18"/>
    <mergeCell ref="DQ18:EC18"/>
    <mergeCell ref="DD17:DP17"/>
    <mergeCell ref="DQ17:EC17"/>
    <mergeCell ref="B18:Q18"/>
    <mergeCell ref="R18:Y18"/>
    <mergeCell ref="Z18:AC18"/>
    <mergeCell ref="AD18:AK18"/>
    <mergeCell ref="AL18:AO18"/>
    <mergeCell ref="AP18:BF18"/>
    <mergeCell ref="BG18:BN18"/>
    <mergeCell ref="BO18:BR18"/>
    <mergeCell ref="BG17:BN17"/>
    <mergeCell ref="BO17:BR17"/>
    <mergeCell ref="BS17:CB17"/>
    <mergeCell ref="CD17:CQ17"/>
    <mergeCell ref="CR17:CY17"/>
    <mergeCell ref="CZ17:DC17"/>
    <mergeCell ref="B17:Q17"/>
    <mergeCell ref="R17:Y17"/>
    <mergeCell ref="DD19:DP19"/>
    <mergeCell ref="DQ19:EC19"/>
    <mergeCell ref="B20:Q20"/>
    <mergeCell ref="R20:Y20"/>
    <mergeCell ref="Z20:AC20"/>
    <mergeCell ref="AD20:AK20"/>
    <mergeCell ref="AL20:AO20"/>
    <mergeCell ref="AP20:BF20"/>
    <mergeCell ref="BG20:BN20"/>
    <mergeCell ref="BO20:BR20"/>
    <mergeCell ref="BG19:BN19"/>
    <mergeCell ref="BO19:BR19"/>
    <mergeCell ref="BS19:CB19"/>
    <mergeCell ref="CD19:CQ19"/>
    <mergeCell ref="CR19:CY19"/>
    <mergeCell ref="CZ19:DC19"/>
    <mergeCell ref="B19:Q19"/>
    <mergeCell ref="R19:Y19"/>
    <mergeCell ref="Z19:AC19"/>
    <mergeCell ref="AD19:AK19"/>
    <mergeCell ref="AL19:AO19"/>
    <mergeCell ref="AP19:BF19"/>
    <mergeCell ref="Z21:AC21"/>
    <mergeCell ref="AD21:AK21"/>
    <mergeCell ref="AL21:AO21"/>
    <mergeCell ref="AP21:BF21"/>
    <mergeCell ref="BS22:CB22"/>
    <mergeCell ref="CD22:EC22"/>
    <mergeCell ref="BS20:CB20"/>
    <mergeCell ref="CD20:CQ20"/>
    <mergeCell ref="CR20:CY20"/>
    <mergeCell ref="CZ20:DC20"/>
    <mergeCell ref="DD20:DP20"/>
    <mergeCell ref="DQ20:EC20"/>
    <mergeCell ref="AD23:AK23"/>
    <mergeCell ref="AL23:AO23"/>
    <mergeCell ref="AP23:BF23"/>
    <mergeCell ref="BG23:BN23"/>
    <mergeCell ref="BO23:BR23"/>
    <mergeCell ref="CD24:CQ24"/>
    <mergeCell ref="DD21:DP21"/>
    <mergeCell ref="DQ21:EC21"/>
    <mergeCell ref="B22:Q22"/>
    <mergeCell ref="R22:Y22"/>
    <mergeCell ref="Z22:AC22"/>
    <mergeCell ref="AD22:AK22"/>
    <mergeCell ref="AL22:AO22"/>
    <mergeCell ref="AP22:BF22"/>
    <mergeCell ref="BG22:BN22"/>
    <mergeCell ref="BO22:BR22"/>
    <mergeCell ref="BG21:BN21"/>
    <mergeCell ref="BO21:BR21"/>
    <mergeCell ref="BS21:CB21"/>
    <mergeCell ref="CD21:CQ21"/>
    <mergeCell ref="CR21:CY21"/>
    <mergeCell ref="CZ21:DC21"/>
    <mergeCell ref="B21:Q21"/>
    <mergeCell ref="R21:Y21"/>
    <mergeCell ref="CR24:CY24"/>
    <mergeCell ref="CZ24:DC24"/>
    <mergeCell ref="DD24:DK24"/>
    <mergeCell ref="DL24:DV24"/>
    <mergeCell ref="DW24:EC24"/>
    <mergeCell ref="DW23:EC23"/>
    <mergeCell ref="B24:Q24"/>
    <mergeCell ref="R24:Y24"/>
    <mergeCell ref="Z24:AC24"/>
    <mergeCell ref="AD24:AK24"/>
    <mergeCell ref="AL24:AO24"/>
    <mergeCell ref="AP24:BF24"/>
    <mergeCell ref="BG24:BN24"/>
    <mergeCell ref="BO24:BR24"/>
    <mergeCell ref="BS24:CB24"/>
    <mergeCell ref="BS23:CB23"/>
    <mergeCell ref="CD23:CQ23"/>
    <mergeCell ref="CR23:CY23"/>
    <mergeCell ref="CZ23:DC23"/>
    <mergeCell ref="DD23:DK23"/>
    <mergeCell ref="DL23:DV23"/>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G25:BN25"/>
    <mergeCell ref="BO25:BR25"/>
    <mergeCell ref="BS25:CB25"/>
    <mergeCell ref="CD25:CQ25"/>
    <mergeCell ref="CR25:CY25"/>
    <mergeCell ref="CZ25:DC25"/>
    <mergeCell ref="B25:Q25"/>
    <mergeCell ref="R25:Y25"/>
    <mergeCell ref="Z25:AC25"/>
    <mergeCell ref="AD25:AK25"/>
    <mergeCell ref="AL25:AO25"/>
    <mergeCell ref="AP25:BF25"/>
    <mergeCell ref="DL26:DV26"/>
    <mergeCell ref="DW26:EC26"/>
    <mergeCell ref="BS26:CB26"/>
    <mergeCell ref="CD26:CQ26"/>
    <mergeCell ref="CR26:CY26"/>
    <mergeCell ref="CZ26:DC26"/>
    <mergeCell ref="DD26:DK26"/>
    <mergeCell ref="B28:Q28"/>
    <mergeCell ref="R28:Y28"/>
    <mergeCell ref="Z28:AC28"/>
    <mergeCell ref="AD28:AK28"/>
    <mergeCell ref="AL28:AO28"/>
    <mergeCell ref="AP28:BF28"/>
    <mergeCell ref="BG28:BN28"/>
    <mergeCell ref="BO28:BR28"/>
    <mergeCell ref="BS28:CB28"/>
    <mergeCell ref="B27:Q27"/>
    <mergeCell ref="R27:Y27"/>
    <mergeCell ref="Z27:AC27"/>
    <mergeCell ref="AD27:AK27"/>
    <mergeCell ref="AL27:AO27"/>
    <mergeCell ref="AP27:BF27"/>
    <mergeCell ref="BG27:BN27"/>
    <mergeCell ref="BO27:BR27"/>
    <mergeCell ref="BO26:BR26"/>
    <mergeCell ref="CD28:CQ28"/>
    <mergeCell ref="CZ29:DC29"/>
    <mergeCell ref="DD29:DK29"/>
    <mergeCell ref="DL29:DV29"/>
    <mergeCell ref="DW29:EC29"/>
    <mergeCell ref="CD29:CE32"/>
    <mergeCell ref="CF29:CQ29"/>
    <mergeCell ref="CR29:CY29"/>
    <mergeCell ref="CF30:CQ30"/>
    <mergeCell ref="CR30:CY30"/>
    <mergeCell ref="CZ30:DC30"/>
    <mergeCell ref="DD30:DK30"/>
    <mergeCell ref="DL30:DV30"/>
    <mergeCell ref="DW30:EC30"/>
    <mergeCell ref="DD31:DK31"/>
    <mergeCell ref="DL31:DV31"/>
    <mergeCell ref="DW31:EC31"/>
    <mergeCell ref="DD32:DK32"/>
    <mergeCell ref="DL32:DV32"/>
    <mergeCell ref="DW32:EC32"/>
    <mergeCell ref="CR28:CY28"/>
    <mergeCell ref="CZ28:DC28"/>
    <mergeCell ref="DD28:DK28"/>
    <mergeCell ref="DL28:DV28"/>
    <mergeCell ref="DW28:EC28"/>
    <mergeCell ref="DW27:EC27"/>
    <mergeCell ref="BS27:CB27"/>
    <mergeCell ref="CD27:CQ27"/>
    <mergeCell ref="CR27:CY27"/>
    <mergeCell ref="CZ27:DC27"/>
    <mergeCell ref="DD27:DK27"/>
    <mergeCell ref="DL27:DV27"/>
    <mergeCell ref="B30:Q30"/>
    <mergeCell ref="R30:Y30"/>
    <mergeCell ref="Z30:AC30"/>
    <mergeCell ref="AD30:AK30"/>
    <mergeCell ref="AL30:AO30"/>
    <mergeCell ref="AP30:BF30"/>
    <mergeCell ref="BG29:BN29"/>
    <mergeCell ref="BO29:BR29"/>
    <mergeCell ref="BS29:CB29"/>
    <mergeCell ref="BG30:BQ30"/>
    <mergeCell ref="BR30:CB30"/>
    <mergeCell ref="B29:Q29"/>
    <mergeCell ref="R29:Y29"/>
    <mergeCell ref="Z29:AC29"/>
    <mergeCell ref="AD29:AK29"/>
    <mergeCell ref="AL29:AO29"/>
    <mergeCell ref="AP29:BF29"/>
    <mergeCell ref="B31:Q31"/>
    <mergeCell ref="R31:Y31"/>
    <mergeCell ref="Z31:AC31"/>
    <mergeCell ref="AD31:AK31"/>
    <mergeCell ref="AL31:AO31"/>
    <mergeCell ref="AP31:AS33"/>
    <mergeCell ref="CF31:CQ31"/>
    <mergeCell ref="CR31:CY31"/>
    <mergeCell ref="CZ31:DC31"/>
    <mergeCell ref="AT31:AT33"/>
    <mergeCell ref="AX31:BF31"/>
    <mergeCell ref="BG31:BL31"/>
    <mergeCell ref="BM31:BQ31"/>
    <mergeCell ref="BR31:BW31"/>
    <mergeCell ref="BX31:CB31"/>
    <mergeCell ref="BG32:BL32"/>
    <mergeCell ref="BM32:BQ32"/>
    <mergeCell ref="BR32:BW32"/>
    <mergeCell ref="BX32:CB32"/>
    <mergeCell ref="CF32:CQ32"/>
    <mergeCell ref="CR32:CY32"/>
    <mergeCell ref="CZ32:DC32"/>
    <mergeCell ref="B32:Q32"/>
    <mergeCell ref="R32:Y32"/>
    <mergeCell ref="Z32:AC32"/>
    <mergeCell ref="AD32:AK32"/>
    <mergeCell ref="AL32:AO32"/>
    <mergeCell ref="AX32:BF32"/>
    <mergeCell ref="CZ33:DC33"/>
    <mergeCell ref="DD33:DK33"/>
    <mergeCell ref="DL33:DV33"/>
    <mergeCell ref="DW33:EC33"/>
    <mergeCell ref="B34:Q34"/>
    <mergeCell ref="R34:Y34"/>
    <mergeCell ref="Z34:AC34"/>
    <mergeCell ref="AD34:AK34"/>
    <mergeCell ref="AL34:AO34"/>
    <mergeCell ref="CD34:CQ34"/>
    <mergeCell ref="BG33:BL33"/>
    <mergeCell ref="BM33:BQ33"/>
    <mergeCell ref="BR33:BW33"/>
    <mergeCell ref="BX33:CB33"/>
    <mergeCell ref="CD33:CQ33"/>
    <mergeCell ref="CR33:CY33"/>
    <mergeCell ref="B33:Q33"/>
    <mergeCell ref="R33:Y33"/>
    <mergeCell ref="Z33:AC33"/>
    <mergeCell ref="AD33:AK33"/>
    <mergeCell ref="DL34:DV34"/>
    <mergeCell ref="DW34:EC34"/>
    <mergeCell ref="B35:Q35"/>
    <mergeCell ref="R35:Y35"/>
    <mergeCell ref="Z35:AC35"/>
    <mergeCell ref="AD35:AK35"/>
    <mergeCell ref="AL35:AO35"/>
    <mergeCell ref="DL35:DV35"/>
    <mergeCell ref="DW35:EC35"/>
    <mergeCell ref="CD35:CQ35"/>
    <mergeCell ref="CR35:CY35"/>
    <mergeCell ref="CZ35:DC35"/>
    <mergeCell ref="DD35:DK35"/>
    <mergeCell ref="AD36:AK36"/>
    <mergeCell ref="AL36:AO36"/>
    <mergeCell ref="AQ36:AY36"/>
    <mergeCell ref="AZ36:BF36"/>
    <mergeCell ref="BG36:BU36"/>
    <mergeCell ref="AQ35:BF35"/>
    <mergeCell ref="BG35:CB35"/>
    <mergeCell ref="DD34:DK34"/>
    <mergeCell ref="AL33:AO33"/>
    <mergeCell ref="AX33:BF33"/>
    <mergeCell ref="CR34:CY34"/>
    <mergeCell ref="CZ34:DC34"/>
    <mergeCell ref="CR37:CY37"/>
    <mergeCell ref="CZ37:DC37"/>
    <mergeCell ref="DD37:DK37"/>
    <mergeCell ref="DL37:DV37"/>
    <mergeCell ref="DW37:EC37"/>
    <mergeCell ref="DW36:EC36"/>
    <mergeCell ref="B37:Q37"/>
    <mergeCell ref="R37:Y37"/>
    <mergeCell ref="Z37:AC37"/>
    <mergeCell ref="AD37:AK37"/>
    <mergeCell ref="AL37:AO37"/>
    <mergeCell ref="AQ37:AY37"/>
    <mergeCell ref="AZ37:BF37"/>
    <mergeCell ref="BG37:BU37"/>
    <mergeCell ref="BV37:CB37"/>
    <mergeCell ref="BV36:CB36"/>
    <mergeCell ref="CD36:CQ36"/>
    <mergeCell ref="CR36:CY36"/>
    <mergeCell ref="CZ36:DC36"/>
    <mergeCell ref="DD36:DK36"/>
    <mergeCell ref="DL36:DV36"/>
    <mergeCell ref="B36:Q36"/>
    <mergeCell ref="R36:Y36"/>
    <mergeCell ref="Z36:AC36"/>
    <mergeCell ref="AZ38:BF38"/>
    <mergeCell ref="BG38:BU38"/>
    <mergeCell ref="B38:Q38"/>
    <mergeCell ref="R38:Y38"/>
    <mergeCell ref="Z38:AC38"/>
    <mergeCell ref="AD38:AK38"/>
    <mergeCell ref="AL38:AO38"/>
    <mergeCell ref="AQ38:AY38"/>
    <mergeCell ref="CD37:CQ37"/>
    <mergeCell ref="DL40:DV40"/>
    <mergeCell ref="DW40:EC40"/>
    <mergeCell ref="BV40:CB40"/>
    <mergeCell ref="CD40:CQ40"/>
    <mergeCell ref="B39:Q39"/>
    <mergeCell ref="R39:Y39"/>
    <mergeCell ref="Z39:AC39"/>
    <mergeCell ref="AD39:AK39"/>
    <mergeCell ref="AL39:AO39"/>
    <mergeCell ref="AQ39:AY39"/>
    <mergeCell ref="AZ39:BF39"/>
    <mergeCell ref="BG39:BU39"/>
    <mergeCell ref="DD38:DK38"/>
    <mergeCell ref="DL38:DV38"/>
    <mergeCell ref="DW38:EC38"/>
    <mergeCell ref="BV38:CB38"/>
    <mergeCell ref="CD38:CQ38"/>
    <mergeCell ref="CR38:CY38"/>
    <mergeCell ref="CZ38:DC38"/>
    <mergeCell ref="DL39:DV39"/>
    <mergeCell ref="DW39:EC39"/>
    <mergeCell ref="BV39:CB39"/>
    <mergeCell ref="CD39:CQ39"/>
    <mergeCell ref="CR39:CY39"/>
    <mergeCell ref="CZ39:DC39"/>
    <mergeCell ref="DD39:DK39"/>
    <mergeCell ref="CR40:CY40"/>
    <mergeCell ref="CZ40:DC40"/>
    <mergeCell ref="DD40:DK40"/>
    <mergeCell ref="B40:Q40"/>
    <mergeCell ref="R40:Y40"/>
    <mergeCell ref="Z40:AC40"/>
    <mergeCell ref="CD42:CQ42"/>
    <mergeCell ref="CR42:CY42"/>
    <mergeCell ref="CZ42:DC42"/>
    <mergeCell ref="DD42:DK42"/>
    <mergeCell ref="B41:Q41"/>
    <mergeCell ref="R41:Y41"/>
    <mergeCell ref="Z41:AC41"/>
    <mergeCell ref="AD41:AK41"/>
    <mergeCell ref="AL41:AO41"/>
    <mergeCell ref="AQ41:AY41"/>
    <mergeCell ref="AZ41:BF41"/>
    <mergeCell ref="BM41:BU41"/>
    <mergeCell ref="BM40:BU40"/>
    <mergeCell ref="AD40:AK40"/>
    <mergeCell ref="AL40:AO40"/>
    <mergeCell ref="AQ40:AY40"/>
    <mergeCell ref="AZ40:BF40"/>
    <mergeCell ref="BG40:BK42"/>
    <mergeCell ref="DL42:DV42"/>
    <mergeCell ref="DW42:EC42"/>
    <mergeCell ref="DW41:EC41"/>
    <mergeCell ref="B42:Q42"/>
    <mergeCell ref="R42:Y42"/>
    <mergeCell ref="Z42:AC42"/>
    <mergeCell ref="AD42:AK42"/>
    <mergeCell ref="AL42:AO42"/>
    <mergeCell ref="AQ42:AY42"/>
    <mergeCell ref="AZ42:BF42"/>
    <mergeCell ref="BM42:BU42"/>
    <mergeCell ref="BV42:CB42"/>
    <mergeCell ref="BV41:CB41"/>
    <mergeCell ref="CD41:CQ41"/>
    <mergeCell ref="CR41:CY41"/>
    <mergeCell ref="CZ41:DC41"/>
    <mergeCell ref="DD41:DK41"/>
    <mergeCell ref="DL41:DV41"/>
    <mergeCell ref="CR43:CY43"/>
    <mergeCell ref="CZ43:DC43"/>
    <mergeCell ref="DD43:DK43"/>
    <mergeCell ref="DL43:DV43"/>
    <mergeCell ref="DW43:EC43"/>
    <mergeCell ref="B44:Q44"/>
    <mergeCell ref="R44:Y44"/>
    <mergeCell ref="Z44:AC44"/>
    <mergeCell ref="AD44:AK44"/>
    <mergeCell ref="AL44:AO44"/>
    <mergeCell ref="B43:Q43"/>
    <mergeCell ref="R43:Y43"/>
    <mergeCell ref="Z43:AC43"/>
    <mergeCell ref="AD43:AK43"/>
    <mergeCell ref="AL43:AO43"/>
    <mergeCell ref="CD43:CQ43"/>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DW48:EC48"/>
    <mergeCell ref="CD49:CQ49"/>
    <mergeCell ref="CR49:CY49"/>
    <mergeCell ref="CZ49:DC49"/>
    <mergeCell ref="DD49:DK49"/>
    <mergeCell ref="DL49:DV49"/>
    <mergeCell ref="DW49:EC49"/>
    <mergeCell ref="B48:CB48"/>
    <mergeCell ref="CF48:CQ48"/>
    <mergeCell ref="CR48:CY48"/>
    <mergeCell ref="CZ48:DC48"/>
    <mergeCell ref="DD48:DK48"/>
    <mergeCell ref="DL48:DV48"/>
  </mergeCells>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365</v>
      </c>
      <c r="DK2" s="706"/>
      <c r="DL2" s="706"/>
      <c r="DM2" s="706"/>
      <c r="DN2" s="706"/>
      <c r="DO2" s="707"/>
      <c r="DP2" s="214"/>
      <c r="DQ2" s="705" t="s">
        <v>366</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367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368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369</v>
      </c>
      <c r="B5" s="711"/>
      <c r="C5" s="711"/>
      <c r="D5" s="711"/>
      <c r="E5" s="711"/>
      <c r="F5" s="711"/>
      <c r="G5" s="711"/>
      <c r="H5" s="711"/>
      <c r="I5" s="711"/>
      <c r="J5" s="711"/>
      <c r="K5" s="711"/>
      <c r="L5" s="711"/>
      <c r="M5" s="711"/>
      <c r="N5" s="711"/>
      <c r="O5" s="711"/>
      <c r="P5" s="712"/>
      <c r="Q5" s="716" t="s">
        <v>370</v>
      </c>
      <c r="R5" s="717"/>
      <c r="S5" s="717"/>
      <c r="T5" s="717"/>
      <c r="U5" s="718"/>
      <c r="V5" s="716" t="s">
        <v>371</v>
      </c>
      <c r="W5" s="717"/>
      <c r="X5" s="717"/>
      <c r="Y5" s="717"/>
      <c r="Z5" s="718"/>
      <c r="AA5" s="716" t="s">
        <v>372</v>
      </c>
      <c r="AB5" s="717"/>
      <c r="AC5" s="717"/>
      <c r="AD5" s="717"/>
      <c r="AE5" s="717"/>
      <c r="AF5" s="722" t="s">
        <v>373</v>
      </c>
      <c r="AG5" s="717"/>
      <c r="AH5" s="717"/>
      <c r="AI5" s="717"/>
      <c r="AJ5" s="723"/>
      <c r="AK5" s="717" t="s">
        <v>374</v>
      </c>
      <c r="AL5" s="717"/>
      <c r="AM5" s="717"/>
      <c r="AN5" s="717"/>
      <c r="AO5" s="718"/>
      <c r="AP5" s="716" t="s">
        <v>375</v>
      </c>
      <c r="AQ5" s="717"/>
      <c r="AR5" s="717"/>
      <c r="AS5" s="717"/>
      <c r="AT5" s="718"/>
      <c r="AU5" s="716" t="s">
        <v>376</v>
      </c>
      <c r="AV5" s="717"/>
      <c r="AW5" s="717"/>
      <c r="AX5" s="717"/>
      <c r="AY5" s="723"/>
      <c r="AZ5" s="218"/>
      <c r="BA5" s="218"/>
      <c r="BB5" s="218"/>
      <c r="BC5" s="218"/>
      <c r="BD5" s="218"/>
      <c r="BE5" s="219"/>
      <c r="BF5" s="219"/>
      <c r="BG5" s="219"/>
      <c r="BH5" s="219"/>
      <c r="BI5" s="219"/>
      <c r="BJ5" s="219"/>
      <c r="BK5" s="219"/>
      <c r="BL5" s="219"/>
      <c r="BM5" s="219"/>
      <c r="BN5" s="219"/>
      <c r="BO5" s="219"/>
      <c r="BP5" s="219"/>
      <c r="BQ5" s="710" t="s">
        <v>377</v>
      </c>
      <c r="BR5" s="711"/>
      <c r="BS5" s="711"/>
      <c r="BT5" s="711"/>
      <c r="BU5" s="711"/>
      <c r="BV5" s="711"/>
      <c r="BW5" s="711"/>
      <c r="BX5" s="711"/>
      <c r="BY5" s="711"/>
      <c r="BZ5" s="711"/>
      <c r="CA5" s="711"/>
      <c r="CB5" s="711"/>
      <c r="CC5" s="711"/>
      <c r="CD5" s="711"/>
      <c r="CE5" s="711"/>
      <c r="CF5" s="711"/>
      <c r="CG5" s="712"/>
      <c r="CH5" s="716" t="s">
        <v>378</v>
      </c>
      <c r="CI5" s="717"/>
      <c r="CJ5" s="717"/>
      <c r="CK5" s="717"/>
      <c r="CL5" s="718"/>
      <c r="CM5" s="716" t="s">
        <v>379</v>
      </c>
      <c r="CN5" s="717"/>
      <c r="CO5" s="717"/>
      <c r="CP5" s="717"/>
      <c r="CQ5" s="718"/>
      <c r="CR5" s="716" t="s">
        <v>380</v>
      </c>
      <c r="CS5" s="717"/>
      <c r="CT5" s="717"/>
      <c r="CU5" s="717"/>
      <c r="CV5" s="718"/>
      <c r="CW5" s="716" t="s">
        <v>381</v>
      </c>
      <c r="CX5" s="717"/>
      <c r="CY5" s="717"/>
      <c r="CZ5" s="717"/>
      <c r="DA5" s="718"/>
      <c r="DB5" s="716" t="s">
        <v>382</v>
      </c>
      <c r="DC5" s="717"/>
      <c r="DD5" s="717"/>
      <c r="DE5" s="717"/>
      <c r="DF5" s="718"/>
      <c r="DG5" s="746" t="s">
        <v>383</v>
      </c>
      <c r="DH5" s="747"/>
      <c r="DI5" s="747"/>
      <c r="DJ5" s="747"/>
      <c r="DK5" s="748"/>
      <c r="DL5" s="746" t="s">
        <v>384</v>
      </c>
      <c r="DM5" s="747"/>
      <c r="DN5" s="747"/>
      <c r="DO5" s="747"/>
      <c r="DP5" s="748"/>
      <c r="DQ5" s="716" t="s">
        <v>385</v>
      </c>
      <c r="DR5" s="717"/>
      <c r="DS5" s="717"/>
      <c r="DT5" s="717"/>
      <c r="DU5" s="718"/>
      <c r="DV5" s="716" t="s">
        <v>376</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386</v>
      </c>
      <c r="C7" s="733"/>
      <c r="D7" s="733"/>
      <c r="E7" s="733"/>
      <c r="F7" s="733"/>
      <c r="G7" s="733"/>
      <c r="H7" s="733"/>
      <c r="I7" s="733"/>
      <c r="J7" s="733"/>
      <c r="K7" s="733"/>
      <c r="L7" s="733"/>
      <c r="M7" s="733"/>
      <c r="N7" s="733"/>
      <c r="O7" s="733"/>
      <c r="P7" s="734"/>
      <c r="Q7" s="735">
        <v>47529</v>
      </c>
      <c r="R7" s="736"/>
      <c r="S7" s="736"/>
      <c r="T7" s="736"/>
      <c r="U7" s="736"/>
      <c r="V7" s="736">
        <v>42462</v>
      </c>
      <c r="W7" s="736"/>
      <c r="X7" s="736"/>
      <c r="Y7" s="736"/>
      <c r="Z7" s="736"/>
      <c r="AA7" s="736">
        <v>5067</v>
      </c>
      <c r="AB7" s="736"/>
      <c r="AC7" s="736"/>
      <c r="AD7" s="736"/>
      <c r="AE7" s="737"/>
      <c r="AF7" s="738">
        <v>3617</v>
      </c>
      <c r="AG7" s="739"/>
      <c r="AH7" s="739"/>
      <c r="AI7" s="739"/>
      <c r="AJ7" s="740"/>
      <c r="AK7" s="741">
        <v>2106</v>
      </c>
      <c r="AL7" s="742"/>
      <c r="AM7" s="742"/>
      <c r="AN7" s="742"/>
      <c r="AO7" s="742"/>
      <c r="AP7" s="742">
        <v>12861</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0"/>
    </row>
    <row r="8" spans="1:131" s="221" customFormat="1" ht="26.25" customHeight="1" x14ac:dyDescent="0.2">
      <c r="A8" s="224">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387</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388</v>
      </c>
      <c r="B23" s="772" t="s">
        <v>389</v>
      </c>
      <c r="C23" s="773"/>
      <c r="D23" s="773"/>
      <c r="E23" s="773"/>
      <c r="F23" s="773"/>
      <c r="G23" s="773"/>
      <c r="H23" s="773"/>
      <c r="I23" s="773"/>
      <c r="J23" s="773"/>
      <c r="K23" s="773"/>
      <c r="L23" s="773"/>
      <c r="M23" s="773"/>
      <c r="N23" s="773"/>
      <c r="O23" s="773"/>
      <c r="P23" s="774"/>
      <c r="Q23" s="775">
        <v>47529</v>
      </c>
      <c r="R23" s="776"/>
      <c r="S23" s="776"/>
      <c r="T23" s="776"/>
      <c r="U23" s="776"/>
      <c r="V23" s="776">
        <v>42462</v>
      </c>
      <c r="W23" s="776"/>
      <c r="X23" s="776"/>
      <c r="Y23" s="776"/>
      <c r="Z23" s="776"/>
      <c r="AA23" s="776">
        <v>5067</v>
      </c>
      <c r="AB23" s="776"/>
      <c r="AC23" s="776"/>
      <c r="AD23" s="776"/>
      <c r="AE23" s="777"/>
      <c r="AF23" s="778">
        <v>3617</v>
      </c>
      <c r="AG23" s="776"/>
      <c r="AH23" s="776"/>
      <c r="AI23" s="776"/>
      <c r="AJ23" s="779"/>
      <c r="AK23" s="780"/>
      <c r="AL23" s="781"/>
      <c r="AM23" s="781"/>
      <c r="AN23" s="781"/>
      <c r="AO23" s="781"/>
      <c r="AP23" s="776">
        <v>12861</v>
      </c>
      <c r="AQ23" s="776"/>
      <c r="AR23" s="776"/>
      <c r="AS23" s="776"/>
      <c r="AT23" s="776"/>
      <c r="AU23" s="792"/>
      <c r="AV23" s="792"/>
      <c r="AW23" s="792"/>
      <c r="AX23" s="792"/>
      <c r="AY23" s="793"/>
      <c r="AZ23" s="794" t="s">
        <v>127</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390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391</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369</v>
      </c>
      <c r="B26" s="711"/>
      <c r="C26" s="711"/>
      <c r="D26" s="711"/>
      <c r="E26" s="711"/>
      <c r="F26" s="711"/>
      <c r="G26" s="711"/>
      <c r="H26" s="711"/>
      <c r="I26" s="711"/>
      <c r="J26" s="711"/>
      <c r="K26" s="711"/>
      <c r="L26" s="711"/>
      <c r="M26" s="711"/>
      <c r="N26" s="711"/>
      <c r="O26" s="711"/>
      <c r="P26" s="712"/>
      <c r="Q26" s="716" t="s">
        <v>392</v>
      </c>
      <c r="R26" s="717"/>
      <c r="S26" s="717"/>
      <c r="T26" s="717"/>
      <c r="U26" s="718"/>
      <c r="V26" s="716" t="s">
        <v>393</v>
      </c>
      <c r="W26" s="717"/>
      <c r="X26" s="717"/>
      <c r="Y26" s="717"/>
      <c r="Z26" s="718"/>
      <c r="AA26" s="716" t="s">
        <v>394</v>
      </c>
      <c r="AB26" s="717"/>
      <c r="AC26" s="717"/>
      <c r="AD26" s="717"/>
      <c r="AE26" s="717"/>
      <c r="AF26" s="797" t="s">
        <v>395</v>
      </c>
      <c r="AG26" s="798"/>
      <c r="AH26" s="798"/>
      <c r="AI26" s="798"/>
      <c r="AJ26" s="799"/>
      <c r="AK26" s="717" t="s">
        <v>396</v>
      </c>
      <c r="AL26" s="717"/>
      <c r="AM26" s="717"/>
      <c r="AN26" s="717"/>
      <c r="AO26" s="718"/>
      <c r="AP26" s="716" t="s">
        <v>397</v>
      </c>
      <c r="AQ26" s="717"/>
      <c r="AR26" s="717"/>
      <c r="AS26" s="717"/>
      <c r="AT26" s="718"/>
      <c r="AU26" s="716" t="s">
        <v>398</v>
      </c>
      <c r="AV26" s="717"/>
      <c r="AW26" s="717"/>
      <c r="AX26" s="717"/>
      <c r="AY26" s="718"/>
      <c r="AZ26" s="716" t="s">
        <v>399</v>
      </c>
      <c r="BA26" s="717"/>
      <c r="BB26" s="717"/>
      <c r="BC26" s="717"/>
      <c r="BD26" s="718"/>
      <c r="BE26" s="716" t="s">
        <v>376</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400</v>
      </c>
      <c r="C28" s="733"/>
      <c r="D28" s="733"/>
      <c r="E28" s="733"/>
      <c r="F28" s="733"/>
      <c r="G28" s="733"/>
      <c r="H28" s="733"/>
      <c r="I28" s="733"/>
      <c r="J28" s="733"/>
      <c r="K28" s="733"/>
      <c r="L28" s="733"/>
      <c r="M28" s="733"/>
      <c r="N28" s="733"/>
      <c r="O28" s="733"/>
      <c r="P28" s="734"/>
      <c r="Q28" s="805">
        <v>9371</v>
      </c>
      <c r="R28" s="806"/>
      <c r="S28" s="806"/>
      <c r="T28" s="806"/>
      <c r="U28" s="806"/>
      <c r="V28" s="806">
        <v>9341</v>
      </c>
      <c r="W28" s="806"/>
      <c r="X28" s="806"/>
      <c r="Y28" s="806"/>
      <c r="Z28" s="806"/>
      <c r="AA28" s="806">
        <v>30</v>
      </c>
      <c r="AB28" s="806"/>
      <c r="AC28" s="806"/>
      <c r="AD28" s="806"/>
      <c r="AE28" s="807"/>
      <c r="AF28" s="808">
        <v>30</v>
      </c>
      <c r="AG28" s="806"/>
      <c r="AH28" s="806"/>
      <c r="AI28" s="806"/>
      <c r="AJ28" s="809"/>
      <c r="AK28" s="810">
        <v>493</v>
      </c>
      <c r="AL28" s="811"/>
      <c r="AM28" s="811"/>
      <c r="AN28" s="811"/>
      <c r="AO28" s="811"/>
      <c r="AP28" s="811" t="s">
        <v>595</v>
      </c>
      <c r="AQ28" s="811"/>
      <c r="AR28" s="811"/>
      <c r="AS28" s="811"/>
      <c r="AT28" s="811"/>
      <c r="AU28" s="811" t="s">
        <v>595</v>
      </c>
      <c r="AV28" s="811"/>
      <c r="AW28" s="811"/>
      <c r="AX28" s="811"/>
      <c r="AY28" s="811"/>
      <c r="AZ28" s="812"/>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401</v>
      </c>
      <c r="C29" s="764"/>
      <c r="D29" s="764"/>
      <c r="E29" s="764"/>
      <c r="F29" s="764"/>
      <c r="G29" s="764"/>
      <c r="H29" s="764"/>
      <c r="I29" s="764"/>
      <c r="J29" s="764"/>
      <c r="K29" s="764"/>
      <c r="L29" s="764"/>
      <c r="M29" s="764"/>
      <c r="N29" s="764"/>
      <c r="O29" s="764"/>
      <c r="P29" s="765"/>
      <c r="Q29" s="766">
        <v>5811</v>
      </c>
      <c r="R29" s="767"/>
      <c r="S29" s="767"/>
      <c r="T29" s="767"/>
      <c r="U29" s="767"/>
      <c r="V29" s="767">
        <v>5597</v>
      </c>
      <c r="W29" s="767"/>
      <c r="X29" s="767"/>
      <c r="Y29" s="767"/>
      <c r="Z29" s="767"/>
      <c r="AA29" s="767">
        <v>214</v>
      </c>
      <c r="AB29" s="767"/>
      <c r="AC29" s="767"/>
      <c r="AD29" s="767"/>
      <c r="AE29" s="768"/>
      <c r="AF29" s="769">
        <v>214</v>
      </c>
      <c r="AG29" s="770"/>
      <c r="AH29" s="770"/>
      <c r="AI29" s="770"/>
      <c r="AJ29" s="771"/>
      <c r="AK29" s="817">
        <v>820</v>
      </c>
      <c r="AL29" s="813"/>
      <c r="AM29" s="813"/>
      <c r="AN29" s="813"/>
      <c r="AO29" s="813"/>
      <c r="AP29" s="813" t="s">
        <v>595</v>
      </c>
      <c r="AQ29" s="813"/>
      <c r="AR29" s="813"/>
      <c r="AS29" s="813"/>
      <c r="AT29" s="813"/>
      <c r="AU29" s="813" t="s">
        <v>595</v>
      </c>
      <c r="AV29" s="813"/>
      <c r="AW29" s="813"/>
      <c r="AX29" s="813"/>
      <c r="AY29" s="813"/>
      <c r="AZ29" s="814"/>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402</v>
      </c>
      <c r="C30" s="764"/>
      <c r="D30" s="764"/>
      <c r="E30" s="764"/>
      <c r="F30" s="764"/>
      <c r="G30" s="764"/>
      <c r="H30" s="764"/>
      <c r="I30" s="764"/>
      <c r="J30" s="764"/>
      <c r="K30" s="764"/>
      <c r="L30" s="764"/>
      <c r="M30" s="764"/>
      <c r="N30" s="764"/>
      <c r="O30" s="764"/>
      <c r="P30" s="765"/>
      <c r="Q30" s="766">
        <v>981</v>
      </c>
      <c r="R30" s="767"/>
      <c r="S30" s="767"/>
      <c r="T30" s="767"/>
      <c r="U30" s="767"/>
      <c r="V30" s="767">
        <v>969</v>
      </c>
      <c r="W30" s="767"/>
      <c r="X30" s="767"/>
      <c r="Y30" s="767"/>
      <c r="Z30" s="767"/>
      <c r="AA30" s="767">
        <v>12</v>
      </c>
      <c r="AB30" s="767"/>
      <c r="AC30" s="767"/>
      <c r="AD30" s="767"/>
      <c r="AE30" s="768"/>
      <c r="AF30" s="769">
        <v>12</v>
      </c>
      <c r="AG30" s="770"/>
      <c r="AH30" s="770"/>
      <c r="AI30" s="770"/>
      <c r="AJ30" s="771"/>
      <c r="AK30" s="817">
        <v>163</v>
      </c>
      <c r="AL30" s="813"/>
      <c r="AM30" s="813"/>
      <c r="AN30" s="813"/>
      <c r="AO30" s="813"/>
      <c r="AP30" s="813" t="s">
        <v>595</v>
      </c>
      <c r="AQ30" s="813"/>
      <c r="AR30" s="813"/>
      <c r="AS30" s="813"/>
      <c r="AT30" s="813"/>
      <c r="AU30" s="813" t="s">
        <v>595</v>
      </c>
      <c r="AV30" s="813"/>
      <c r="AW30" s="813"/>
      <c r="AX30" s="813"/>
      <c r="AY30" s="813"/>
      <c r="AZ30" s="814"/>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403</v>
      </c>
      <c r="C31" s="764"/>
      <c r="D31" s="764"/>
      <c r="E31" s="764"/>
      <c r="F31" s="764"/>
      <c r="G31" s="764"/>
      <c r="H31" s="764"/>
      <c r="I31" s="764"/>
      <c r="J31" s="764"/>
      <c r="K31" s="764"/>
      <c r="L31" s="764"/>
      <c r="M31" s="764"/>
      <c r="N31" s="764"/>
      <c r="O31" s="764"/>
      <c r="P31" s="765"/>
      <c r="Q31" s="766">
        <v>656</v>
      </c>
      <c r="R31" s="767"/>
      <c r="S31" s="767"/>
      <c r="T31" s="767"/>
      <c r="U31" s="767"/>
      <c r="V31" s="767">
        <v>609</v>
      </c>
      <c r="W31" s="767"/>
      <c r="X31" s="767"/>
      <c r="Y31" s="767"/>
      <c r="Z31" s="767"/>
      <c r="AA31" s="767">
        <v>47</v>
      </c>
      <c r="AB31" s="767"/>
      <c r="AC31" s="767"/>
      <c r="AD31" s="767"/>
      <c r="AE31" s="768"/>
      <c r="AF31" s="769">
        <v>1883</v>
      </c>
      <c r="AG31" s="770"/>
      <c r="AH31" s="770"/>
      <c r="AI31" s="770"/>
      <c r="AJ31" s="771"/>
      <c r="AK31" s="817">
        <v>160</v>
      </c>
      <c r="AL31" s="813"/>
      <c r="AM31" s="813"/>
      <c r="AN31" s="813"/>
      <c r="AO31" s="813"/>
      <c r="AP31" s="813">
        <v>180</v>
      </c>
      <c r="AQ31" s="813"/>
      <c r="AR31" s="813"/>
      <c r="AS31" s="813"/>
      <c r="AT31" s="813"/>
      <c r="AU31" s="813">
        <v>18</v>
      </c>
      <c r="AV31" s="813"/>
      <c r="AW31" s="813"/>
      <c r="AX31" s="813"/>
      <c r="AY31" s="813"/>
      <c r="AZ31" s="814"/>
      <c r="BA31" s="814"/>
      <c r="BB31" s="814"/>
      <c r="BC31" s="814"/>
      <c r="BD31" s="814"/>
      <c r="BE31" s="815" t="s">
        <v>404</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405</v>
      </c>
      <c r="C32" s="764"/>
      <c r="D32" s="764"/>
      <c r="E32" s="764"/>
      <c r="F32" s="764"/>
      <c r="G32" s="764"/>
      <c r="H32" s="764"/>
      <c r="I32" s="764"/>
      <c r="J32" s="764"/>
      <c r="K32" s="764"/>
      <c r="L32" s="764"/>
      <c r="M32" s="764"/>
      <c r="N32" s="764"/>
      <c r="O32" s="764"/>
      <c r="P32" s="765"/>
      <c r="Q32" s="766">
        <v>3107</v>
      </c>
      <c r="R32" s="767"/>
      <c r="S32" s="767"/>
      <c r="T32" s="767"/>
      <c r="U32" s="767"/>
      <c r="V32" s="767">
        <v>2881</v>
      </c>
      <c r="W32" s="767"/>
      <c r="X32" s="767"/>
      <c r="Y32" s="767"/>
      <c r="Z32" s="767"/>
      <c r="AA32" s="767">
        <v>225</v>
      </c>
      <c r="AB32" s="767"/>
      <c r="AC32" s="767"/>
      <c r="AD32" s="767"/>
      <c r="AE32" s="768"/>
      <c r="AF32" s="769">
        <v>1598</v>
      </c>
      <c r="AG32" s="770"/>
      <c r="AH32" s="770"/>
      <c r="AI32" s="770"/>
      <c r="AJ32" s="771"/>
      <c r="AK32" s="817">
        <v>192</v>
      </c>
      <c r="AL32" s="813"/>
      <c r="AM32" s="813"/>
      <c r="AN32" s="813"/>
      <c r="AO32" s="813"/>
      <c r="AP32" s="813">
        <v>2383</v>
      </c>
      <c r="AQ32" s="813"/>
      <c r="AR32" s="813"/>
      <c r="AS32" s="813"/>
      <c r="AT32" s="813"/>
      <c r="AU32" s="813">
        <v>170</v>
      </c>
      <c r="AV32" s="813"/>
      <c r="AW32" s="813"/>
      <c r="AX32" s="813"/>
      <c r="AY32" s="813"/>
      <c r="AZ32" s="814"/>
      <c r="BA32" s="814"/>
      <c r="BB32" s="814"/>
      <c r="BC32" s="814"/>
      <c r="BD32" s="814"/>
      <c r="BE32" s="815" t="s">
        <v>404</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406</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388</v>
      </c>
      <c r="B63" s="772" t="s">
        <v>407</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3737</v>
      </c>
      <c r="AG63" s="827"/>
      <c r="AH63" s="827"/>
      <c r="AI63" s="827"/>
      <c r="AJ63" s="828"/>
      <c r="AK63" s="829"/>
      <c r="AL63" s="824"/>
      <c r="AM63" s="824"/>
      <c r="AN63" s="824"/>
      <c r="AO63" s="824"/>
      <c r="AP63" s="827">
        <v>2563</v>
      </c>
      <c r="AQ63" s="827"/>
      <c r="AR63" s="827"/>
      <c r="AS63" s="827"/>
      <c r="AT63" s="827"/>
      <c r="AU63" s="827">
        <v>188</v>
      </c>
      <c r="AV63" s="827"/>
      <c r="AW63" s="827"/>
      <c r="AX63" s="827"/>
      <c r="AY63" s="827"/>
      <c r="AZ63" s="831"/>
      <c r="BA63" s="831"/>
      <c r="BB63" s="831"/>
      <c r="BC63" s="831"/>
      <c r="BD63" s="831"/>
      <c r="BE63" s="832"/>
      <c r="BF63" s="832"/>
      <c r="BG63" s="832"/>
      <c r="BH63" s="832"/>
      <c r="BI63" s="833"/>
      <c r="BJ63" s="834" t="s">
        <v>127</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408</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409</v>
      </c>
      <c r="B66" s="711"/>
      <c r="C66" s="711"/>
      <c r="D66" s="711"/>
      <c r="E66" s="711"/>
      <c r="F66" s="711"/>
      <c r="G66" s="711"/>
      <c r="H66" s="711"/>
      <c r="I66" s="711"/>
      <c r="J66" s="711"/>
      <c r="K66" s="711"/>
      <c r="L66" s="711"/>
      <c r="M66" s="711"/>
      <c r="N66" s="711"/>
      <c r="O66" s="711"/>
      <c r="P66" s="712"/>
      <c r="Q66" s="716" t="s">
        <v>410</v>
      </c>
      <c r="R66" s="717"/>
      <c r="S66" s="717"/>
      <c r="T66" s="717"/>
      <c r="U66" s="718"/>
      <c r="V66" s="716" t="s">
        <v>393</v>
      </c>
      <c r="W66" s="717"/>
      <c r="X66" s="717"/>
      <c r="Y66" s="717"/>
      <c r="Z66" s="718"/>
      <c r="AA66" s="716" t="s">
        <v>394</v>
      </c>
      <c r="AB66" s="717"/>
      <c r="AC66" s="717"/>
      <c r="AD66" s="717"/>
      <c r="AE66" s="718"/>
      <c r="AF66" s="837" t="s">
        <v>395</v>
      </c>
      <c r="AG66" s="798"/>
      <c r="AH66" s="798"/>
      <c r="AI66" s="798"/>
      <c r="AJ66" s="838"/>
      <c r="AK66" s="716" t="s">
        <v>396</v>
      </c>
      <c r="AL66" s="711"/>
      <c r="AM66" s="711"/>
      <c r="AN66" s="711"/>
      <c r="AO66" s="712"/>
      <c r="AP66" s="716" t="s">
        <v>397</v>
      </c>
      <c r="AQ66" s="717"/>
      <c r="AR66" s="717"/>
      <c r="AS66" s="717"/>
      <c r="AT66" s="718"/>
      <c r="AU66" s="716" t="s">
        <v>411</v>
      </c>
      <c r="AV66" s="717"/>
      <c r="AW66" s="717"/>
      <c r="AX66" s="717"/>
      <c r="AY66" s="718"/>
      <c r="AZ66" s="716" t="s">
        <v>376</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2" t="s">
        <v>568</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585</v>
      </c>
      <c r="AQ68" s="849"/>
      <c r="AR68" s="849"/>
      <c r="AS68" s="849"/>
      <c r="AT68" s="849"/>
      <c r="AU68" s="849" t="s">
        <v>585</v>
      </c>
      <c r="AV68" s="849"/>
      <c r="AW68" s="849"/>
      <c r="AX68" s="849"/>
      <c r="AY68" s="849"/>
      <c r="AZ68" s="850"/>
      <c r="BA68" s="850"/>
      <c r="BB68" s="850"/>
      <c r="BC68" s="850"/>
      <c r="BD68" s="851"/>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6" t="s">
        <v>569</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585</v>
      </c>
      <c r="AL69" s="813"/>
      <c r="AM69" s="813"/>
      <c r="AN69" s="813"/>
      <c r="AO69" s="813"/>
      <c r="AP69" s="813" t="s">
        <v>585</v>
      </c>
      <c r="AQ69" s="813"/>
      <c r="AR69" s="813"/>
      <c r="AS69" s="813"/>
      <c r="AT69" s="813"/>
      <c r="AU69" s="813" t="s">
        <v>585</v>
      </c>
      <c r="AV69" s="813"/>
      <c r="AW69" s="813"/>
      <c r="AX69" s="813"/>
      <c r="AY69" s="813"/>
      <c r="AZ69" s="815"/>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6" t="s">
        <v>570</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585</v>
      </c>
      <c r="AQ70" s="813"/>
      <c r="AR70" s="813"/>
      <c r="AS70" s="813"/>
      <c r="AT70" s="813"/>
      <c r="AU70" s="813" t="s">
        <v>585</v>
      </c>
      <c r="AV70" s="813"/>
      <c r="AW70" s="813"/>
      <c r="AX70" s="813"/>
      <c r="AY70" s="813"/>
      <c r="AZ70" s="815"/>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6" t="s">
        <v>571</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585</v>
      </c>
      <c r="AL71" s="813"/>
      <c r="AM71" s="813"/>
      <c r="AN71" s="813"/>
      <c r="AO71" s="813"/>
      <c r="AP71" s="813" t="s">
        <v>585</v>
      </c>
      <c r="AQ71" s="813"/>
      <c r="AR71" s="813"/>
      <c r="AS71" s="813"/>
      <c r="AT71" s="813"/>
      <c r="AU71" s="813" t="s">
        <v>585</v>
      </c>
      <c r="AV71" s="813"/>
      <c r="AW71" s="813"/>
      <c r="AX71" s="813"/>
      <c r="AY71" s="813"/>
      <c r="AZ71" s="815"/>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6" t="s">
        <v>572</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585</v>
      </c>
      <c r="AQ72" s="813"/>
      <c r="AR72" s="813"/>
      <c r="AS72" s="813"/>
      <c r="AT72" s="813"/>
      <c r="AU72" s="813" t="s">
        <v>585</v>
      </c>
      <c r="AV72" s="813"/>
      <c r="AW72" s="813"/>
      <c r="AX72" s="813"/>
      <c r="AY72" s="813"/>
      <c r="AZ72" s="815"/>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6" t="s">
        <v>573</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585</v>
      </c>
      <c r="AQ73" s="813"/>
      <c r="AR73" s="813"/>
      <c r="AS73" s="813"/>
      <c r="AT73" s="813"/>
      <c r="AU73" s="813" t="s">
        <v>585</v>
      </c>
      <c r="AV73" s="813"/>
      <c r="AW73" s="813"/>
      <c r="AX73" s="813"/>
      <c r="AY73" s="813"/>
      <c r="AZ73" s="815"/>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6" t="s">
        <v>574</v>
      </c>
      <c r="C74" s="857"/>
      <c r="D74" s="857"/>
      <c r="E74" s="857"/>
      <c r="F74" s="857"/>
      <c r="G74" s="857"/>
      <c r="H74" s="857"/>
      <c r="I74" s="857"/>
      <c r="J74" s="857"/>
      <c r="K74" s="857"/>
      <c r="L74" s="857"/>
      <c r="M74" s="857"/>
      <c r="N74" s="857"/>
      <c r="O74" s="857"/>
      <c r="P74" s="858"/>
      <c r="Q74" s="859">
        <v>3143</v>
      </c>
      <c r="R74" s="813"/>
      <c r="S74" s="813"/>
      <c r="T74" s="813"/>
      <c r="U74" s="813"/>
      <c r="V74" s="813">
        <v>3074</v>
      </c>
      <c r="W74" s="813"/>
      <c r="X74" s="813"/>
      <c r="Y74" s="813"/>
      <c r="Z74" s="813"/>
      <c r="AA74" s="813">
        <v>70</v>
      </c>
      <c r="AB74" s="813"/>
      <c r="AC74" s="813"/>
      <c r="AD74" s="813"/>
      <c r="AE74" s="813"/>
      <c r="AF74" s="813">
        <v>60</v>
      </c>
      <c r="AG74" s="813"/>
      <c r="AH74" s="813"/>
      <c r="AI74" s="813"/>
      <c r="AJ74" s="813"/>
      <c r="AK74" s="813">
        <v>0</v>
      </c>
      <c r="AL74" s="813"/>
      <c r="AM74" s="813"/>
      <c r="AN74" s="813"/>
      <c r="AO74" s="813"/>
      <c r="AP74" s="813">
        <v>2330</v>
      </c>
      <c r="AQ74" s="813"/>
      <c r="AR74" s="813"/>
      <c r="AS74" s="813"/>
      <c r="AT74" s="813"/>
      <c r="AU74" s="813">
        <v>1264</v>
      </c>
      <c r="AV74" s="813"/>
      <c r="AW74" s="813"/>
      <c r="AX74" s="813"/>
      <c r="AY74" s="813"/>
      <c r="AZ74" s="815"/>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6" t="s">
        <v>575</v>
      </c>
      <c r="C75" s="857"/>
      <c r="D75" s="857"/>
      <c r="E75" s="857"/>
      <c r="F75" s="857"/>
      <c r="G75" s="857"/>
      <c r="H75" s="857"/>
      <c r="I75" s="857"/>
      <c r="J75" s="857"/>
      <c r="K75" s="857"/>
      <c r="L75" s="857"/>
      <c r="M75" s="857"/>
      <c r="N75" s="857"/>
      <c r="O75" s="857"/>
      <c r="P75" s="858"/>
      <c r="Q75" s="860">
        <v>225</v>
      </c>
      <c r="R75" s="861"/>
      <c r="S75" s="861"/>
      <c r="T75" s="861"/>
      <c r="U75" s="817"/>
      <c r="V75" s="862">
        <v>219</v>
      </c>
      <c r="W75" s="861"/>
      <c r="X75" s="861"/>
      <c r="Y75" s="861"/>
      <c r="Z75" s="817"/>
      <c r="AA75" s="862">
        <v>6</v>
      </c>
      <c r="AB75" s="861"/>
      <c r="AC75" s="861"/>
      <c r="AD75" s="861"/>
      <c r="AE75" s="817"/>
      <c r="AF75" s="862">
        <v>6</v>
      </c>
      <c r="AG75" s="861"/>
      <c r="AH75" s="861"/>
      <c r="AI75" s="861"/>
      <c r="AJ75" s="817"/>
      <c r="AK75" s="862">
        <v>0</v>
      </c>
      <c r="AL75" s="861"/>
      <c r="AM75" s="861"/>
      <c r="AN75" s="861"/>
      <c r="AO75" s="817"/>
      <c r="AP75" s="862">
        <v>3</v>
      </c>
      <c r="AQ75" s="861"/>
      <c r="AR75" s="861"/>
      <c r="AS75" s="861"/>
      <c r="AT75" s="817"/>
      <c r="AU75" s="862" t="s">
        <v>588</v>
      </c>
      <c r="AV75" s="861"/>
      <c r="AW75" s="861"/>
      <c r="AX75" s="861"/>
      <c r="AY75" s="817"/>
      <c r="AZ75" s="815"/>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6" t="s">
        <v>576</v>
      </c>
      <c r="C76" s="857"/>
      <c r="D76" s="857"/>
      <c r="E76" s="857"/>
      <c r="F76" s="857"/>
      <c r="G76" s="857"/>
      <c r="H76" s="857"/>
      <c r="I76" s="857"/>
      <c r="J76" s="857"/>
      <c r="K76" s="857"/>
      <c r="L76" s="857"/>
      <c r="M76" s="857"/>
      <c r="N76" s="857"/>
      <c r="O76" s="857"/>
      <c r="P76" s="858"/>
      <c r="Q76" s="860">
        <v>19</v>
      </c>
      <c r="R76" s="861"/>
      <c r="S76" s="861"/>
      <c r="T76" s="861"/>
      <c r="U76" s="817"/>
      <c r="V76" s="862">
        <v>16</v>
      </c>
      <c r="W76" s="861"/>
      <c r="X76" s="861"/>
      <c r="Y76" s="861"/>
      <c r="Z76" s="817"/>
      <c r="AA76" s="862">
        <v>3</v>
      </c>
      <c r="AB76" s="861"/>
      <c r="AC76" s="861"/>
      <c r="AD76" s="861"/>
      <c r="AE76" s="817"/>
      <c r="AF76" s="862">
        <v>3</v>
      </c>
      <c r="AG76" s="861"/>
      <c r="AH76" s="861"/>
      <c r="AI76" s="861"/>
      <c r="AJ76" s="817"/>
      <c r="AK76" s="862">
        <v>6</v>
      </c>
      <c r="AL76" s="861"/>
      <c r="AM76" s="861"/>
      <c r="AN76" s="861"/>
      <c r="AO76" s="817"/>
      <c r="AP76" s="862" t="s">
        <v>587</v>
      </c>
      <c r="AQ76" s="861"/>
      <c r="AR76" s="861"/>
      <c r="AS76" s="861"/>
      <c r="AT76" s="817"/>
      <c r="AU76" s="862" t="s">
        <v>587</v>
      </c>
      <c r="AV76" s="861"/>
      <c r="AW76" s="861"/>
      <c r="AX76" s="861"/>
      <c r="AY76" s="817"/>
      <c r="AZ76" s="815"/>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6" t="s">
        <v>577</v>
      </c>
      <c r="C77" s="857"/>
      <c r="D77" s="857"/>
      <c r="E77" s="857"/>
      <c r="F77" s="857"/>
      <c r="G77" s="857"/>
      <c r="H77" s="857"/>
      <c r="I77" s="857"/>
      <c r="J77" s="857"/>
      <c r="K77" s="857"/>
      <c r="L77" s="857"/>
      <c r="M77" s="857"/>
      <c r="N77" s="857"/>
      <c r="O77" s="857"/>
      <c r="P77" s="858"/>
      <c r="Q77" s="860">
        <v>3056</v>
      </c>
      <c r="R77" s="861"/>
      <c r="S77" s="861"/>
      <c r="T77" s="861"/>
      <c r="U77" s="817"/>
      <c r="V77" s="862">
        <v>2928</v>
      </c>
      <c r="W77" s="861"/>
      <c r="X77" s="861"/>
      <c r="Y77" s="861"/>
      <c r="Z77" s="817"/>
      <c r="AA77" s="862">
        <v>128</v>
      </c>
      <c r="AB77" s="861"/>
      <c r="AC77" s="861"/>
      <c r="AD77" s="861"/>
      <c r="AE77" s="817"/>
      <c r="AF77" s="862">
        <v>103</v>
      </c>
      <c r="AG77" s="861"/>
      <c r="AH77" s="861"/>
      <c r="AI77" s="861"/>
      <c r="AJ77" s="817"/>
      <c r="AK77" s="862" t="s">
        <v>585</v>
      </c>
      <c r="AL77" s="861"/>
      <c r="AM77" s="861"/>
      <c r="AN77" s="861"/>
      <c r="AO77" s="817"/>
      <c r="AP77" s="862">
        <v>1071</v>
      </c>
      <c r="AQ77" s="861"/>
      <c r="AR77" s="861"/>
      <c r="AS77" s="861"/>
      <c r="AT77" s="817"/>
      <c r="AU77" s="862">
        <v>605</v>
      </c>
      <c r="AV77" s="861"/>
      <c r="AW77" s="861"/>
      <c r="AX77" s="861"/>
      <c r="AY77" s="817"/>
      <c r="AZ77" s="815"/>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6" t="s">
        <v>578</v>
      </c>
      <c r="C78" s="857"/>
      <c r="D78" s="857"/>
      <c r="E78" s="857"/>
      <c r="F78" s="857"/>
      <c r="G78" s="857"/>
      <c r="H78" s="857"/>
      <c r="I78" s="857"/>
      <c r="J78" s="857"/>
      <c r="K78" s="857"/>
      <c r="L78" s="857"/>
      <c r="M78" s="857"/>
      <c r="N78" s="857"/>
      <c r="O78" s="857"/>
      <c r="P78" s="858"/>
      <c r="Q78" s="859">
        <v>306</v>
      </c>
      <c r="R78" s="813"/>
      <c r="S78" s="813"/>
      <c r="T78" s="813"/>
      <c r="U78" s="813"/>
      <c r="V78" s="813">
        <v>288</v>
      </c>
      <c r="W78" s="813"/>
      <c r="X78" s="813"/>
      <c r="Y78" s="813"/>
      <c r="Z78" s="813"/>
      <c r="AA78" s="813">
        <v>18</v>
      </c>
      <c r="AB78" s="813"/>
      <c r="AC78" s="813"/>
      <c r="AD78" s="813"/>
      <c r="AE78" s="813"/>
      <c r="AF78" s="813">
        <v>11</v>
      </c>
      <c r="AG78" s="813"/>
      <c r="AH78" s="813"/>
      <c r="AI78" s="813"/>
      <c r="AJ78" s="813"/>
      <c r="AK78" s="813" t="s">
        <v>585</v>
      </c>
      <c r="AL78" s="813"/>
      <c r="AM78" s="813"/>
      <c r="AN78" s="813"/>
      <c r="AO78" s="813"/>
      <c r="AP78" s="813">
        <v>82</v>
      </c>
      <c r="AQ78" s="813"/>
      <c r="AR78" s="813"/>
      <c r="AS78" s="813"/>
      <c r="AT78" s="813"/>
      <c r="AU78" s="813">
        <v>46</v>
      </c>
      <c r="AV78" s="813"/>
      <c r="AW78" s="813"/>
      <c r="AX78" s="813"/>
      <c r="AY78" s="813"/>
      <c r="AZ78" s="815"/>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6" t="s">
        <v>579</v>
      </c>
      <c r="C79" s="857"/>
      <c r="D79" s="857"/>
      <c r="E79" s="857"/>
      <c r="F79" s="857"/>
      <c r="G79" s="857"/>
      <c r="H79" s="857"/>
      <c r="I79" s="857"/>
      <c r="J79" s="857"/>
      <c r="K79" s="857"/>
      <c r="L79" s="857"/>
      <c r="M79" s="857"/>
      <c r="N79" s="857"/>
      <c r="O79" s="857"/>
      <c r="P79" s="858"/>
      <c r="Q79" s="859">
        <v>2427</v>
      </c>
      <c r="R79" s="813"/>
      <c r="S79" s="813"/>
      <c r="T79" s="813"/>
      <c r="U79" s="813"/>
      <c r="V79" s="813">
        <v>2348</v>
      </c>
      <c r="W79" s="813"/>
      <c r="X79" s="813"/>
      <c r="Y79" s="813"/>
      <c r="Z79" s="813"/>
      <c r="AA79" s="813">
        <v>79</v>
      </c>
      <c r="AB79" s="813"/>
      <c r="AC79" s="813"/>
      <c r="AD79" s="813"/>
      <c r="AE79" s="813"/>
      <c r="AF79" s="813">
        <v>61</v>
      </c>
      <c r="AG79" s="813"/>
      <c r="AH79" s="813"/>
      <c r="AI79" s="813"/>
      <c r="AJ79" s="813"/>
      <c r="AK79" s="813" t="s">
        <v>585</v>
      </c>
      <c r="AL79" s="813"/>
      <c r="AM79" s="813"/>
      <c r="AN79" s="813"/>
      <c r="AO79" s="813"/>
      <c r="AP79" s="813">
        <v>879</v>
      </c>
      <c r="AQ79" s="813"/>
      <c r="AR79" s="813"/>
      <c r="AS79" s="813"/>
      <c r="AT79" s="813"/>
      <c r="AU79" s="813">
        <v>490</v>
      </c>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6" t="s">
        <v>580</v>
      </c>
      <c r="C80" s="857"/>
      <c r="D80" s="857"/>
      <c r="E80" s="857"/>
      <c r="F80" s="857"/>
      <c r="G80" s="857"/>
      <c r="H80" s="857"/>
      <c r="I80" s="857"/>
      <c r="J80" s="857"/>
      <c r="K80" s="857"/>
      <c r="L80" s="857"/>
      <c r="M80" s="857"/>
      <c r="N80" s="857"/>
      <c r="O80" s="857"/>
      <c r="P80" s="858"/>
      <c r="Q80" s="859">
        <v>323</v>
      </c>
      <c r="R80" s="813"/>
      <c r="S80" s="813"/>
      <c r="T80" s="813"/>
      <c r="U80" s="813"/>
      <c r="V80" s="813">
        <v>292</v>
      </c>
      <c r="W80" s="813"/>
      <c r="X80" s="813"/>
      <c r="Y80" s="813"/>
      <c r="Z80" s="813"/>
      <c r="AA80" s="813">
        <v>31</v>
      </c>
      <c r="AB80" s="813"/>
      <c r="AC80" s="813"/>
      <c r="AD80" s="813"/>
      <c r="AE80" s="813"/>
      <c r="AF80" s="813">
        <v>31</v>
      </c>
      <c r="AG80" s="813"/>
      <c r="AH80" s="813"/>
      <c r="AI80" s="813"/>
      <c r="AJ80" s="813"/>
      <c r="AK80" s="813" t="s">
        <v>585</v>
      </c>
      <c r="AL80" s="813"/>
      <c r="AM80" s="813"/>
      <c r="AN80" s="813"/>
      <c r="AO80" s="813"/>
      <c r="AP80" s="813">
        <v>110</v>
      </c>
      <c r="AQ80" s="813"/>
      <c r="AR80" s="813"/>
      <c r="AS80" s="813"/>
      <c r="AT80" s="813"/>
      <c r="AU80" s="813">
        <v>69</v>
      </c>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6" t="s">
        <v>581</v>
      </c>
      <c r="C81" s="857"/>
      <c r="D81" s="857"/>
      <c r="E81" s="857"/>
      <c r="F81" s="857"/>
      <c r="G81" s="857"/>
      <c r="H81" s="857"/>
      <c r="I81" s="857"/>
      <c r="J81" s="857"/>
      <c r="K81" s="857"/>
      <c r="L81" s="857"/>
      <c r="M81" s="857"/>
      <c r="N81" s="857"/>
      <c r="O81" s="857"/>
      <c r="P81" s="858"/>
      <c r="Q81" s="859">
        <v>171</v>
      </c>
      <c r="R81" s="813"/>
      <c r="S81" s="813"/>
      <c r="T81" s="813"/>
      <c r="U81" s="813"/>
      <c r="V81" s="813">
        <v>169</v>
      </c>
      <c r="W81" s="813"/>
      <c r="X81" s="813"/>
      <c r="Y81" s="813"/>
      <c r="Z81" s="813"/>
      <c r="AA81" s="813">
        <v>2</v>
      </c>
      <c r="AB81" s="813"/>
      <c r="AC81" s="813"/>
      <c r="AD81" s="813"/>
      <c r="AE81" s="813"/>
      <c r="AF81" s="813">
        <v>2</v>
      </c>
      <c r="AG81" s="813"/>
      <c r="AH81" s="813"/>
      <c r="AI81" s="813"/>
      <c r="AJ81" s="813"/>
      <c r="AK81" s="813" t="s">
        <v>585</v>
      </c>
      <c r="AL81" s="813"/>
      <c r="AM81" s="813"/>
      <c r="AN81" s="813"/>
      <c r="AO81" s="813"/>
      <c r="AP81" s="813">
        <v>111</v>
      </c>
      <c r="AQ81" s="813"/>
      <c r="AR81" s="813"/>
      <c r="AS81" s="813"/>
      <c r="AT81" s="813"/>
      <c r="AU81" s="813">
        <v>69</v>
      </c>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6" t="s">
        <v>582</v>
      </c>
      <c r="C82" s="857"/>
      <c r="D82" s="857"/>
      <c r="E82" s="857"/>
      <c r="F82" s="857"/>
      <c r="G82" s="857"/>
      <c r="H82" s="857"/>
      <c r="I82" s="857"/>
      <c r="J82" s="857"/>
      <c r="K82" s="857"/>
      <c r="L82" s="857"/>
      <c r="M82" s="857"/>
      <c r="N82" s="857"/>
      <c r="O82" s="857"/>
      <c r="P82" s="858"/>
      <c r="Q82" s="859">
        <v>186</v>
      </c>
      <c r="R82" s="813"/>
      <c r="S82" s="813"/>
      <c r="T82" s="813"/>
      <c r="U82" s="813"/>
      <c r="V82" s="813">
        <v>180</v>
      </c>
      <c r="W82" s="813"/>
      <c r="X82" s="813"/>
      <c r="Y82" s="813"/>
      <c r="Z82" s="813"/>
      <c r="AA82" s="813">
        <v>6</v>
      </c>
      <c r="AB82" s="813"/>
      <c r="AC82" s="813"/>
      <c r="AD82" s="813"/>
      <c r="AE82" s="813"/>
      <c r="AF82" s="813">
        <v>6</v>
      </c>
      <c r="AG82" s="813"/>
      <c r="AH82" s="813"/>
      <c r="AI82" s="813"/>
      <c r="AJ82" s="813"/>
      <c r="AK82" s="813">
        <v>30</v>
      </c>
      <c r="AL82" s="813"/>
      <c r="AM82" s="813"/>
      <c r="AN82" s="813"/>
      <c r="AO82" s="813"/>
      <c r="AP82" s="813" t="s">
        <v>586</v>
      </c>
      <c r="AQ82" s="813"/>
      <c r="AR82" s="813"/>
      <c r="AS82" s="813"/>
      <c r="AT82" s="813"/>
      <c r="AU82" s="813" t="s">
        <v>586</v>
      </c>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6" t="s">
        <v>583</v>
      </c>
      <c r="C83" s="857"/>
      <c r="D83" s="857"/>
      <c r="E83" s="857"/>
      <c r="F83" s="857"/>
      <c r="G83" s="857"/>
      <c r="H83" s="857"/>
      <c r="I83" s="857"/>
      <c r="J83" s="857"/>
      <c r="K83" s="857"/>
      <c r="L83" s="857"/>
      <c r="M83" s="857"/>
      <c r="N83" s="857"/>
      <c r="O83" s="857"/>
      <c r="P83" s="858"/>
      <c r="Q83" s="859">
        <v>3770</v>
      </c>
      <c r="R83" s="813"/>
      <c r="S83" s="813"/>
      <c r="T83" s="813"/>
      <c r="U83" s="813"/>
      <c r="V83" s="813">
        <v>3246</v>
      </c>
      <c r="W83" s="813"/>
      <c r="X83" s="813"/>
      <c r="Y83" s="813"/>
      <c r="Z83" s="813"/>
      <c r="AA83" s="813">
        <v>524</v>
      </c>
      <c r="AB83" s="813"/>
      <c r="AC83" s="813"/>
      <c r="AD83" s="813"/>
      <c r="AE83" s="813"/>
      <c r="AF83" s="813">
        <v>5277</v>
      </c>
      <c r="AG83" s="813"/>
      <c r="AH83" s="813"/>
      <c r="AI83" s="813"/>
      <c r="AJ83" s="813"/>
      <c r="AK83" s="813">
        <v>0</v>
      </c>
      <c r="AL83" s="813"/>
      <c r="AM83" s="813"/>
      <c r="AN83" s="813"/>
      <c r="AO83" s="813"/>
      <c r="AP83" s="813">
        <v>3131</v>
      </c>
      <c r="AQ83" s="813"/>
      <c r="AR83" s="813"/>
      <c r="AS83" s="813"/>
      <c r="AT83" s="813"/>
      <c r="AU83" s="813" t="s">
        <v>586</v>
      </c>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6" t="s">
        <v>584</v>
      </c>
      <c r="C84" s="857"/>
      <c r="D84" s="857"/>
      <c r="E84" s="857"/>
      <c r="F84" s="857"/>
      <c r="G84" s="857"/>
      <c r="H84" s="857"/>
      <c r="I84" s="857"/>
      <c r="J84" s="857"/>
      <c r="K84" s="857"/>
      <c r="L84" s="857"/>
      <c r="M84" s="857"/>
      <c r="N84" s="857"/>
      <c r="O84" s="857"/>
      <c r="P84" s="858"/>
      <c r="Q84" s="859">
        <v>548</v>
      </c>
      <c r="R84" s="813"/>
      <c r="S84" s="813"/>
      <c r="T84" s="813"/>
      <c r="U84" s="813"/>
      <c r="V84" s="813">
        <v>442</v>
      </c>
      <c r="W84" s="813"/>
      <c r="X84" s="813"/>
      <c r="Y84" s="813"/>
      <c r="Z84" s="813"/>
      <c r="AA84" s="813">
        <v>106</v>
      </c>
      <c r="AB84" s="813"/>
      <c r="AC84" s="813"/>
      <c r="AD84" s="813"/>
      <c r="AE84" s="813"/>
      <c r="AF84" s="813">
        <v>777</v>
      </c>
      <c r="AG84" s="813"/>
      <c r="AH84" s="813"/>
      <c r="AI84" s="813"/>
      <c r="AJ84" s="813"/>
      <c r="AK84" s="813" t="s">
        <v>587</v>
      </c>
      <c r="AL84" s="813"/>
      <c r="AM84" s="813"/>
      <c r="AN84" s="813"/>
      <c r="AO84" s="813"/>
      <c r="AP84" s="813" t="s">
        <v>587</v>
      </c>
      <c r="AQ84" s="813"/>
      <c r="AR84" s="813"/>
      <c r="AS84" s="813"/>
      <c r="AT84" s="813"/>
      <c r="AU84" s="813" t="s">
        <v>587</v>
      </c>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388</v>
      </c>
      <c r="B88" s="772" t="s">
        <v>412</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22932</v>
      </c>
      <c r="AG88" s="827"/>
      <c r="AH88" s="827"/>
      <c r="AI88" s="827"/>
      <c r="AJ88" s="827"/>
      <c r="AK88" s="824"/>
      <c r="AL88" s="824"/>
      <c r="AM88" s="824"/>
      <c r="AN88" s="824"/>
      <c r="AO88" s="824"/>
      <c r="AP88" s="827">
        <v>7717</v>
      </c>
      <c r="AQ88" s="827"/>
      <c r="AR88" s="827"/>
      <c r="AS88" s="827"/>
      <c r="AT88" s="827"/>
      <c r="AU88" s="827">
        <v>2543</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388</v>
      </c>
      <c r="BR102" s="772" t="s">
        <v>413</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8" t="s">
        <v>414</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9" t="s">
        <v>415</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416</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417</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0" t="s">
        <v>418</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419</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6" customFormat="1" ht="26.25" customHeight="1" x14ac:dyDescent="0.2">
      <c r="A109" s="895" t="s">
        <v>420</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421</v>
      </c>
      <c r="AB109" s="876"/>
      <c r="AC109" s="876"/>
      <c r="AD109" s="876"/>
      <c r="AE109" s="877"/>
      <c r="AF109" s="875" t="s">
        <v>422</v>
      </c>
      <c r="AG109" s="876"/>
      <c r="AH109" s="876"/>
      <c r="AI109" s="876"/>
      <c r="AJ109" s="877"/>
      <c r="AK109" s="875" t="s">
        <v>303</v>
      </c>
      <c r="AL109" s="876"/>
      <c r="AM109" s="876"/>
      <c r="AN109" s="876"/>
      <c r="AO109" s="877"/>
      <c r="AP109" s="875" t="s">
        <v>423</v>
      </c>
      <c r="AQ109" s="876"/>
      <c r="AR109" s="876"/>
      <c r="AS109" s="876"/>
      <c r="AT109" s="878"/>
      <c r="AU109" s="895" t="s">
        <v>420</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421</v>
      </c>
      <c r="BR109" s="876"/>
      <c r="BS109" s="876"/>
      <c r="BT109" s="876"/>
      <c r="BU109" s="877"/>
      <c r="BV109" s="875" t="s">
        <v>422</v>
      </c>
      <c r="BW109" s="876"/>
      <c r="BX109" s="876"/>
      <c r="BY109" s="876"/>
      <c r="BZ109" s="877"/>
      <c r="CA109" s="875" t="s">
        <v>303</v>
      </c>
      <c r="CB109" s="876"/>
      <c r="CC109" s="876"/>
      <c r="CD109" s="876"/>
      <c r="CE109" s="877"/>
      <c r="CF109" s="896" t="s">
        <v>423</v>
      </c>
      <c r="CG109" s="896"/>
      <c r="CH109" s="896"/>
      <c r="CI109" s="896"/>
      <c r="CJ109" s="896"/>
      <c r="CK109" s="875" t="s">
        <v>424</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421</v>
      </c>
      <c r="DH109" s="876"/>
      <c r="DI109" s="876"/>
      <c r="DJ109" s="876"/>
      <c r="DK109" s="877"/>
      <c r="DL109" s="875" t="s">
        <v>422</v>
      </c>
      <c r="DM109" s="876"/>
      <c r="DN109" s="876"/>
      <c r="DO109" s="876"/>
      <c r="DP109" s="877"/>
      <c r="DQ109" s="875" t="s">
        <v>303</v>
      </c>
      <c r="DR109" s="876"/>
      <c r="DS109" s="876"/>
      <c r="DT109" s="876"/>
      <c r="DU109" s="877"/>
      <c r="DV109" s="875" t="s">
        <v>423</v>
      </c>
      <c r="DW109" s="876"/>
      <c r="DX109" s="876"/>
      <c r="DY109" s="876"/>
      <c r="DZ109" s="878"/>
    </row>
    <row r="110" spans="1:131" s="216" customFormat="1" ht="26.25" customHeight="1" x14ac:dyDescent="0.2">
      <c r="A110" s="879" t="s">
        <v>425</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1839148</v>
      </c>
      <c r="AB110" s="883"/>
      <c r="AC110" s="883"/>
      <c r="AD110" s="883"/>
      <c r="AE110" s="884"/>
      <c r="AF110" s="885">
        <v>1699841</v>
      </c>
      <c r="AG110" s="883"/>
      <c r="AH110" s="883"/>
      <c r="AI110" s="883"/>
      <c r="AJ110" s="884"/>
      <c r="AK110" s="885">
        <v>1690486</v>
      </c>
      <c r="AL110" s="883"/>
      <c r="AM110" s="883"/>
      <c r="AN110" s="883"/>
      <c r="AO110" s="884"/>
      <c r="AP110" s="886">
        <v>7.9</v>
      </c>
      <c r="AQ110" s="887"/>
      <c r="AR110" s="887"/>
      <c r="AS110" s="887"/>
      <c r="AT110" s="888"/>
      <c r="AU110" s="889" t="s">
        <v>72</v>
      </c>
      <c r="AV110" s="890"/>
      <c r="AW110" s="890"/>
      <c r="AX110" s="890"/>
      <c r="AY110" s="890"/>
      <c r="AZ110" s="912" t="s">
        <v>426</v>
      </c>
      <c r="BA110" s="880"/>
      <c r="BB110" s="880"/>
      <c r="BC110" s="880"/>
      <c r="BD110" s="880"/>
      <c r="BE110" s="880"/>
      <c r="BF110" s="880"/>
      <c r="BG110" s="880"/>
      <c r="BH110" s="880"/>
      <c r="BI110" s="880"/>
      <c r="BJ110" s="880"/>
      <c r="BK110" s="880"/>
      <c r="BL110" s="880"/>
      <c r="BM110" s="880"/>
      <c r="BN110" s="880"/>
      <c r="BO110" s="880"/>
      <c r="BP110" s="881"/>
      <c r="BQ110" s="913">
        <v>13462059</v>
      </c>
      <c r="BR110" s="914"/>
      <c r="BS110" s="914"/>
      <c r="BT110" s="914"/>
      <c r="BU110" s="914"/>
      <c r="BV110" s="914">
        <v>13368032</v>
      </c>
      <c r="BW110" s="914"/>
      <c r="BX110" s="914"/>
      <c r="BY110" s="914"/>
      <c r="BZ110" s="914"/>
      <c r="CA110" s="914">
        <v>12861949</v>
      </c>
      <c r="CB110" s="914"/>
      <c r="CC110" s="914"/>
      <c r="CD110" s="914"/>
      <c r="CE110" s="914"/>
      <c r="CF110" s="927">
        <v>60.1</v>
      </c>
      <c r="CG110" s="928"/>
      <c r="CH110" s="928"/>
      <c r="CI110" s="928"/>
      <c r="CJ110" s="928"/>
      <c r="CK110" s="929" t="s">
        <v>427</v>
      </c>
      <c r="CL110" s="930"/>
      <c r="CM110" s="912" t="s">
        <v>428</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127</v>
      </c>
      <c r="DH110" s="914"/>
      <c r="DI110" s="914"/>
      <c r="DJ110" s="914"/>
      <c r="DK110" s="914"/>
      <c r="DL110" s="914" t="s">
        <v>127</v>
      </c>
      <c r="DM110" s="914"/>
      <c r="DN110" s="914"/>
      <c r="DO110" s="914"/>
      <c r="DP110" s="914"/>
      <c r="DQ110" s="914">
        <v>9184187</v>
      </c>
      <c r="DR110" s="914"/>
      <c r="DS110" s="914"/>
      <c r="DT110" s="914"/>
      <c r="DU110" s="914"/>
      <c r="DV110" s="915">
        <v>42.9</v>
      </c>
      <c r="DW110" s="915"/>
      <c r="DX110" s="915"/>
      <c r="DY110" s="915"/>
      <c r="DZ110" s="916"/>
    </row>
    <row r="111" spans="1:131" s="216" customFormat="1" ht="26.25" customHeight="1" x14ac:dyDescent="0.2">
      <c r="A111" s="917" t="s">
        <v>429</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430</v>
      </c>
      <c r="AB111" s="921"/>
      <c r="AC111" s="921"/>
      <c r="AD111" s="921"/>
      <c r="AE111" s="922"/>
      <c r="AF111" s="923" t="s">
        <v>127</v>
      </c>
      <c r="AG111" s="921"/>
      <c r="AH111" s="921"/>
      <c r="AI111" s="921"/>
      <c r="AJ111" s="922"/>
      <c r="AK111" s="923" t="s">
        <v>127</v>
      </c>
      <c r="AL111" s="921"/>
      <c r="AM111" s="921"/>
      <c r="AN111" s="921"/>
      <c r="AO111" s="922"/>
      <c r="AP111" s="924" t="s">
        <v>430</v>
      </c>
      <c r="AQ111" s="925"/>
      <c r="AR111" s="925"/>
      <c r="AS111" s="925"/>
      <c r="AT111" s="926"/>
      <c r="AU111" s="891"/>
      <c r="AV111" s="892"/>
      <c r="AW111" s="892"/>
      <c r="AX111" s="892"/>
      <c r="AY111" s="892"/>
      <c r="AZ111" s="905" t="s">
        <v>431</v>
      </c>
      <c r="BA111" s="906"/>
      <c r="BB111" s="906"/>
      <c r="BC111" s="906"/>
      <c r="BD111" s="906"/>
      <c r="BE111" s="906"/>
      <c r="BF111" s="906"/>
      <c r="BG111" s="906"/>
      <c r="BH111" s="906"/>
      <c r="BI111" s="906"/>
      <c r="BJ111" s="906"/>
      <c r="BK111" s="906"/>
      <c r="BL111" s="906"/>
      <c r="BM111" s="906"/>
      <c r="BN111" s="906"/>
      <c r="BO111" s="906"/>
      <c r="BP111" s="907"/>
      <c r="BQ111" s="908">
        <v>5547464</v>
      </c>
      <c r="BR111" s="909"/>
      <c r="BS111" s="909"/>
      <c r="BT111" s="909"/>
      <c r="BU111" s="909"/>
      <c r="BV111" s="909">
        <v>5175420</v>
      </c>
      <c r="BW111" s="909"/>
      <c r="BX111" s="909"/>
      <c r="BY111" s="909"/>
      <c r="BZ111" s="909"/>
      <c r="CA111" s="909">
        <v>13744244</v>
      </c>
      <c r="CB111" s="909"/>
      <c r="CC111" s="909"/>
      <c r="CD111" s="909"/>
      <c r="CE111" s="909"/>
      <c r="CF111" s="903">
        <v>64.2</v>
      </c>
      <c r="CG111" s="904"/>
      <c r="CH111" s="904"/>
      <c r="CI111" s="904"/>
      <c r="CJ111" s="904"/>
      <c r="CK111" s="931"/>
      <c r="CL111" s="932"/>
      <c r="CM111" s="905" t="s">
        <v>432</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v>3701611</v>
      </c>
      <c r="DH111" s="909"/>
      <c r="DI111" s="909"/>
      <c r="DJ111" s="909"/>
      <c r="DK111" s="909"/>
      <c r="DL111" s="909">
        <v>3188154</v>
      </c>
      <c r="DM111" s="909"/>
      <c r="DN111" s="909"/>
      <c r="DO111" s="909"/>
      <c r="DP111" s="909"/>
      <c r="DQ111" s="909">
        <v>2582189</v>
      </c>
      <c r="DR111" s="909"/>
      <c r="DS111" s="909"/>
      <c r="DT111" s="909"/>
      <c r="DU111" s="909"/>
      <c r="DV111" s="910">
        <v>12.1</v>
      </c>
      <c r="DW111" s="910"/>
      <c r="DX111" s="910"/>
      <c r="DY111" s="910"/>
      <c r="DZ111" s="911"/>
    </row>
    <row r="112" spans="1:131" s="216" customFormat="1" ht="26.25" customHeight="1" x14ac:dyDescent="0.2">
      <c r="A112" s="935" t="s">
        <v>433</v>
      </c>
      <c r="B112" s="936"/>
      <c r="C112" s="906" t="s">
        <v>434</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127</v>
      </c>
      <c r="AB112" s="942"/>
      <c r="AC112" s="942"/>
      <c r="AD112" s="942"/>
      <c r="AE112" s="943"/>
      <c r="AF112" s="944" t="s">
        <v>127</v>
      </c>
      <c r="AG112" s="942"/>
      <c r="AH112" s="942"/>
      <c r="AI112" s="942"/>
      <c r="AJ112" s="943"/>
      <c r="AK112" s="944" t="s">
        <v>127</v>
      </c>
      <c r="AL112" s="942"/>
      <c r="AM112" s="942"/>
      <c r="AN112" s="942"/>
      <c r="AO112" s="943"/>
      <c r="AP112" s="945" t="s">
        <v>127</v>
      </c>
      <c r="AQ112" s="946"/>
      <c r="AR112" s="946"/>
      <c r="AS112" s="946"/>
      <c r="AT112" s="947"/>
      <c r="AU112" s="891"/>
      <c r="AV112" s="892"/>
      <c r="AW112" s="892"/>
      <c r="AX112" s="892"/>
      <c r="AY112" s="892"/>
      <c r="AZ112" s="905" t="s">
        <v>435</v>
      </c>
      <c r="BA112" s="906"/>
      <c r="BB112" s="906"/>
      <c r="BC112" s="906"/>
      <c r="BD112" s="906"/>
      <c r="BE112" s="906"/>
      <c r="BF112" s="906"/>
      <c r="BG112" s="906"/>
      <c r="BH112" s="906"/>
      <c r="BI112" s="906"/>
      <c r="BJ112" s="906"/>
      <c r="BK112" s="906"/>
      <c r="BL112" s="906"/>
      <c r="BM112" s="906"/>
      <c r="BN112" s="906"/>
      <c r="BO112" s="906"/>
      <c r="BP112" s="907"/>
      <c r="BQ112" s="908">
        <v>1691180</v>
      </c>
      <c r="BR112" s="909"/>
      <c r="BS112" s="909"/>
      <c r="BT112" s="909"/>
      <c r="BU112" s="909"/>
      <c r="BV112" s="909">
        <v>1261550</v>
      </c>
      <c r="BW112" s="909"/>
      <c r="BX112" s="909"/>
      <c r="BY112" s="909"/>
      <c r="BZ112" s="909"/>
      <c r="CA112" s="909">
        <v>824983</v>
      </c>
      <c r="CB112" s="909"/>
      <c r="CC112" s="909"/>
      <c r="CD112" s="909"/>
      <c r="CE112" s="909"/>
      <c r="CF112" s="903">
        <v>3.9</v>
      </c>
      <c r="CG112" s="904"/>
      <c r="CH112" s="904"/>
      <c r="CI112" s="904"/>
      <c r="CJ112" s="904"/>
      <c r="CK112" s="931"/>
      <c r="CL112" s="932"/>
      <c r="CM112" s="905" t="s">
        <v>436</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v>1845853</v>
      </c>
      <c r="DH112" s="909"/>
      <c r="DI112" s="909"/>
      <c r="DJ112" s="909"/>
      <c r="DK112" s="909"/>
      <c r="DL112" s="909">
        <v>1940279</v>
      </c>
      <c r="DM112" s="909"/>
      <c r="DN112" s="909"/>
      <c r="DO112" s="909"/>
      <c r="DP112" s="909"/>
      <c r="DQ112" s="909">
        <v>1940279</v>
      </c>
      <c r="DR112" s="909"/>
      <c r="DS112" s="909"/>
      <c r="DT112" s="909"/>
      <c r="DU112" s="909"/>
      <c r="DV112" s="910">
        <v>9.1</v>
      </c>
      <c r="DW112" s="910"/>
      <c r="DX112" s="910"/>
      <c r="DY112" s="910"/>
      <c r="DZ112" s="911"/>
    </row>
    <row r="113" spans="1:130" s="216" customFormat="1" ht="26.25" customHeight="1" x14ac:dyDescent="0.2">
      <c r="A113" s="937"/>
      <c r="B113" s="938"/>
      <c r="C113" s="906" t="s">
        <v>437</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161198</v>
      </c>
      <c r="AB113" s="921"/>
      <c r="AC113" s="921"/>
      <c r="AD113" s="921"/>
      <c r="AE113" s="922"/>
      <c r="AF113" s="923">
        <v>56382</v>
      </c>
      <c r="AG113" s="921"/>
      <c r="AH113" s="921"/>
      <c r="AI113" s="921"/>
      <c r="AJ113" s="922"/>
      <c r="AK113" s="923">
        <v>44863</v>
      </c>
      <c r="AL113" s="921"/>
      <c r="AM113" s="921"/>
      <c r="AN113" s="921"/>
      <c r="AO113" s="922"/>
      <c r="AP113" s="924">
        <v>0.2</v>
      </c>
      <c r="AQ113" s="925"/>
      <c r="AR113" s="925"/>
      <c r="AS113" s="925"/>
      <c r="AT113" s="926"/>
      <c r="AU113" s="891"/>
      <c r="AV113" s="892"/>
      <c r="AW113" s="892"/>
      <c r="AX113" s="892"/>
      <c r="AY113" s="892"/>
      <c r="AZ113" s="905" t="s">
        <v>438</v>
      </c>
      <c r="BA113" s="906"/>
      <c r="BB113" s="906"/>
      <c r="BC113" s="906"/>
      <c r="BD113" s="906"/>
      <c r="BE113" s="906"/>
      <c r="BF113" s="906"/>
      <c r="BG113" s="906"/>
      <c r="BH113" s="906"/>
      <c r="BI113" s="906"/>
      <c r="BJ113" s="906"/>
      <c r="BK113" s="906"/>
      <c r="BL113" s="906"/>
      <c r="BM113" s="906"/>
      <c r="BN113" s="906"/>
      <c r="BO113" s="906"/>
      <c r="BP113" s="907"/>
      <c r="BQ113" s="908">
        <v>2127290</v>
      </c>
      <c r="BR113" s="909"/>
      <c r="BS113" s="909"/>
      <c r="BT113" s="909"/>
      <c r="BU113" s="909"/>
      <c r="BV113" s="909">
        <v>2312480</v>
      </c>
      <c r="BW113" s="909"/>
      <c r="BX113" s="909"/>
      <c r="BY113" s="909"/>
      <c r="BZ113" s="909"/>
      <c r="CA113" s="909">
        <v>2208016</v>
      </c>
      <c r="CB113" s="909"/>
      <c r="CC113" s="909"/>
      <c r="CD113" s="909"/>
      <c r="CE113" s="909"/>
      <c r="CF113" s="903">
        <v>10.3</v>
      </c>
      <c r="CG113" s="904"/>
      <c r="CH113" s="904"/>
      <c r="CI113" s="904"/>
      <c r="CJ113" s="904"/>
      <c r="CK113" s="931"/>
      <c r="CL113" s="932"/>
      <c r="CM113" s="905" t="s">
        <v>439</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127</v>
      </c>
      <c r="DH113" s="942"/>
      <c r="DI113" s="942"/>
      <c r="DJ113" s="942"/>
      <c r="DK113" s="943"/>
      <c r="DL113" s="944">
        <v>46987</v>
      </c>
      <c r="DM113" s="942"/>
      <c r="DN113" s="942"/>
      <c r="DO113" s="942"/>
      <c r="DP113" s="943"/>
      <c r="DQ113" s="944">
        <v>37589</v>
      </c>
      <c r="DR113" s="942"/>
      <c r="DS113" s="942"/>
      <c r="DT113" s="942"/>
      <c r="DU113" s="943"/>
      <c r="DV113" s="945">
        <v>0.2</v>
      </c>
      <c r="DW113" s="946"/>
      <c r="DX113" s="946"/>
      <c r="DY113" s="946"/>
      <c r="DZ113" s="947"/>
    </row>
    <row r="114" spans="1:130" s="216" customFormat="1" ht="26.25" customHeight="1" x14ac:dyDescent="0.2">
      <c r="A114" s="937"/>
      <c r="B114" s="938"/>
      <c r="C114" s="906" t="s">
        <v>440</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255593</v>
      </c>
      <c r="AB114" s="942"/>
      <c r="AC114" s="942"/>
      <c r="AD114" s="942"/>
      <c r="AE114" s="943"/>
      <c r="AF114" s="944">
        <v>300235</v>
      </c>
      <c r="AG114" s="942"/>
      <c r="AH114" s="942"/>
      <c r="AI114" s="942"/>
      <c r="AJ114" s="943"/>
      <c r="AK114" s="944">
        <v>334800</v>
      </c>
      <c r="AL114" s="942"/>
      <c r="AM114" s="942"/>
      <c r="AN114" s="942"/>
      <c r="AO114" s="943"/>
      <c r="AP114" s="945">
        <v>1.6</v>
      </c>
      <c r="AQ114" s="946"/>
      <c r="AR114" s="946"/>
      <c r="AS114" s="946"/>
      <c r="AT114" s="947"/>
      <c r="AU114" s="891"/>
      <c r="AV114" s="892"/>
      <c r="AW114" s="892"/>
      <c r="AX114" s="892"/>
      <c r="AY114" s="892"/>
      <c r="AZ114" s="905" t="s">
        <v>441</v>
      </c>
      <c r="BA114" s="906"/>
      <c r="BB114" s="906"/>
      <c r="BC114" s="906"/>
      <c r="BD114" s="906"/>
      <c r="BE114" s="906"/>
      <c r="BF114" s="906"/>
      <c r="BG114" s="906"/>
      <c r="BH114" s="906"/>
      <c r="BI114" s="906"/>
      <c r="BJ114" s="906"/>
      <c r="BK114" s="906"/>
      <c r="BL114" s="906"/>
      <c r="BM114" s="906"/>
      <c r="BN114" s="906"/>
      <c r="BO114" s="906"/>
      <c r="BP114" s="907"/>
      <c r="BQ114" s="908">
        <v>3277057</v>
      </c>
      <c r="BR114" s="909"/>
      <c r="BS114" s="909"/>
      <c r="BT114" s="909"/>
      <c r="BU114" s="909"/>
      <c r="BV114" s="909">
        <v>3421575</v>
      </c>
      <c r="BW114" s="909"/>
      <c r="BX114" s="909"/>
      <c r="BY114" s="909"/>
      <c r="BZ114" s="909"/>
      <c r="CA114" s="909">
        <v>3724648</v>
      </c>
      <c r="CB114" s="909"/>
      <c r="CC114" s="909"/>
      <c r="CD114" s="909"/>
      <c r="CE114" s="909"/>
      <c r="CF114" s="903">
        <v>17.399999999999999</v>
      </c>
      <c r="CG114" s="904"/>
      <c r="CH114" s="904"/>
      <c r="CI114" s="904"/>
      <c r="CJ114" s="904"/>
      <c r="CK114" s="931"/>
      <c r="CL114" s="932"/>
      <c r="CM114" s="905" t="s">
        <v>442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127</v>
      </c>
      <c r="DH114" s="942"/>
      <c r="DI114" s="942"/>
      <c r="DJ114" s="942"/>
      <c r="DK114" s="943"/>
      <c r="DL114" s="944" t="s">
        <v>127</v>
      </c>
      <c r="DM114" s="942"/>
      <c r="DN114" s="942"/>
      <c r="DO114" s="942"/>
      <c r="DP114" s="943"/>
      <c r="DQ114" s="944" t="s">
        <v>127</v>
      </c>
      <c r="DR114" s="942"/>
      <c r="DS114" s="942"/>
      <c r="DT114" s="942"/>
      <c r="DU114" s="943"/>
      <c r="DV114" s="945" t="s">
        <v>127</v>
      </c>
      <c r="DW114" s="946"/>
      <c r="DX114" s="946"/>
      <c r="DY114" s="946"/>
      <c r="DZ114" s="947"/>
    </row>
    <row r="115" spans="1:130" s="216" customFormat="1" ht="26.25" customHeight="1" x14ac:dyDescent="0.2">
      <c r="A115" s="937"/>
      <c r="B115" s="938"/>
      <c r="C115" s="906" t="s">
        <v>443</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829906</v>
      </c>
      <c r="AB115" s="921"/>
      <c r="AC115" s="921"/>
      <c r="AD115" s="921"/>
      <c r="AE115" s="922"/>
      <c r="AF115" s="923">
        <v>769543</v>
      </c>
      <c r="AG115" s="921"/>
      <c r="AH115" s="921"/>
      <c r="AI115" s="921"/>
      <c r="AJ115" s="922"/>
      <c r="AK115" s="923">
        <v>615362</v>
      </c>
      <c r="AL115" s="921"/>
      <c r="AM115" s="921"/>
      <c r="AN115" s="921"/>
      <c r="AO115" s="922"/>
      <c r="AP115" s="924">
        <v>2.9</v>
      </c>
      <c r="AQ115" s="925"/>
      <c r="AR115" s="925"/>
      <c r="AS115" s="925"/>
      <c r="AT115" s="926"/>
      <c r="AU115" s="891"/>
      <c r="AV115" s="892"/>
      <c r="AW115" s="892"/>
      <c r="AX115" s="892"/>
      <c r="AY115" s="892"/>
      <c r="AZ115" s="905" t="s">
        <v>444</v>
      </c>
      <c r="BA115" s="906"/>
      <c r="BB115" s="906"/>
      <c r="BC115" s="906"/>
      <c r="BD115" s="906"/>
      <c r="BE115" s="906"/>
      <c r="BF115" s="906"/>
      <c r="BG115" s="906"/>
      <c r="BH115" s="906"/>
      <c r="BI115" s="906"/>
      <c r="BJ115" s="906"/>
      <c r="BK115" s="906"/>
      <c r="BL115" s="906"/>
      <c r="BM115" s="906"/>
      <c r="BN115" s="906"/>
      <c r="BO115" s="906"/>
      <c r="BP115" s="907"/>
      <c r="BQ115" s="908" t="s">
        <v>127</v>
      </c>
      <c r="BR115" s="909"/>
      <c r="BS115" s="909"/>
      <c r="BT115" s="909"/>
      <c r="BU115" s="909"/>
      <c r="BV115" s="909" t="s">
        <v>127</v>
      </c>
      <c r="BW115" s="909"/>
      <c r="BX115" s="909"/>
      <c r="BY115" s="909"/>
      <c r="BZ115" s="909"/>
      <c r="CA115" s="909" t="s">
        <v>430</v>
      </c>
      <c r="CB115" s="909"/>
      <c r="CC115" s="909"/>
      <c r="CD115" s="909"/>
      <c r="CE115" s="909"/>
      <c r="CF115" s="903" t="s">
        <v>127</v>
      </c>
      <c r="CG115" s="904"/>
      <c r="CH115" s="904"/>
      <c r="CI115" s="904"/>
      <c r="CJ115" s="904"/>
      <c r="CK115" s="931"/>
      <c r="CL115" s="932"/>
      <c r="CM115" s="905" t="s">
        <v>445</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127</v>
      </c>
      <c r="DH115" s="942"/>
      <c r="DI115" s="942"/>
      <c r="DJ115" s="942"/>
      <c r="DK115" s="943"/>
      <c r="DL115" s="944" t="s">
        <v>127</v>
      </c>
      <c r="DM115" s="942"/>
      <c r="DN115" s="942"/>
      <c r="DO115" s="942"/>
      <c r="DP115" s="943"/>
      <c r="DQ115" s="944" t="s">
        <v>127</v>
      </c>
      <c r="DR115" s="942"/>
      <c r="DS115" s="942"/>
      <c r="DT115" s="942"/>
      <c r="DU115" s="943"/>
      <c r="DV115" s="945" t="s">
        <v>127</v>
      </c>
      <c r="DW115" s="946"/>
      <c r="DX115" s="946"/>
      <c r="DY115" s="946"/>
      <c r="DZ115" s="947"/>
    </row>
    <row r="116" spans="1:130" s="216" customFormat="1" ht="26.25" customHeight="1" x14ac:dyDescent="0.2">
      <c r="A116" s="939"/>
      <c r="B116" s="940"/>
      <c r="C116" s="948" t="s">
        <v>446</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127</v>
      </c>
      <c r="AB116" s="942"/>
      <c r="AC116" s="942"/>
      <c r="AD116" s="942"/>
      <c r="AE116" s="943"/>
      <c r="AF116" s="944" t="s">
        <v>127</v>
      </c>
      <c r="AG116" s="942"/>
      <c r="AH116" s="942"/>
      <c r="AI116" s="942"/>
      <c r="AJ116" s="943"/>
      <c r="AK116" s="944" t="s">
        <v>127</v>
      </c>
      <c r="AL116" s="942"/>
      <c r="AM116" s="942"/>
      <c r="AN116" s="942"/>
      <c r="AO116" s="943"/>
      <c r="AP116" s="945" t="s">
        <v>127</v>
      </c>
      <c r="AQ116" s="946"/>
      <c r="AR116" s="946"/>
      <c r="AS116" s="946"/>
      <c r="AT116" s="947"/>
      <c r="AU116" s="891"/>
      <c r="AV116" s="892"/>
      <c r="AW116" s="892"/>
      <c r="AX116" s="892"/>
      <c r="AY116" s="892"/>
      <c r="AZ116" s="950" t="s">
        <v>447</v>
      </c>
      <c r="BA116" s="951"/>
      <c r="BB116" s="951"/>
      <c r="BC116" s="951"/>
      <c r="BD116" s="951"/>
      <c r="BE116" s="951"/>
      <c r="BF116" s="951"/>
      <c r="BG116" s="951"/>
      <c r="BH116" s="951"/>
      <c r="BI116" s="951"/>
      <c r="BJ116" s="951"/>
      <c r="BK116" s="951"/>
      <c r="BL116" s="951"/>
      <c r="BM116" s="951"/>
      <c r="BN116" s="951"/>
      <c r="BO116" s="951"/>
      <c r="BP116" s="952"/>
      <c r="BQ116" s="908" t="s">
        <v>448</v>
      </c>
      <c r="BR116" s="909"/>
      <c r="BS116" s="909"/>
      <c r="BT116" s="909"/>
      <c r="BU116" s="909"/>
      <c r="BV116" s="909" t="s">
        <v>430</v>
      </c>
      <c r="BW116" s="909"/>
      <c r="BX116" s="909"/>
      <c r="BY116" s="909"/>
      <c r="BZ116" s="909"/>
      <c r="CA116" s="909" t="s">
        <v>127</v>
      </c>
      <c r="CB116" s="909"/>
      <c r="CC116" s="909"/>
      <c r="CD116" s="909"/>
      <c r="CE116" s="909"/>
      <c r="CF116" s="903" t="s">
        <v>127</v>
      </c>
      <c r="CG116" s="904"/>
      <c r="CH116" s="904"/>
      <c r="CI116" s="904"/>
      <c r="CJ116" s="904"/>
      <c r="CK116" s="931"/>
      <c r="CL116" s="932"/>
      <c r="CM116" s="905" t="s">
        <v>449</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430</v>
      </c>
      <c r="DH116" s="942"/>
      <c r="DI116" s="942"/>
      <c r="DJ116" s="942"/>
      <c r="DK116" s="943"/>
      <c r="DL116" s="944" t="s">
        <v>127</v>
      </c>
      <c r="DM116" s="942"/>
      <c r="DN116" s="942"/>
      <c r="DO116" s="942"/>
      <c r="DP116" s="943"/>
      <c r="DQ116" s="944" t="s">
        <v>127</v>
      </c>
      <c r="DR116" s="942"/>
      <c r="DS116" s="942"/>
      <c r="DT116" s="942"/>
      <c r="DU116" s="943"/>
      <c r="DV116" s="945" t="s">
        <v>430</v>
      </c>
      <c r="DW116" s="946"/>
      <c r="DX116" s="946"/>
      <c r="DY116" s="946"/>
      <c r="DZ116" s="947"/>
    </row>
    <row r="117" spans="1:130" s="216" customFormat="1" ht="26.25" customHeight="1" x14ac:dyDescent="0.2">
      <c r="A117" s="895" t="s">
        <v>186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450</v>
      </c>
      <c r="Z117" s="877"/>
      <c r="AA117" s="961">
        <v>3085845</v>
      </c>
      <c r="AB117" s="962"/>
      <c r="AC117" s="962"/>
      <c r="AD117" s="962"/>
      <c r="AE117" s="963"/>
      <c r="AF117" s="964">
        <v>2826001</v>
      </c>
      <c r="AG117" s="962"/>
      <c r="AH117" s="962"/>
      <c r="AI117" s="962"/>
      <c r="AJ117" s="963"/>
      <c r="AK117" s="964">
        <v>2685511</v>
      </c>
      <c r="AL117" s="962"/>
      <c r="AM117" s="962"/>
      <c r="AN117" s="962"/>
      <c r="AO117" s="963"/>
      <c r="AP117" s="965"/>
      <c r="AQ117" s="966"/>
      <c r="AR117" s="966"/>
      <c r="AS117" s="966"/>
      <c r="AT117" s="967"/>
      <c r="AU117" s="891"/>
      <c r="AV117" s="892"/>
      <c r="AW117" s="892"/>
      <c r="AX117" s="892"/>
      <c r="AY117" s="892"/>
      <c r="AZ117" s="957" t="s">
        <v>451</v>
      </c>
      <c r="BA117" s="958"/>
      <c r="BB117" s="958"/>
      <c r="BC117" s="958"/>
      <c r="BD117" s="958"/>
      <c r="BE117" s="958"/>
      <c r="BF117" s="958"/>
      <c r="BG117" s="958"/>
      <c r="BH117" s="958"/>
      <c r="BI117" s="958"/>
      <c r="BJ117" s="958"/>
      <c r="BK117" s="958"/>
      <c r="BL117" s="958"/>
      <c r="BM117" s="958"/>
      <c r="BN117" s="958"/>
      <c r="BO117" s="958"/>
      <c r="BP117" s="959"/>
      <c r="BQ117" s="908" t="s">
        <v>127</v>
      </c>
      <c r="BR117" s="909"/>
      <c r="BS117" s="909"/>
      <c r="BT117" s="909"/>
      <c r="BU117" s="909"/>
      <c r="BV117" s="909" t="s">
        <v>127</v>
      </c>
      <c r="BW117" s="909"/>
      <c r="BX117" s="909"/>
      <c r="BY117" s="909"/>
      <c r="BZ117" s="909"/>
      <c r="CA117" s="909" t="s">
        <v>127</v>
      </c>
      <c r="CB117" s="909"/>
      <c r="CC117" s="909"/>
      <c r="CD117" s="909"/>
      <c r="CE117" s="909"/>
      <c r="CF117" s="903" t="s">
        <v>127</v>
      </c>
      <c r="CG117" s="904"/>
      <c r="CH117" s="904"/>
      <c r="CI117" s="904"/>
      <c r="CJ117" s="904"/>
      <c r="CK117" s="931"/>
      <c r="CL117" s="932"/>
      <c r="CM117" s="905" t="s">
        <v>452</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127</v>
      </c>
      <c r="DH117" s="942"/>
      <c r="DI117" s="942"/>
      <c r="DJ117" s="942"/>
      <c r="DK117" s="943"/>
      <c r="DL117" s="944" t="s">
        <v>127</v>
      </c>
      <c r="DM117" s="942"/>
      <c r="DN117" s="942"/>
      <c r="DO117" s="942"/>
      <c r="DP117" s="943"/>
      <c r="DQ117" s="944" t="s">
        <v>430</v>
      </c>
      <c r="DR117" s="942"/>
      <c r="DS117" s="942"/>
      <c r="DT117" s="942"/>
      <c r="DU117" s="943"/>
      <c r="DV117" s="945" t="s">
        <v>127</v>
      </c>
      <c r="DW117" s="946"/>
      <c r="DX117" s="946"/>
      <c r="DY117" s="946"/>
      <c r="DZ117" s="947"/>
    </row>
    <row r="118" spans="1:130" s="216" customFormat="1" ht="26.25" customHeight="1" x14ac:dyDescent="0.2">
      <c r="A118" s="895" t="s">
        <v>424</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421</v>
      </c>
      <c r="AB118" s="876"/>
      <c r="AC118" s="876"/>
      <c r="AD118" s="876"/>
      <c r="AE118" s="877"/>
      <c r="AF118" s="875" t="s">
        <v>422</v>
      </c>
      <c r="AG118" s="876"/>
      <c r="AH118" s="876"/>
      <c r="AI118" s="876"/>
      <c r="AJ118" s="877"/>
      <c r="AK118" s="875" t="s">
        <v>303</v>
      </c>
      <c r="AL118" s="876"/>
      <c r="AM118" s="876"/>
      <c r="AN118" s="876"/>
      <c r="AO118" s="877"/>
      <c r="AP118" s="953" t="s">
        <v>423</v>
      </c>
      <c r="AQ118" s="954"/>
      <c r="AR118" s="954"/>
      <c r="AS118" s="954"/>
      <c r="AT118" s="955"/>
      <c r="AU118" s="891"/>
      <c r="AV118" s="892"/>
      <c r="AW118" s="892"/>
      <c r="AX118" s="892"/>
      <c r="AY118" s="892"/>
      <c r="AZ118" s="956" t="s">
        <v>453</v>
      </c>
      <c r="BA118" s="948"/>
      <c r="BB118" s="948"/>
      <c r="BC118" s="948"/>
      <c r="BD118" s="948"/>
      <c r="BE118" s="948"/>
      <c r="BF118" s="948"/>
      <c r="BG118" s="948"/>
      <c r="BH118" s="948"/>
      <c r="BI118" s="948"/>
      <c r="BJ118" s="948"/>
      <c r="BK118" s="948"/>
      <c r="BL118" s="948"/>
      <c r="BM118" s="948"/>
      <c r="BN118" s="948"/>
      <c r="BO118" s="948"/>
      <c r="BP118" s="949"/>
      <c r="BQ118" s="982" t="s">
        <v>127</v>
      </c>
      <c r="BR118" s="983"/>
      <c r="BS118" s="983"/>
      <c r="BT118" s="983"/>
      <c r="BU118" s="983"/>
      <c r="BV118" s="983" t="s">
        <v>127</v>
      </c>
      <c r="BW118" s="983"/>
      <c r="BX118" s="983"/>
      <c r="BY118" s="983"/>
      <c r="BZ118" s="983"/>
      <c r="CA118" s="983" t="s">
        <v>127</v>
      </c>
      <c r="CB118" s="983"/>
      <c r="CC118" s="983"/>
      <c r="CD118" s="983"/>
      <c r="CE118" s="983"/>
      <c r="CF118" s="903" t="s">
        <v>430</v>
      </c>
      <c r="CG118" s="904"/>
      <c r="CH118" s="904"/>
      <c r="CI118" s="904"/>
      <c r="CJ118" s="904"/>
      <c r="CK118" s="931"/>
      <c r="CL118" s="932"/>
      <c r="CM118" s="905" t="s">
        <v>454</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127</v>
      </c>
      <c r="DH118" s="942"/>
      <c r="DI118" s="942"/>
      <c r="DJ118" s="942"/>
      <c r="DK118" s="943"/>
      <c r="DL118" s="944" t="s">
        <v>127</v>
      </c>
      <c r="DM118" s="942"/>
      <c r="DN118" s="942"/>
      <c r="DO118" s="942"/>
      <c r="DP118" s="943"/>
      <c r="DQ118" s="944" t="s">
        <v>127</v>
      </c>
      <c r="DR118" s="942"/>
      <c r="DS118" s="942"/>
      <c r="DT118" s="942"/>
      <c r="DU118" s="943"/>
      <c r="DV118" s="945" t="s">
        <v>127</v>
      </c>
      <c r="DW118" s="946"/>
      <c r="DX118" s="946"/>
      <c r="DY118" s="946"/>
      <c r="DZ118" s="947"/>
    </row>
    <row r="119" spans="1:130" s="216" customFormat="1" ht="26.25" customHeight="1" x14ac:dyDescent="0.2">
      <c r="A119" s="1039" t="s">
        <v>427</v>
      </c>
      <c r="B119" s="930"/>
      <c r="C119" s="912" t="s">
        <v>428</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430</v>
      </c>
      <c r="AB119" s="883"/>
      <c r="AC119" s="883"/>
      <c r="AD119" s="883"/>
      <c r="AE119" s="884"/>
      <c r="AF119" s="885" t="s">
        <v>127</v>
      </c>
      <c r="AG119" s="883"/>
      <c r="AH119" s="883"/>
      <c r="AI119" s="883"/>
      <c r="AJ119" s="884"/>
      <c r="AK119" s="885" t="s">
        <v>127</v>
      </c>
      <c r="AL119" s="883"/>
      <c r="AM119" s="883"/>
      <c r="AN119" s="883"/>
      <c r="AO119" s="884"/>
      <c r="AP119" s="886" t="s">
        <v>127</v>
      </c>
      <c r="AQ119" s="887"/>
      <c r="AR119" s="887"/>
      <c r="AS119" s="887"/>
      <c r="AT119" s="888"/>
      <c r="AU119" s="893"/>
      <c r="AV119" s="894"/>
      <c r="AW119" s="894"/>
      <c r="AX119" s="894"/>
      <c r="AY119" s="894"/>
      <c r="AZ119" s="237" t="s">
        <v>186</v>
      </c>
      <c r="BA119" s="237"/>
      <c r="BB119" s="237"/>
      <c r="BC119" s="237"/>
      <c r="BD119" s="237"/>
      <c r="BE119" s="237"/>
      <c r="BF119" s="237"/>
      <c r="BG119" s="237"/>
      <c r="BH119" s="237"/>
      <c r="BI119" s="237"/>
      <c r="BJ119" s="237"/>
      <c r="BK119" s="237"/>
      <c r="BL119" s="237"/>
      <c r="BM119" s="237"/>
      <c r="BN119" s="237"/>
      <c r="BO119" s="960" t="s">
        <v>455</v>
      </c>
      <c r="BP119" s="988"/>
      <c r="BQ119" s="982">
        <v>26105050</v>
      </c>
      <c r="BR119" s="983"/>
      <c r="BS119" s="983"/>
      <c r="BT119" s="983"/>
      <c r="BU119" s="983"/>
      <c r="BV119" s="983">
        <v>25539057</v>
      </c>
      <c r="BW119" s="983"/>
      <c r="BX119" s="983"/>
      <c r="BY119" s="983"/>
      <c r="BZ119" s="983"/>
      <c r="CA119" s="983">
        <v>33363840</v>
      </c>
      <c r="CB119" s="983"/>
      <c r="CC119" s="983"/>
      <c r="CD119" s="983"/>
      <c r="CE119" s="983"/>
      <c r="CF119" s="984"/>
      <c r="CG119" s="985"/>
      <c r="CH119" s="985"/>
      <c r="CI119" s="985"/>
      <c r="CJ119" s="986"/>
      <c r="CK119" s="933"/>
      <c r="CL119" s="934"/>
      <c r="CM119" s="956" t="s">
        <v>456</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127</v>
      </c>
      <c r="DH119" s="969"/>
      <c r="DI119" s="969"/>
      <c r="DJ119" s="969"/>
      <c r="DK119" s="970"/>
      <c r="DL119" s="968" t="s">
        <v>127</v>
      </c>
      <c r="DM119" s="969"/>
      <c r="DN119" s="969"/>
      <c r="DO119" s="969"/>
      <c r="DP119" s="970"/>
      <c r="DQ119" s="968" t="s">
        <v>127</v>
      </c>
      <c r="DR119" s="969"/>
      <c r="DS119" s="969"/>
      <c r="DT119" s="969"/>
      <c r="DU119" s="970"/>
      <c r="DV119" s="971" t="s">
        <v>430</v>
      </c>
      <c r="DW119" s="972"/>
      <c r="DX119" s="972"/>
      <c r="DY119" s="972"/>
      <c r="DZ119" s="973"/>
    </row>
    <row r="120" spans="1:130" s="216" customFormat="1" ht="26.25" customHeight="1" x14ac:dyDescent="0.2">
      <c r="A120" s="1040"/>
      <c r="B120" s="932"/>
      <c r="C120" s="905" t="s">
        <v>432</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v>820497</v>
      </c>
      <c r="AB120" s="942"/>
      <c r="AC120" s="942"/>
      <c r="AD120" s="942"/>
      <c r="AE120" s="943"/>
      <c r="AF120" s="944">
        <v>760146</v>
      </c>
      <c r="AG120" s="942"/>
      <c r="AH120" s="942"/>
      <c r="AI120" s="942"/>
      <c r="AJ120" s="943"/>
      <c r="AK120" s="944">
        <v>605965</v>
      </c>
      <c r="AL120" s="942"/>
      <c r="AM120" s="942"/>
      <c r="AN120" s="942"/>
      <c r="AO120" s="943"/>
      <c r="AP120" s="945">
        <v>2.8</v>
      </c>
      <c r="AQ120" s="946"/>
      <c r="AR120" s="946"/>
      <c r="AS120" s="946"/>
      <c r="AT120" s="947"/>
      <c r="AU120" s="974" t="s">
        <v>457</v>
      </c>
      <c r="AV120" s="975"/>
      <c r="AW120" s="975"/>
      <c r="AX120" s="975"/>
      <c r="AY120" s="976"/>
      <c r="AZ120" s="912" t="s">
        <v>458</v>
      </c>
      <c r="BA120" s="880"/>
      <c r="BB120" s="880"/>
      <c r="BC120" s="880"/>
      <c r="BD120" s="880"/>
      <c r="BE120" s="880"/>
      <c r="BF120" s="880"/>
      <c r="BG120" s="880"/>
      <c r="BH120" s="880"/>
      <c r="BI120" s="880"/>
      <c r="BJ120" s="880"/>
      <c r="BK120" s="880"/>
      <c r="BL120" s="880"/>
      <c r="BM120" s="880"/>
      <c r="BN120" s="880"/>
      <c r="BO120" s="880"/>
      <c r="BP120" s="881"/>
      <c r="BQ120" s="913">
        <v>18175044</v>
      </c>
      <c r="BR120" s="914"/>
      <c r="BS120" s="914"/>
      <c r="BT120" s="914"/>
      <c r="BU120" s="914"/>
      <c r="BV120" s="914">
        <v>17020996</v>
      </c>
      <c r="BW120" s="914"/>
      <c r="BX120" s="914"/>
      <c r="BY120" s="914"/>
      <c r="BZ120" s="914"/>
      <c r="CA120" s="914">
        <v>17559844</v>
      </c>
      <c r="CB120" s="914"/>
      <c r="CC120" s="914"/>
      <c r="CD120" s="914"/>
      <c r="CE120" s="914"/>
      <c r="CF120" s="927">
        <v>82</v>
      </c>
      <c r="CG120" s="928"/>
      <c r="CH120" s="928"/>
      <c r="CI120" s="928"/>
      <c r="CJ120" s="928"/>
      <c r="CK120" s="989" t="s">
        <v>459</v>
      </c>
      <c r="CL120" s="990"/>
      <c r="CM120" s="990"/>
      <c r="CN120" s="990"/>
      <c r="CO120" s="991"/>
      <c r="CP120" s="997" t="s">
        <v>460</v>
      </c>
      <c r="CQ120" s="998"/>
      <c r="CR120" s="998"/>
      <c r="CS120" s="998"/>
      <c r="CT120" s="998"/>
      <c r="CU120" s="998"/>
      <c r="CV120" s="998"/>
      <c r="CW120" s="998"/>
      <c r="CX120" s="998"/>
      <c r="CY120" s="998"/>
      <c r="CZ120" s="998"/>
      <c r="DA120" s="998"/>
      <c r="DB120" s="998"/>
      <c r="DC120" s="998"/>
      <c r="DD120" s="998"/>
      <c r="DE120" s="998"/>
      <c r="DF120" s="999"/>
      <c r="DG120" s="913">
        <v>1549964</v>
      </c>
      <c r="DH120" s="914"/>
      <c r="DI120" s="914"/>
      <c r="DJ120" s="914"/>
      <c r="DK120" s="914"/>
      <c r="DL120" s="914">
        <v>1114881</v>
      </c>
      <c r="DM120" s="914"/>
      <c r="DN120" s="914"/>
      <c r="DO120" s="914"/>
      <c r="DP120" s="914"/>
      <c r="DQ120" s="914">
        <v>688593</v>
      </c>
      <c r="DR120" s="914"/>
      <c r="DS120" s="914"/>
      <c r="DT120" s="914"/>
      <c r="DU120" s="914"/>
      <c r="DV120" s="915">
        <v>3.2</v>
      </c>
      <c r="DW120" s="915"/>
      <c r="DX120" s="915"/>
      <c r="DY120" s="915"/>
      <c r="DZ120" s="916"/>
    </row>
    <row r="121" spans="1:130" s="216" customFormat="1" ht="26.25" customHeight="1" x14ac:dyDescent="0.2">
      <c r="A121" s="1040"/>
      <c r="B121" s="932"/>
      <c r="C121" s="957" t="s">
        <v>461</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v>9397</v>
      </c>
      <c r="AB121" s="942"/>
      <c r="AC121" s="942"/>
      <c r="AD121" s="942"/>
      <c r="AE121" s="943"/>
      <c r="AF121" s="944">
        <v>9397</v>
      </c>
      <c r="AG121" s="942"/>
      <c r="AH121" s="942"/>
      <c r="AI121" s="942"/>
      <c r="AJ121" s="943"/>
      <c r="AK121" s="944">
        <v>9397</v>
      </c>
      <c r="AL121" s="942"/>
      <c r="AM121" s="942"/>
      <c r="AN121" s="942"/>
      <c r="AO121" s="943"/>
      <c r="AP121" s="945">
        <v>0</v>
      </c>
      <c r="AQ121" s="946"/>
      <c r="AR121" s="946"/>
      <c r="AS121" s="946"/>
      <c r="AT121" s="947"/>
      <c r="AU121" s="977"/>
      <c r="AV121" s="978"/>
      <c r="AW121" s="978"/>
      <c r="AX121" s="978"/>
      <c r="AY121" s="979"/>
      <c r="AZ121" s="905" t="s">
        <v>462</v>
      </c>
      <c r="BA121" s="906"/>
      <c r="BB121" s="906"/>
      <c r="BC121" s="906"/>
      <c r="BD121" s="906"/>
      <c r="BE121" s="906"/>
      <c r="BF121" s="906"/>
      <c r="BG121" s="906"/>
      <c r="BH121" s="906"/>
      <c r="BI121" s="906"/>
      <c r="BJ121" s="906"/>
      <c r="BK121" s="906"/>
      <c r="BL121" s="906"/>
      <c r="BM121" s="906"/>
      <c r="BN121" s="906"/>
      <c r="BO121" s="906"/>
      <c r="BP121" s="907"/>
      <c r="BQ121" s="908">
        <v>5501247</v>
      </c>
      <c r="BR121" s="909"/>
      <c r="BS121" s="909"/>
      <c r="BT121" s="909"/>
      <c r="BU121" s="909"/>
      <c r="BV121" s="909">
        <v>5794273</v>
      </c>
      <c r="BW121" s="909"/>
      <c r="BX121" s="909"/>
      <c r="BY121" s="909"/>
      <c r="BZ121" s="909"/>
      <c r="CA121" s="909">
        <v>5070142</v>
      </c>
      <c r="CB121" s="909"/>
      <c r="CC121" s="909"/>
      <c r="CD121" s="909"/>
      <c r="CE121" s="909"/>
      <c r="CF121" s="903">
        <v>23.7</v>
      </c>
      <c r="CG121" s="904"/>
      <c r="CH121" s="904"/>
      <c r="CI121" s="904"/>
      <c r="CJ121" s="904"/>
      <c r="CK121" s="992"/>
      <c r="CL121" s="993"/>
      <c r="CM121" s="993"/>
      <c r="CN121" s="993"/>
      <c r="CO121" s="994"/>
      <c r="CP121" s="1002" t="s">
        <v>403</v>
      </c>
      <c r="CQ121" s="1003"/>
      <c r="CR121" s="1003"/>
      <c r="CS121" s="1003"/>
      <c r="CT121" s="1003"/>
      <c r="CU121" s="1003"/>
      <c r="CV121" s="1003"/>
      <c r="CW121" s="1003"/>
      <c r="CX121" s="1003"/>
      <c r="CY121" s="1003"/>
      <c r="CZ121" s="1003"/>
      <c r="DA121" s="1003"/>
      <c r="DB121" s="1003"/>
      <c r="DC121" s="1003"/>
      <c r="DD121" s="1003"/>
      <c r="DE121" s="1003"/>
      <c r="DF121" s="1004"/>
      <c r="DG121" s="908">
        <v>141216</v>
      </c>
      <c r="DH121" s="909"/>
      <c r="DI121" s="909"/>
      <c r="DJ121" s="909"/>
      <c r="DK121" s="909"/>
      <c r="DL121" s="909">
        <v>146669</v>
      </c>
      <c r="DM121" s="909"/>
      <c r="DN121" s="909"/>
      <c r="DO121" s="909"/>
      <c r="DP121" s="909"/>
      <c r="DQ121" s="909">
        <v>136390</v>
      </c>
      <c r="DR121" s="909"/>
      <c r="DS121" s="909"/>
      <c r="DT121" s="909"/>
      <c r="DU121" s="909"/>
      <c r="DV121" s="910">
        <v>0.6</v>
      </c>
      <c r="DW121" s="910"/>
      <c r="DX121" s="910"/>
      <c r="DY121" s="910"/>
      <c r="DZ121" s="911"/>
    </row>
    <row r="122" spans="1:130" s="216" customFormat="1" ht="26.25" customHeight="1" x14ac:dyDescent="0.2">
      <c r="A122" s="1040"/>
      <c r="B122" s="932"/>
      <c r="C122" s="905" t="s">
        <v>442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127</v>
      </c>
      <c r="AB122" s="942"/>
      <c r="AC122" s="942"/>
      <c r="AD122" s="942"/>
      <c r="AE122" s="943"/>
      <c r="AF122" s="944" t="s">
        <v>127</v>
      </c>
      <c r="AG122" s="942"/>
      <c r="AH122" s="942"/>
      <c r="AI122" s="942"/>
      <c r="AJ122" s="943"/>
      <c r="AK122" s="944" t="s">
        <v>127</v>
      </c>
      <c r="AL122" s="942"/>
      <c r="AM122" s="942"/>
      <c r="AN122" s="942"/>
      <c r="AO122" s="943"/>
      <c r="AP122" s="945" t="s">
        <v>127</v>
      </c>
      <c r="AQ122" s="946"/>
      <c r="AR122" s="946"/>
      <c r="AS122" s="946"/>
      <c r="AT122" s="947"/>
      <c r="AU122" s="977"/>
      <c r="AV122" s="978"/>
      <c r="AW122" s="978"/>
      <c r="AX122" s="978"/>
      <c r="AY122" s="979"/>
      <c r="AZ122" s="956" t="s">
        <v>463</v>
      </c>
      <c r="BA122" s="948"/>
      <c r="BB122" s="948"/>
      <c r="BC122" s="948"/>
      <c r="BD122" s="948"/>
      <c r="BE122" s="948"/>
      <c r="BF122" s="948"/>
      <c r="BG122" s="948"/>
      <c r="BH122" s="948"/>
      <c r="BI122" s="948"/>
      <c r="BJ122" s="948"/>
      <c r="BK122" s="948"/>
      <c r="BL122" s="948"/>
      <c r="BM122" s="948"/>
      <c r="BN122" s="948"/>
      <c r="BO122" s="948"/>
      <c r="BP122" s="949"/>
      <c r="BQ122" s="982">
        <v>12337602</v>
      </c>
      <c r="BR122" s="983"/>
      <c r="BS122" s="983"/>
      <c r="BT122" s="983"/>
      <c r="BU122" s="983"/>
      <c r="BV122" s="983">
        <v>11487717</v>
      </c>
      <c r="BW122" s="983"/>
      <c r="BX122" s="983"/>
      <c r="BY122" s="983"/>
      <c r="BZ122" s="983"/>
      <c r="CA122" s="983">
        <v>10261695</v>
      </c>
      <c r="CB122" s="983"/>
      <c r="CC122" s="983"/>
      <c r="CD122" s="983"/>
      <c r="CE122" s="983"/>
      <c r="CF122" s="1000">
        <v>47.9</v>
      </c>
      <c r="CG122" s="1001"/>
      <c r="CH122" s="1001"/>
      <c r="CI122" s="1001"/>
      <c r="CJ122" s="1001"/>
      <c r="CK122" s="992"/>
      <c r="CL122" s="993"/>
      <c r="CM122" s="993"/>
      <c r="CN122" s="993"/>
      <c r="CO122" s="994"/>
      <c r="CP122" s="1002"/>
      <c r="CQ122" s="1003"/>
      <c r="CR122" s="1003"/>
      <c r="CS122" s="1003"/>
      <c r="CT122" s="1003"/>
      <c r="CU122" s="1003"/>
      <c r="CV122" s="1003"/>
      <c r="CW122" s="1003"/>
      <c r="CX122" s="1003"/>
      <c r="CY122" s="1003"/>
      <c r="CZ122" s="1003"/>
      <c r="DA122" s="1003"/>
      <c r="DB122" s="1003"/>
      <c r="DC122" s="1003"/>
      <c r="DD122" s="1003"/>
      <c r="DE122" s="1003"/>
      <c r="DF122" s="1004"/>
      <c r="DG122" s="908"/>
      <c r="DH122" s="909"/>
      <c r="DI122" s="909"/>
      <c r="DJ122" s="909"/>
      <c r="DK122" s="909"/>
      <c r="DL122" s="909"/>
      <c r="DM122" s="909"/>
      <c r="DN122" s="909"/>
      <c r="DO122" s="909"/>
      <c r="DP122" s="909"/>
      <c r="DQ122" s="909"/>
      <c r="DR122" s="909"/>
      <c r="DS122" s="909"/>
      <c r="DT122" s="909"/>
      <c r="DU122" s="909"/>
      <c r="DV122" s="910"/>
      <c r="DW122" s="910"/>
      <c r="DX122" s="910"/>
      <c r="DY122" s="910"/>
      <c r="DZ122" s="911"/>
    </row>
    <row r="123" spans="1:130" s="216" customFormat="1" ht="26.25" customHeight="1" x14ac:dyDescent="0.2">
      <c r="A123" s="1040"/>
      <c r="B123" s="932"/>
      <c r="C123" s="905" t="s">
        <v>449</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127</v>
      </c>
      <c r="AB123" s="942"/>
      <c r="AC123" s="942"/>
      <c r="AD123" s="942"/>
      <c r="AE123" s="943"/>
      <c r="AF123" s="944" t="s">
        <v>127</v>
      </c>
      <c r="AG123" s="942"/>
      <c r="AH123" s="942"/>
      <c r="AI123" s="942"/>
      <c r="AJ123" s="943"/>
      <c r="AK123" s="944" t="s">
        <v>127</v>
      </c>
      <c r="AL123" s="942"/>
      <c r="AM123" s="942"/>
      <c r="AN123" s="942"/>
      <c r="AO123" s="943"/>
      <c r="AP123" s="945" t="s">
        <v>127</v>
      </c>
      <c r="AQ123" s="946"/>
      <c r="AR123" s="946"/>
      <c r="AS123" s="946"/>
      <c r="AT123" s="947"/>
      <c r="AU123" s="980"/>
      <c r="AV123" s="981"/>
      <c r="AW123" s="981"/>
      <c r="AX123" s="981"/>
      <c r="AY123" s="981"/>
      <c r="AZ123" s="237" t="s">
        <v>186</v>
      </c>
      <c r="BA123" s="237"/>
      <c r="BB123" s="237"/>
      <c r="BC123" s="237"/>
      <c r="BD123" s="237"/>
      <c r="BE123" s="237"/>
      <c r="BF123" s="237"/>
      <c r="BG123" s="237"/>
      <c r="BH123" s="237"/>
      <c r="BI123" s="237"/>
      <c r="BJ123" s="237"/>
      <c r="BK123" s="237"/>
      <c r="BL123" s="237"/>
      <c r="BM123" s="237"/>
      <c r="BN123" s="237"/>
      <c r="BO123" s="960" t="s">
        <v>464</v>
      </c>
      <c r="BP123" s="988"/>
      <c r="BQ123" s="1046">
        <v>36013893</v>
      </c>
      <c r="BR123" s="1047"/>
      <c r="BS123" s="1047"/>
      <c r="BT123" s="1047"/>
      <c r="BU123" s="1047"/>
      <c r="BV123" s="1047">
        <v>34302986</v>
      </c>
      <c r="BW123" s="1047"/>
      <c r="BX123" s="1047"/>
      <c r="BY123" s="1047"/>
      <c r="BZ123" s="1047"/>
      <c r="CA123" s="1047">
        <v>32891681</v>
      </c>
      <c r="CB123" s="1047"/>
      <c r="CC123" s="1047"/>
      <c r="CD123" s="1047"/>
      <c r="CE123" s="1047"/>
      <c r="CF123" s="984"/>
      <c r="CG123" s="985"/>
      <c r="CH123" s="985"/>
      <c r="CI123" s="985"/>
      <c r="CJ123" s="986"/>
      <c r="CK123" s="992"/>
      <c r="CL123" s="993"/>
      <c r="CM123" s="993"/>
      <c r="CN123" s="993"/>
      <c r="CO123" s="994"/>
      <c r="CP123" s="1002"/>
      <c r="CQ123" s="1003"/>
      <c r="CR123" s="1003"/>
      <c r="CS123" s="1003"/>
      <c r="CT123" s="1003"/>
      <c r="CU123" s="1003"/>
      <c r="CV123" s="1003"/>
      <c r="CW123" s="1003"/>
      <c r="CX123" s="1003"/>
      <c r="CY123" s="1003"/>
      <c r="CZ123" s="1003"/>
      <c r="DA123" s="1003"/>
      <c r="DB123" s="1003"/>
      <c r="DC123" s="1003"/>
      <c r="DD123" s="1003"/>
      <c r="DE123" s="1003"/>
      <c r="DF123" s="1004"/>
      <c r="DG123" s="941"/>
      <c r="DH123" s="942"/>
      <c r="DI123" s="942"/>
      <c r="DJ123" s="942"/>
      <c r="DK123" s="943"/>
      <c r="DL123" s="944"/>
      <c r="DM123" s="942"/>
      <c r="DN123" s="942"/>
      <c r="DO123" s="942"/>
      <c r="DP123" s="943"/>
      <c r="DQ123" s="944"/>
      <c r="DR123" s="942"/>
      <c r="DS123" s="942"/>
      <c r="DT123" s="942"/>
      <c r="DU123" s="943"/>
      <c r="DV123" s="945"/>
      <c r="DW123" s="946"/>
      <c r="DX123" s="946"/>
      <c r="DY123" s="946"/>
      <c r="DZ123" s="947"/>
    </row>
    <row r="124" spans="1:130" s="216" customFormat="1" ht="26.25" customHeight="1" thickBot="1" x14ac:dyDescent="0.25">
      <c r="A124" s="1040"/>
      <c r="B124" s="932"/>
      <c r="C124" s="905" t="s">
        <v>452</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127</v>
      </c>
      <c r="AB124" s="942"/>
      <c r="AC124" s="942"/>
      <c r="AD124" s="942"/>
      <c r="AE124" s="943"/>
      <c r="AF124" s="944" t="s">
        <v>430</v>
      </c>
      <c r="AG124" s="942"/>
      <c r="AH124" s="942"/>
      <c r="AI124" s="942"/>
      <c r="AJ124" s="943"/>
      <c r="AK124" s="944" t="s">
        <v>127</v>
      </c>
      <c r="AL124" s="942"/>
      <c r="AM124" s="942"/>
      <c r="AN124" s="942"/>
      <c r="AO124" s="943"/>
      <c r="AP124" s="945" t="s">
        <v>127</v>
      </c>
      <c r="AQ124" s="946"/>
      <c r="AR124" s="946"/>
      <c r="AS124" s="946"/>
      <c r="AT124" s="947"/>
      <c r="AU124" s="1042" t="s">
        <v>465</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t="s">
        <v>127</v>
      </c>
      <c r="BR124" s="1010"/>
      <c r="BS124" s="1010"/>
      <c r="BT124" s="1010"/>
      <c r="BU124" s="1010"/>
      <c r="BV124" s="1010" t="s">
        <v>127</v>
      </c>
      <c r="BW124" s="1010"/>
      <c r="BX124" s="1010"/>
      <c r="BY124" s="1010"/>
      <c r="BZ124" s="1010"/>
      <c r="CA124" s="1010">
        <v>2.2000000000000002</v>
      </c>
      <c r="CB124" s="1010"/>
      <c r="CC124" s="1010"/>
      <c r="CD124" s="1010"/>
      <c r="CE124" s="1010"/>
      <c r="CF124" s="1011"/>
      <c r="CG124" s="1012"/>
      <c r="CH124" s="1012"/>
      <c r="CI124" s="1012"/>
      <c r="CJ124" s="1013"/>
      <c r="CK124" s="995"/>
      <c r="CL124" s="995"/>
      <c r="CM124" s="995"/>
      <c r="CN124" s="995"/>
      <c r="CO124" s="996"/>
      <c r="CP124" s="1002" t="s">
        <v>466</v>
      </c>
      <c r="CQ124" s="1003"/>
      <c r="CR124" s="1003"/>
      <c r="CS124" s="1003"/>
      <c r="CT124" s="1003"/>
      <c r="CU124" s="1003"/>
      <c r="CV124" s="1003"/>
      <c r="CW124" s="1003"/>
      <c r="CX124" s="1003"/>
      <c r="CY124" s="1003"/>
      <c r="CZ124" s="1003"/>
      <c r="DA124" s="1003"/>
      <c r="DB124" s="1003"/>
      <c r="DC124" s="1003"/>
      <c r="DD124" s="1003"/>
      <c r="DE124" s="1003"/>
      <c r="DF124" s="1004"/>
      <c r="DG124" s="987" t="s">
        <v>127</v>
      </c>
      <c r="DH124" s="969"/>
      <c r="DI124" s="969"/>
      <c r="DJ124" s="969"/>
      <c r="DK124" s="970"/>
      <c r="DL124" s="968" t="s">
        <v>127</v>
      </c>
      <c r="DM124" s="969"/>
      <c r="DN124" s="969"/>
      <c r="DO124" s="969"/>
      <c r="DP124" s="970"/>
      <c r="DQ124" s="968" t="s">
        <v>127</v>
      </c>
      <c r="DR124" s="969"/>
      <c r="DS124" s="969"/>
      <c r="DT124" s="969"/>
      <c r="DU124" s="970"/>
      <c r="DV124" s="971" t="s">
        <v>127</v>
      </c>
      <c r="DW124" s="972"/>
      <c r="DX124" s="972"/>
      <c r="DY124" s="972"/>
      <c r="DZ124" s="973"/>
    </row>
    <row r="125" spans="1:130" s="216" customFormat="1" ht="26.25" customHeight="1" x14ac:dyDescent="0.2">
      <c r="A125" s="1040"/>
      <c r="B125" s="932"/>
      <c r="C125" s="905" t="s">
        <v>454</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127</v>
      </c>
      <c r="AB125" s="942"/>
      <c r="AC125" s="942"/>
      <c r="AD125" s="942"/>
      <c r="AE125" s="943"/>
      <c r="AF125" s="944" t="s">
        <v>127</v>
      </c>
      <c r="AG125" s="942"/>
      <c r="AH125" s="942"/>
      <c r="AI125" s="942"/>
      <c r="AJ125" s="943"/>
      <c r="AK125" s="944" t="s">
        <v>127</v>
      </c>
      <c r="AL125" s="942"/>
      <c r="AM125" s="942"/>
      <c r="AN125" s="942"/>
      <c r="AO125" s="943"/>
      <c r="AP125" s="945" t="s">
        <v>127</v>
      </c>
      <c r="AQ125" s="946"/>
      <c r="AR125" s="946"/>
      <c r="AS125" s="946"/>
      <c r="AT125" s="947"/>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5" t="s">
        <v>467</v>
      </c>
      <c r="CL125" s="990"/>
      <c r="CM125" s="990"/>
      <c r="CN125" s="990"/>
      <c r="CO125" s="991"/>
      <c r="CP125" s="912" t="s">
        <v>468</v>
      </c>
      <c r="CQ125" s="880"/>
      <c r="CR125" s="880"/>
      <c r="CS125" s="880"/>
      <c r="CT125" s="880"/>
      <c r="CU125" s="880"/>
      <c r="CV125" s="880"/>
      <c r="CW125" s="880"/>
      <c r="CX125" s="880"/>
      <c r="CY125" s="880"/>
      <c r="CZ125" s="880"/>
      <c r="DA125" s="880"/>
      <c r="DB125" s="880"/>
      <c r="DC125" s="880"/>
      <c r="DD125" s="880"/>
      <c r="DE125" s="880"/>
      <c r="DF125" s="881"/>
      <c r="DG125" s="913" t="s">
        <v>127</v>
      </c>
      <c r="DH125" s="914"/>
      <c r="DI125" s="914"/>
      <c r="DJ125" s="914"/>
      <c r="DK125" s="914"/>
      <c r="DL125" s="914" t="s">
        <v>127</v>
      </c>
      <c r="DM125" s="914"/>
      <c r="DN125" s="914"/>
      <c r="DO125" s="914"/>
      <c r="DP125" s="914"/>
      <c r="DQ125" s="914" t="s">
        <v>127</v>
      </c>
      <c r="DR125" s="914"/>
      <c r="DS125" s="914"/>
      <c r="DT125" s="914"/>
      <c r="DU125" s="914"/>
      <c r="DV125" s="915" t="s">
        <v>127</v>
      </c>
      <c r="DW125" s="915"/>
      <c r="DX125" s="915"/>
      <c r="DY125" s="915"/>
      <c r="DZ125" s="916"/>
    </row>
    <row r="126" spans="1:130" s="216" customFormat="1" ht="26.25" customHeight="1" thickBot="1" x14ac:dyDescent="0.25">
      <c r="A126" s="1040"/>
      <c r="B126" s="932"/>
      <c r="C126" s="905" t="s">
        <v>456</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127</v>
      </c>
      <c r="AB126" s="942"/>
      <c r="AC126" s="942"/>
      <c r="AD126" s="942"/>
      <c r="AE126" s="943"/>
      <c r="AF126" s="944" t="s">
        <v>127</v>
      </c>
      <c r="AG126" s="942"/>
      <c r="AH126" s="942"/>
      <c r="AI126" s="942"/>
      <c r="AJ126" s="943"/>
      <c r="AK126" s="944" t="s">
        <v>127</v>
      </c>
      <c r="AL126" s="942"/>
      <c r="AM126" s="942"/>
      <c r="AN126" s="942"/>
      <c r="AO126" s="943"/>
      <c r="AP126" s="945" t="s">
        <v>127</v>
      </c>
      <c r="AQ126" s="946"/>
      <c r="AR126" s="946"/>
      <c r="AS126" s="946"/>
      <c r="AT126" s="947"/>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6"/>
      <c r="CL126" s="993"/>
      <c r="CM126" s="993"/>
      <c r="CN126" s="993"/>
      <c r="CO126" s="994"/>
      <c r="CP126" s="905" t="s">
        <v>469</v>
      </c>
      <c r="CQ126" s="906"/>
      <c r="CR126" s="906"/>
      <c r="CS126" s="906"/>
      <c r="CT126" s="906"/>
      <c r="CU126" s="906"/>
      <c r="CV126" s="906"/>
      <c r="CW126" s="906"/>
      <c r="CX126" s="906"/>
      <c r="CY126" s="906"/>
      <c r="CZ126" s="906"/>
      <c r="DA126" s="906"/>
      <c r="DB126" s="906"/>
      <c r="DC126" s="906"/>
      <c r="DD126" s="906"/>
      <c r="DE126" s="906"/>
      <c r="DF126" s="907"/>
      <c r="DG126" s="908" t="s">
        <v>127</v>
      </c>
      <c r="DH126" s="909"/>
      <c r="DI126" s="909"/>
      <c r="DJ126" s="909"/>
      <c r="DK126" s="909"/>
      <c r="DL126" s="909" t="s">
        <v>127</v>
      </c>
      <c r="DM126" s="909"/>
      <c r="DN126" s="909"/>
      <c r="DO126" s="909"/>
      <c r="DP126" s="909"/>
      <c r="DQ126" s="909" t="s">
        <v>127</v>
      </c>
      <c r="DR126" s="909"/>
      <c r="DS126" s="909"/>
      <c r="DT126" s="909"/>
      <c r="DU126" s="909"/>
      <c r="DV126" s="910" t="s">
        <v>127</v>
      </c>
      <c r="DW126" s="910"/>
      <c r="DX126" s="910"/>
      <c r="DY126" s="910"/>
      <c r="DZ126" s="911"/>
    </row>
    <row r="127" spans="1:130" s="216" customFormat="1" ht="26.25" customHeight="1" x14ac:dyDescent="0.2">
      <c r="A127" s="1041"/>
      <c r="B127" s="934"/>
      <c r="C127" s="956" t="s">
        <v>470</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v>12</v>
      </c>
      <c r="AB127" s="942"/>
      <c r="AC127" s="942"/>
      <c r="AD127" s="942"/>
      <c r="AE127" s="943"/>
      <c r="AF127" s="944" t="s">
        <v>127</v>
      </c>
      <c r="AG127" s="942"/>
      <c r="AH127" s="942"/>
      <c r="AI127" s="942"/>
      <c r="AJ127" s="943"/>
      <c r="AK127" s="944" t="s">
        <v>127</v>
      </c>
      <c r="AL127" s="942"/>
      <c r="AM127" s="942"/>
      <c r="AN127" s="942"/>
      <c r="AO127" s="943"/>
      <c r="AP127" s="945" t="s">
        <v>127</v>
      </c>
      <c r="AQ127" s="946"/>
      <c r="AR127" s="946"/>
      <c r="AS127" s="946"/>
      <c r="AT127" s="947"/>
      <c r="AU127" s="218"/>
      <c r="AV127" s="218"/>
      <c r="AW127" s="218"/>
      <c r="AX127" s="1014" t="s">
        <v>471</v>
      </c>
      <c r="AY127" s="1015"/>
      <c r="AZ127" s="1015"/>
      <c r="BA127" s="1015"/>
      <c r="BB127" s="1015"/>
      <c r="BC127" s="1015"/>
      <c r="BD127" s="1015"/>
      <c r="BE127" s="1016"/>
      <c r="BF127" s="1017" t="s">
        <v>472</v>
      </c>
      <c r="BG127" s="1015"/>
      <c r="BH127" s="1015"/>
      <c r="BI127" s="1015"/>
      <c r="BJ127" s="1015"/>
      <c r="BK127" s="1015"/>
      <c r="BL127" s="1016"/>
      <c r="BM127" s="1017" t="s">
        <v>473</v>
      </c>
      <c r="BN127" s="1015"/>
      <c r="BO127" s="1015"/>
      <c r="BP127" s="1015"/>
      <c r="BQ127" s="1015"/>
      <c r="BR127" s="1015"/>
      <c r="BS127" s="1016"/>
      <c r="BT127" s="1017" t="s">
        <v>474</v>
      </c>
      <c r="BU127" s="1015"/>
      <c r="BV127" s="1015"/>
      <c r="BW127" s="1015"/>
      <c r="BX127" s="1015"/>
      <c r="BY127" s="1015"/>
      <c r="BZ127" s="1038"/>
      <c r="CA127" s="218"/>
      <c r="CB127" s="218"/>
      <c r="CC127" s="218"/>
      <c r="CD127" s="241"/>
      <c r="CE127" s="241"/>
      <c r="CF127" s="241"/>
      <c r="CG127" s="218"/>
      <c r="CH127" s="218"/>
      <c r="CI127" s="218"/>
      <c r="CJ127" s="240"/>
      <c r="CK127" s="1006"/>
      <c r="CL127" s="993"/>
      <c r="CM127" s="993"/>
      <c r="CN127" s="993"/>
      <c r="CO127" s="994"/>
      <c r="CP127" s="905" t="s">
        <v>475</v>
      </c>
      <c r="CQ127" s="906"/>
      <c r="CR127" s="906"/>
      <c r="CS127" s="906"/>
      <c r="CT127" s="906"/>
      <c r="CU127" s="906"/>
      <c r="CV127" s="906"/>
      <c r="CW127" s="906"/>
      <c r="CX127" s="906"/>
      <c r="CY127" s="906"/>
      <c r="CZ127" s="906"/>
      <c r="DA127" s="906"/>
      <c r="DB127" s="906"/>
      <c r="DC127" s="906"/>
      <c r="DD127" s="906"/>
      <c r="DE127" s="906"/>
      <c r="DF127" s="907"/>
      <c r="DG127" s="908" t="s">
        <v>127</v>
      </c>
      <c r="DH127" s="909"/>
      <c r="DI127" s="909"/>
      <c r="DJ127" s="909"/>
      <c r="DK127" s="909"/>
      <c r="DL127" s="909" t="s">
        <v>127</v>
      </c>
      <c r="DM127" s="909"/>
      <c r="DN127" s="909"/>
      <c r="DO127" s="909"/>
      <c r="DP127" s="909"/>
      <c r="DQ127" s="909" t="s">
        <v>127</v>
      </c>
      <c r="DR127" s="909"/>
      <c r="DS127" s="909"/>
      <c r="DT127" s="909"/>
      <c r="DU127" s="909"/>
      <c r="DV127" s="910" t="s">
        <v>127</v>
      </c>
      <c r="DW127" s="910"/>
      <c r="DX127" s="910"/>
      <c r="DY127" s="910"/>
      <c r="DZ127" s="911"/>
    </row>
    <row r="128" spans="1:130" s="216" customFormat="1" ht="26.25" customHeight="1" thickBot="1" x14ac:dyDescent="0.25">
      <c r="A128" s="1024" t="s">
        <v>476</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477</v>
      </c>
      <c r="X128" s="1026"/>
      <c r="Y128" s="1026"/>
      <c r="Z128" s="1027"/>
      <c r="AA128" s="1028">
        <v>1438136</v>
      </c>
      <c r="AB128" s="1029"/>
      <c r="AC128" s="1029"/>
      <c r="AD128" s="1029"/>
      <c r="AE128" s="1030"/>
      <c r="AF128" s="1031">
        <v>1368148</v>
      </c>
      <c r="AG128" s="1029"/>
      <c r="AH128" s="1029"/>
      <c r="AI128" s="1029"/>
      <c r="AJ128" s="1030"/>
      <c r="AK128" s="1031">
        <v>1365474</v>
      </c>
      <c r="AL128" s="1029"/>
      <c r="AM128" s="1029"/>
      <c r="AN128" s="1029"/>
      <c r="AO128" s="1030"/>
      <c r="AP128" s="1032"/>
      <c r="AQ128" s="1033"/>
      <c r="AR128" s="1033"/>
      <c r="AS128" s="1033"/>
      <c r="AT128" s="1034"/>
      <c r="AU128" s="218"/>
      <c r="AV128" s="218"/>
      <c r="AW128" s="218"/>
      <c r="AX128" s="879" t="s">
        <v>478</v>
      </c>
      <c r="AY128" s="880"/>
      <c r="AZ128" s="880"/>
      <c r="BA128" s="880"/>
      <c r="BB128" s="880"/>
      <c r="BC128" s="880"/>
      <c r="BD128" s="880"/>
      <c r="BE128" s="881"/>
      <c r="BF128" s="1035" t="s">
        <v>127</v>
      </c>
      <c r="BG128" s="1036"/>
      <c r="BH128" s="1036"/>
      <c r="BI128" s="1036"/>
      <c r="BJ128" s="1036"/>
      <c r="BK128" s="1036"/>
      <c r="BL128" s="1037"/>
      <c r="BM128" s="1035">
        <v>12.25</v>
      </c>
      <c r="BN128" s="1036"/>
      <c r="BO128" s="1036"/>
      <c r="BP128" s="1036"/>
      <c r="BQ128" s="1036"/>
      <c r="BR128" s="1036"/>
      <c r="BS128" s="1037"/>
      <c r="BT128" s="1035">
        <v>20</v>
      </c>
      <c r="BU128" s="1036"/>
      <c r="BV128" s="1036"/>
      <c r="BW128" s="1036"/>
      <c r="BX128" s="1036"/>
      <c r="BY128" s="1036"/>
      <c r="BZ128" s="1059"/>
      <c r="CA128" s="241"/>
      <c r="CB128" s="241"/>
      <c r="CC128" s="241"/>
      <c r="CD128" s="241"/>
      <c r="CE128" s="241"/>
      <c r="CF128" s="241"/>
      <c r="CG128" s="218"/>
      <c r="CH128" s="218"/>
      <c r="CI128" s="218"/>
      <c r="CJ128" s="240"/>
      <c r="CK128" s="1007"/>
      <c r="CL128" s="1008"/>
      <c r="CM128" s="1008"/>
      <c r="CN128" s="1008"/>
      <c r="CO128" s="1009"/>
      <c r="CP128" s="1018" t="s">
        <v>479</v>
      </c>
      <c r="CQ128" s="709"/>
      <c r="CR128" s="709"/>
      <c r="CS128" s="709"/>
      <c r="CT128" s="709"/>
      <c r="CU128" s="709"/>
      <c r="CV128" s="709"/>
      <c r="CW128" s="709"/>
      <c r="CX128" s="709"/>
      <c r="CY128" s="709"/>
      <c r="CZ128" s="709"/>
      <c r="DA128" s="709"/>
      <c r="DB128" s="709"/>
      <c r="DC128" s="709"/>
      <c r="DD128" s="709"/>
      <c r="DE128" s="709"/>
      <c r="DF128" s="1019"/>
      <c r="DG128" s="1020" t="s">
        <v>127</v>
      </c>
      <c r="DH128" s="1021"/>
      <c r="DI128" s="1021"/>
      <c r="DJ128" s="1021"/>
      <c r="DK128" s="1021"/>
      <c r="DL128" s="1021" t="s">
        <v>127</v>
      </c>
      <c r="DM128" s="1021"/>
      <c r="DN128" s="1021"/>
      <c r="DO128" s="1021"/>
      <c r="DP128" s="1021"/>
      <c r="DQ128" s="1021" t="s">
        <v>127</v>
      </c>
      <c r="DR128" s="1021"/>
      <c r="DS128" s="1021"/>
      <c r="DT128" s="1021"/>
      <c r="DU128" s="1021"/>
      <c r="DV128" s="1022" t="s">
        <v>127</v>
      </c>
      <c r="DW128" s="1022"/>
      <c r="DX128" s="1022"/>
      <c r="DY128" s="1022"/>
      <c r="DZ128" s="1023"/>
    </row>
    <row r="129" spans="1:131" s="216" customFormat="1" ht="26.25" customHeight="1" x14ac:dyDescent="0.2">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480</v>
      </c>
      <c r="X129" s="1054"/>
      <c r="Y129" s="1054"/>
      <c r="Z129" s="1055"/>
      <c r="AA129" s="941">
        <v>21219643</v>
      </c>
      <c r="AB129" s="942"/>
      <c r="AC129" s="942"/>
      <c r="AD129" s="942"/>
      <c r="AE129" s="943"/>
      <c r="AF129" s="944">
        <v>22907364</v>
      </c>
      <c r="AG129" s="942"/>
      <c r="AH129" s="942"/>
      <c r="AI129" s="942"/>
      <c r="AJ129" s="943"/>
      <c r="AK129" s="944">
        <v>22728735</v>
      </c>
      <c r="AL129" s="942"/>
      <c r="AM129" s="942"/>
      <c r="AN129" s="942"/>
      <c r="AO129" s="943"/>
      <c r="AP129" s="1056"/>
      <c r="AQ129" s="1057"/>
      <c r="AR129" s="1057"/>
      <c r="AS129" s="1057"/>
      <c r="AT129" s="1058"/>
      <c r="AU129" s="219"/>
      <c r="AV129" s="219"/>
      <c r="AW129" s="219"/>
      <c r="AX129" s="1048" t="s">
        <v>481</v>
      </c>
      <c r="AY129" s="906"/>
      <c r="AZ129" s="906"/>
      <c r="BA129" s="906"/>
      <c r="BB129" s="906"/>
      <c r="BC129" s="906"/>
      <c r="BD129" s="906"/>
      <c r="BE129" s="907"/>
      <c r="BF129" s="1049" t="s">
        <v>127</v>
      </c>
      <c r="BG129" s="1050"/>
      <c r="BH129" s="1050"/>
      <c r="BI129" s="1050"/>
      <c r="BJ129" s="1050"/>
      <c r="BK129" s="1050"/>
      <c r="BL129" s="1051"/>
      <c r="BM129" s="1049">
        <v>17.25</v>
      </c>
      <c r="BN129" s="1050"/>
      <c r="BO129" s="1050"/>
      <c r="BP129" s="1050"/>
      <c r="BQ129" s="1050"/>
      <c r="BR129" s="1050"/>
      <c r="BS129" s="1051"/>
      <c r="BT129" s="1049">
        <v>30</v>
      </c>
      <c r="BU129" s="1050"/>
      <c r="BV129" s="1050"/>
      <c r="BW129" s="1050"/>
      <c r="BX129" s="1050"/>
      <c r="BY129" s="1050"/>
      <c r="BZ129" s="105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7" t="s">
        <v>482</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483</v>
      </c>
      <c r="X130" s="1054"/>
      <c r="Y130" s="1054"/>
      <c r="Z130" s="1055"/>
      <c r="AA130" s="941">
        <v>1508631</v>
      </c>
      <c r="AB130" s="942"/>
      <c r="AC130" s="942"/>
      <c r="AD130" s="942"/>
      <c r="AE130" s="943"/>
      <c r="AF130" s="944">
        <v>1432756</v>
      </c>
      <c r="AG130" s="942"/>
      <c r="AH130" s="942"/>
      <c r="AI130" s="942"/>
      <c r="AJ130" s="943"/>
      <c r="AK130" s="944">
        <v>1318895</v>
      </c>
      <c r="AL130" s="942"/>
      <c r="AM130" s="942"/>
      <c r="AN130" s="942"/>
      <c r="AO130" s="943"/>
      <c r="AP130" s="1056"/>
      <c r="AQ130" s="1057"/>
      <c r="AR130" s="1057"/>
      <c r="AS130" s="1057"/>
      <c r="AT130" s="1058"/>
      <c r="AU130" s="219"/>
      <c r="AV130" s="219"/>
      <c r="AW130" s="219"/>
      <c r="AX130" s="1048" t="s">
        <v>484</v>
      </c>
      <c r="AY130" s="906"/>
      <c r="AZ130" s="906"/>
      <c r="BA130" s="906"/>
      <c r="BB130" s="906"/>
      <c r="BC130" s="906"/>
      <c r="BD130" s="906"/>
      <c r="BE130" s="907"/>
      <c r="BF130" s="1084">
        <v>0.2</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485</v>
      </c>
      <c r="X131" s="1091"/>
      <c r="Y131" s="1091"/>
      <c r="Z131" s="1092"/>
      <c r="AA131" s="987">
        <v>19711012</v>
      </c>
      <c r="AB131" s="969"/>
      <c r="AC131" s="969"/>
      <c r="AD131" s="969"/>
      <c r="AE131" s="970"/>
      <c r="AF131" s="968">
        <v>21474608</v>
      </c>
      <c r="AG131" s="969"/>
      <c r="AH131" s="969"/>
      <c r="AI131" s="969"/>
      <c r="AJ131" s="970"/>
      <c r="AK131" s="968">
        <v>21409840</v>
      </c>
      <c r="AL131" s="969"/>
      <c r="AM131" s="969"/>
      <c r="AN131" s="969"/>
      <c r="AO131" s="970"/>
      <c r="AP131" s="1093"/>
      <c r="AQ131" s="1094"/>
      <c r="AR131" s="1094"/>
      <c r="AS131" s="1094"/>
      <c r="AT131" s="1095"/>
      <c r="AU131" s="219"/>
      <c r="AV131" s="219"/>
      <c r="AW131" s="219"/>
      <c r="AX131" s="1066" t="s">
        <v>486</v>
      </c>
      <c r="AY131" s="709"/>
      <c r="AZ131" s="709"/>
      <c r="BA131" s="709"/>
      <c r="BB131" s="709"/>
      <c r="BC131" s="709"/>
      <c r="BD131" s="709"/>
      <c r="BE131" s="1019"/>
      <c r="BF131" s="1067">
        <v>2.2000000000000002</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3" t="s">
        <v>487</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488</v>
      </c>
      <c r="W132" s="1077"/>
      <c r="X132" s="1077"/>
      <c r="Y132" s="1077"/>
      <c r="Z132" s="1078"/>
      <c r="AA132" s="1079">
        <v>0.70558528399999998</v>
      </c>
      <c r="AB132" s="1080"/>
      <c r="AC132" s="1080"/>
      <c r="AD132" s="1080"/>
      <c r="AE132" s="1081"/>
      <c r="AF132" s="1082">
        <v>0.116868257</v>
      </c>
      <c r="AG132" s="1080"/>
      <c r="AH132" s="1080"/>
      <c r="AI132" s="1080"/>
      <c r="AJ132" s="1081"/>
      <c r="AK132" s="1082">
        <v>5.3339959999999997E-3</v>
      </c>
      <c r="AL132" s="1080"/>
      <c r="AM132" s="1080"/>
      <c r="AN132" s="1080"/>
      <c r="AO132" s="1081"/>
      <c r="AP132" s="984"/>
      <c r="AQ132" s="985"/>
      <c r="AR132" s="985"/>
      <c r="AS132" s="985"/>
      <c r="AT132" s="108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489</v>
      </c>
      <c r="W133" s="1060"/>
      <c r="X133" s="1060"/>
      <c r="Y133" s="1060"/>
      <c r="Z133" s="1061"/>
      <c r="AA133" s="1062">
        <v>1</v>
      </c>
      <c r="AB133" s="1063"/>
      <c r="AC133" s="1063"/>
      <c r="AD133" s="1063"/>
      <c r="AE133" s="1064"/>
      <c r="AF133" s="1062">
        <v>0.5</v>
      </c>
      <c r="AG133" s="1063"/>
      <c r="AH133" s="1063"/>
      <c r="AI133" s="1063"/>
      <c r="AJ133" s="1064"/>
      <c r="AK133" s="1062">
        <v>0.2</v>
      </c>
      <c r="AL133" s="1063"/>
      <c r="AM133" s="1063"/>
      <c r="AN133" s="1063"/>
      <c r="AO133" s="1064"/>
      <c r="AP133" s="1011"/>
      <c r="AQ133" s="1012"/>
      <c r="AR133" s="1012"/>
      <c r="AS133" s="1012"/>
      <c r="AT133" s="1065"/>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7MY0pIwhmTZcQHufjATfLPDKS2qHkPPXCtBulzryz2il7MxT0UnIn3O6Wh5azW/NHSYajpIWzyIt0r2xn9Mpgg==" saltValue="llQUK6/ezEPbfz0ft8Jz1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490</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ifXTJWjpwOPKFcnwwUATJjfDY/PtVhMo7KmVQZ/hrm38bWk2nhLkXYGB2dns1lkjdKhvX2V28TPRpn8wdzLrQ==" saltValue="gEJpIIdtsooWu9fz9MLxZQ=="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491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492</v>
      </c>
      <c r="AL6" s="252"/>
      <c r="AM6" s="252"/>
      <c r="AN6" s="252"/>
    </row>
    <row r="7" spans="1:46" ht="13.5" customHeight="1" x14ac:dyDescent="0.2">
      <c r="A7" s="251"/>
      <c r="AK7" s="254"/>
      <c r="AL7" s="255"/>
      <c r="AM7" s="255"/>
      <c r="AN7" s="256"/>
      <c r="AO7" s="1097" t="s">
        <v>493</v>
      </c>
      <c r="AP7" s="257"/>
      <c r="AQ7" s="258" t="s">
        <v>494</v>
      </c>
      <c r="AR7" s="259"/>
    </row>
    <row r="8" spans="1:46" ht="13.2" x14ac:dyDescent="0.2">
      <c r="A8" s="251"/>
      <c r="AK8" s="260"/>
      <c r="AL8" s="261"/>
      <c r="AM8" s="261"/>
      <c r="AN8" s="262"/>
      <c r="AO8" s="1098"/>
      <c r="AP8" s="263" t="s">
        <v>495</v>
      </c>
      <c r="AQ8" s="264" t="s">
        <v>496</v>
      </c>
      <c r="AR8" s="265" t="s">
        <v>497</v>
      </c>
    </row>
    <row r="9" spans="1:46" ht="13.2" x14ac:dyDescent="0.2">
      <c r="A9" s="251"/>
      <c r="AK9" s="1099" t="s">
        <v>498</v>
      </c>
      <c r="AL9" s="1100"/>
      <c r="AM9" s="1100"/>
      <c r="AN9" s="1101"/>
      <c r="AO9" s="266">
        <v>6247482</v>
      </c>
      <c r="AP9" s="266">
        <v>58044</v>
      </c>
      <c r="AQ9" s="267">
        <v>62021</v>
      </c>
      <c r="AR9" s="268">
        <v>-6.4</v>
      </c>
    </row>
    <row r="10" spans="1:46" ht="13.5" customHeight="1" x14ac:dyDescent="0.2">
      <c r="A10" s="251"/>
      <c r="AK10" s="1099" t="s">
        <v>499</v>
      </c>
      <c r="AL10" s="1100"/>
      <c r="AM10" s="1100"/>
      <c r="AN10" s="1101"/>
      <c r="AO10" s="269">
        <v>1410020</v>
      </c>
      <c r="AP10" s="269">
        <v>13100</v>
      </c>
      <c r="AQ10" s="270">
        <v>4339</v>
      </c>
      <c r="AR10" s="271">
        <v>201.9</v>
      </c>
    </row>
    <row r="11" spans="1:46" ht="13.5" customHeight="1" x14ac:dyDescent="0.2">
      <c r="A11" s="251"/>
      <c r="AK11" s="1099" t="s">
        <v>500</v>
      </c>
      <c r="AL11" s="1100"/>
      <c r="AM11" s="1100"/>
      <c r="AN11" s="1101"/>
      <c r="AO11" s="269">
        <v>16755</v>
      </c>
      <c r="AP11" s="269">
        <v>156</v>
      </c>
      <c r="AQ11" s="270">
        <v>554</v>
      </c>
      <c r="AR11" s="271">
        <v>-71.8</v>
      </c>
    </row>
    <row r="12" spans="1:46" ht="13.5" customHeight="1" x14ac:dyDescent="0.2">
      <c r="A12" s="251"/>
      <c r="AK12" s="1099" t="s">
        <v>501</v>
      </c>
      <c r="AL12" s="1100"/>
      <c r="AM12" s="1100"/>
      <c r="AN12" s="1101"/>
      <c r="AO12" s="269" t="s">
        <v>502</v>
      </c>
      <c r="AP12" s="269" t="s">
        <v>502</v>
      </c>
      <c r="AQ12" s="270">
        <v>17</v>
      </c>
      <c r="AR12" s="271" t="s">
        <v>502</v>
      </c>
    </row>
    <row r="13" spans="1:46" ht="13.5" customHeight="1" x14ac:dyDescent="0.2">
      <c r="A13" s="251"/>
      <c r="AK13" s="1099" t="s">
        <v>503</v>
      </c>
      <c r="AL13" s="1100"/>
      <c r="AM13" s="1100"/>
      <c r="AN13" s="1101"/>
      <c r="AO13" s="269">
        <v>248545</v>
      </c>
      <c r="AP13" s="269">
        <v>2309</v>
      </c>
      <c r="AQ13" s="270">
        <v>2525</v>
      </c>
      <c r="AR13" s="271">
        <v>-8.6</v>
      </c>
    </row>
    <row r="14" spans="1:46" ht="13.5" customHeight="1" x14ac:dyDescent="0.2">
      <c r="A14" s="251"/>
      <c r="AK14" s="1099" t="s">
        <v>504</v>
      </c>
      <c r="AL14" s="1100"/>
      <c r="AM14" s="1100"/>
      <c r="AN14" s="1101"/>
      <c r="AO14" s="269">
        <v>162385</v>
      </c>
      <c r="AP14" s="269">
        <v>1509</v>
      </c>
      <c r="AQ14" s="270">
        <v>1158</v>
      </c>
      <c r="AR14" s="271">
        <v>30.3</v>
      </c>
    </row>
    <row r="15" spans="1:46" ht="13.5" customHeight="1" x14ac:dyDescent="0.2">
      <c r="A15" s="251"/>
      <c r="AK15" s="1102" t="s">
        <v>505</v>
      </c>
      <c r="AL15" s="1103"/>
      <c r="AM15" s="1103"/>
      <c r="AN15" s="1104"/>
      <c r="AO15" s="269">
        <v>-141491</v>
      </c>
      <c r="AP15" s="269">
        <v>-1315</v>
      </c>
      <c r="AQ15" s="270">
        <v>-4174</v>
      </c>
      <c r="AR15" s="271">
        <v>-68.5</v>
      </c>
    </row>
    <row r="16" spans="1:46" ht="13.2" x14ac:dyDescent="0.2">
      <c r="A16" s="251"/>
      <c r="AK16" s="1102" t="s">
        <v>186</v>
      </c>
      <c r="AL16" s="1103"/>
      <c r="AM16" s="1103"/>
      <c r="AN16" s="1104"/>
      <c r="AO16" s="269">
        <v>7943696</v>
      </c>
      <c r="AP16" s="269">
        <v>73804</v>
      </c>
      <c r="AQ16" s="270">
        <v>66439</v>
      </c>
      <c r="AR16" s="271">
        <v>11.1</v>
      </c>
    </row>
    <row r="17" spans="1:46" ht="13.2" x14ac:dyDescent="0.2">
      <c r="A17" s="251"/>
    </row>
    <row r="18" spans="1:46" ht="13.2" x14ac:dyDescent="0.2">
      <c r="A18" s="251"/>
      <c r="AQ18" s="272"/>
      <c r="AR18" s="272"/>
    </row>
    <row r="19" spans="1:46" ht="13.2" x14ac:dyDescent="0.2">
      <c r="A19" s="251"/>
      <c r="AK19" s="247" t="s">
        <v>506</v>
      </c>
    </row>
    <row r="20" spans="1:46" ht="13.2" x14ac:dyDescent="0.2">
      <c r="A20" s="251"/>
      <c r="AK20" s="273"/>
      <c r="AL20" s="274"/>
      <c r="AM20" s="274"/>
      <c r="AN20" s="275"/>
      <c r="AO20" s="276" t="s">
        <v>507</v>
      </c>
      <c r="AP20" s="277" t="s">
        <v>508</v>
      </c>
      <c r="AQ20" s="278" t="s">
        <v>509</v>
      </c>
      <c r="AR20" s="279"/>
    </row>
    <row r="21" spans="1:46" s="252" customFormat="1" ht="13.2" x14ac:dyDescent="0.2">
      <c r="A21" s="280"/>
      <c r="AK21" s="1105" t="s">
        <v>510</v>
      </c>
      <c r="AL21" s="1106"/>
      <c r="AM21" s="1106"/>
      <c r="AN21" s="1107"/>
      <c r="AO21" s="281">
        <v>5.91</v>
      </c>
      <c r="AP21" s="282">
        <v>6.1</v>
      </c>
      <c r="AQ21" s="283">
        <v>-0.19</v>
      </c>
      <c r="AS21" s="284"/>
      <c r="AT21" s="280"/>
    </row>
    <row r="22" spans="1:46" s="252" customFormat="1" ht="13.2" x14ac:dyDescent="0.2">
      <c r="A22" s="280"/>
      <c r="AK22" s="1105" t="s">
        <v>511</v>
      </c>
      <c r="AL22" s="1106"/>
      <c r="AM22" s="1106"/>
      <c r="AN22" s="1107"/>
      <c r="AO22" s="285">
        <v>99.6</v>
      </c>
      <c r="AP22" s="286">
        <v>99</v>
      </c>
      <c r="AQ22" s="287">
        <v>0.6</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6" t="s">
        <v>512</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2"/>
      <c r="AS27" s="247"/>
      <c r="AT27" s="247"/>
    </row>
    <row r="28" spans="1:46" ht="16.2" x14ac:dyDescent="0.2">
      <c r="A28" s="248" t="s">
        <v>513</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514</v>
      </c>
      <c r="AL29" s="252"/>
      <c r="AM29" s="252"/>
      <c r="AN29" s="252"/>
      <c r="AS29" s="294"/>
    </row>
    <row r="30" spans="1:46" ht="13.5" customHeight="1" x14ac:dyDescent="0.2">
      <c r="A30" s="251"/>
      <c r="AK30" s="254"/>
      <c r="AL30" s="255"/>
      <c r="AM30" s="255"/>
      <c r="AN30" s="256"/>
      <c r="AO30" s="1097" t="s">
        <v>493</v>
      </c>
      <c r="AP30" s="257"/>
      <c r="AQ30" s="258" t="s">
        <v>494</v>
      </c>
      <c r="AR30" s="259"/>
    </row>
    <row r="31" spans="1:46" ht="13.2" x14ac:dyDescent="0.2">
      <c r="A31" s="251"/>
      <c r="AK31" s="260"/>
      <c r="AL31" s="261"/>
      <c r="AM31" s="261"/>
      <c r="AN31" s="262"/>
      <c r="AO31" s="1098"/>
      <c r="AP31" s="263" t="s">
        <v>495</v>
      </c>
      <c r="AQ31" s="264" t="s">
        <v>496</v>
      </c>
      <c r="AR31" s="265" t="s">
        <v>497</v>
      </c>
    </row>
    <row r="32" spans="1:46" ht="27" customHeight="1" x14ac:dyDescent="0.2">
      <c r="A32" s="251"/>
      <c r="AK32" s="1113" t="s">
        <v>515</v>
      </c>
      <c r="AL32" s="1114"/>
      <c r="AM32" s="1114"/>
      <c r="AN32" s="1115"/>
      <c r="AO32" s="295">
        <v>1690486</v>
      </c>
      <c r="AP32" s="295">
        <v>15706</v>
      </c>
      <c r="AQ32" s="296">
        <v>33147</v>
      </c>
      <c r="AR32" s="297">
        <v>-52.6</v>
      </c>
    </row>
    <row r="33" spans="1:46" ht="13.5" customHeight="1" x14ac:dyDescent="0.2">
      <c r="A33" s="251"/>
      <c r="AK33" s="1113" t="s">
        <v>516</v>
      </c>
      <c r="AL33" s="1114"/>
      <c r="AM33" s="1114"/>
      <c r="AN33" s="1115"/>
      <c r="AO33" s="295" t="s">
        <v>502</v>
      </c>
      <c r="AP33" s="295" t="s">
        <v>502</v>
      </c>
      <c r="AQ33" s="296">
        <v>7</v>
      </c>
      <c r="AR33" s="297" t="s">
        <v>502</v>
      </c>
    </row>
    <row r="34" spans="1:46" ht="27" customHeight="1" x14ac:dyDescent="0.2">
      <c r="A34" s="251"/>
      <c r="AK34" s="1113" t="s">
        <v>517</v>
      </c>
      <c r="AL34" s="1114"/>
      <c r="AM34" s="1114"/>
      <c r="AN34" s="1115"/>
      <c r="AO34" s="295" t="s">
        <v>502</v>
      </c>
      <c r="AP34" s="295" t="s">
        <v>502</v>
      </c>
      <c r="AQ34" s="296">
        <v>24</v>
      </c>
      <c r="AR34" s="297" t="s">
        <v>502</v>
      </c>
    </row>
    <row r="35" spans="1:46" ht="27" customHeight="1" x14ac:dyDescent="0.2">
      <c r="A35" s="251"/>
      <c r="AK35" s="1113" t="s">
        <v>518</v>
      </c>
      <c r="AL35" s="1114"/>
      <c r="AM35" s="1114"/>
      <c r="AN35" s="1115"/>
      <c r="AO35" s="295">
        <v>44863</v>
      </c>
      <c r="AP35" s="295">
        <v>417</v>
      </c>
      <c r="AQ35" s="296">
        <v>5872</v>
      </c>
      <c r="AR35" s="297">
        <v>-92.9</v>
      </c>
    </row>
    <row r="36" spans="1:46" ht="27" customHeight="1" x14ac:dyDescent="0.2">
      <c r="A36" s="251"/>
      <c r="AK36" s="1113" t="s">
        <v>519</v>
      </c>
      <c r="AL36" s="1114"/>
      <c r="AM36" s="1114"/>
      <c r="AN36" s="1115"/>
      <c r="AO36" s="295">
        <v>334800</v>
      </c>
      <c r="AP36" s="295">
        <v>3111</v>
      </c>
      <c r="AQ36" s="296">
        <v>1168</v>
      </c>
      <c r="AR36" s="297">
        <v>166.4</v>
      </c>
    </row>
    <row r="37" spans="1:46" ht="13.5" customHeight="1" x14ac:dyDescent="0.2">
      <c r="A37" s="251"/>
      <c r="AK37" s="1113" t="s">
        <v>520</v>
      </c>
      <c r="AL37" s="1114"/>
      <c r="AM37" s="1114"/>
      <c r="AN37" s="1115"/>
      <c r="AO37" s="295">
        <v>615362</v>
      </c>
      <c r="AP37" s="295">
        <v>5717</v>
      </c>
      <c r="AQ37" s="296">
        <v>720</v>
      </c>
      <c r="AR37" s="297">
        <v>694</v>
      </c>
    </row>
    <row r="38" spans="1:46" ht="27" customHeight="1" x14ac:dyDescent="0.2">
      <c r="A38" s="251"/>
      <c r="AK38" s="1116" t="s">
        <v>521</v>
      </c>
      <c r="AL38" s="1117"/>
      <c r="AM38" s="1117"/>
      <c r="AN38" s="1118"/>
      <c r="AO38" s="298" t="s">
        <v>502</v>
      </c>
      <c r="AP38" s="298" t="s">
        <v>502</v>
      </c>
      <c r="AQ38" s="299">
        <v>1</v>
      </c>
      <c r="AR38" s="287" t="s">
        <v>502</v>
      </c>
      <c r="AS38" s="294"/>
    </row>
    <row r="39" spans="1:46" ht="13.2" x14ac:dyDescent="0.2">
      <c r="A39" s="251"/>
      <c r="AK39" s="1116" t="s">
        <v>522</v>
      </c>
      <c r="AL39" s="1117"/>
      <c r="AM39" s="1117"/>
      <c r="AN39" s="1118"/>
      <c r="AO39" s="295">
        <v>-1365474</v>
      </c>
      <c r="AP39" s="295">
        <v>-12686</v>
      </c>
      <c r="AQ39" s="296">
        <v>-6245</v>
      </c>
      <c r="AR39" s="297">
        <v>103.1</v>
      </c>
      <c r="AS39" s="294"/>
    </row>
    <row r="40" spans="1:46" ht="27" customHeight="1" x14ac:dyDescent="0.2">
      <c r="A40" s="251"/>
      <c r="AK40" s="1113" t="s">
        <v>523</v>
      </c>
      <c r="AL40" s="1114"/>
      <c r="AM40" s="1114"/>
      <c r="AN40" s="1115"/>
      <c r="AO40" s="295">
        <v>-1318895</v>
      </c>
      <c r="AP40" s="295">
        <v>-12254</v>
      </c>
      <c r="AQ40" s="296">
        <v>-25563</v>
      </c>
      <c r="AR40" s="297">
        <v>-52.1</v>
      </c>
      <c r="AS40" s="294"/>
    </row>
    <row r="41" spans="1:46" ht="13.2" x14ac:dyDescent="0.2">
      <c r="A41" s="251"/>
      <c r="AK41" s="1119" t="s">
        <v>296</v>
      </c>
      <c r="AL41" s="1120"/>
      <c r="AM41" s="1120"/>
      <c r="AN41" s="1121"/>
      <c r="AO41" s="295">
        <v>1142</v>
      </c>
      <c r="AP41" s="295">
        <v>11</v>
      </c>
      <c r="AQ41" s="296">
        <v>9130</v>
      </c>
      <c r="AR41" s="297">
        <v>-99.9</v>
      </c>
      <c r="AS41" s="294"/>
    </row>
    <row r="42" spans="1:46" ht="13.2" x14ac:dyDescent="0.2">
      <c r="A42" s="251"/>
      <c r="AK42" s="300" t="s">
        <v>524</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525</v>
      </c>
    </row>
    <row r="48" spans="1:46" ht="13.2" x14ac:dyDescent="0.2">
      <c r="A48" s="251"/>
      <c r="AK48" s="305" t="s">
        <v>526</v>
      </c>
      <c r="AL48" s="305"/>
      <c r="AM48" s="305"/>
      <c r="AN48" s="305"/>
      <c r="AO48" s="305"/>
      <c r="AP48" s="305"/>
      <c r="AQ48" s="306"/>
      <c r="AR48" s="305"/>
    </row>
    <row r="49" spans="1:44" ht="13.5" customHeight="1" x14ac:dyDescent="0.2">
      <c r="A49" s="251"/>
      <c r="AK49" s="307"/>
      <c r="AL49" s="308"/>
      <c r="AM49" s="1108" t="s">
        <v>493</v>
      </c>
      <c r="AN49" s="1110" t="s">
        <v>527</v>
      </c>
      <c r="AO49" s="1111"/>
      <c r="AP49" s="1111"/>
      <c r="AQ49" s="1111"/>
      <c r="AR49" s="1112"/>
    </row>
    <row r="50" spans="1:44" ht="13.2" x14ac:dyDescent="0.2">
      <c r="A50" s="251"/>
      <c r="AK50" s="309"/>
      <c r="AL50" s="310"/>
      <c r="AM50" s="1109"/>
      <c r="AN50" s="311" t="s">
        <v>528</v>
      </c>
      <c r="AO50" s="312" t="s">
        <v>529</v>
      </c>
      <c r="AP50" s="313" t="s">
        <v>530</v>
      </c>
      <c r="AQ50" s="314" t="s">
        <v>531</v>
      </c>
      <c r="AR50" s="315" t="s">
        <v>532</v>
      </c>
    </row>
    <row r="51" spans="1:44" ht="13.2" x14ac:dyDescent="0.2">
      <c r="A51" s="251"/>
      <c r="AK51" s="307" t="s">
        <v>533</v>
      </c>
      <c r="AL51" s="308"/>
      <c r="AM51" s="316">
        <v>4324409</v>
      </c>
      <c r="AN51" s="317">
        <v>43555</v>
      </c>
      <c r="AO51" s="318">
        <v>-40</v>
      </c>
      <c r="AP51" s="319">
        <v>47820</v>
      </c>
      <c r="AQ51" s="320">
        <v>7.5</v>
      </c>
      <c r="AR51" s="321">
        <v>-47.5</v>
      </c>
    </row>
    <row r="52" spans="1:44" ht="13.2" x14ac:dyDescent="0.2">
      <c r="A52" s="251"/>
      <c r="AK52" s="322"/>
      <c r="AL52" s="323" t="s">
        <v>534</v>
      </c>
      <c r="AM52" s="324">
        <v>2900067</v>
      </c>
      <c r="AN52" s="325">
        <v>29209</v>
      </c>
      <c r="AO52" s="326">
        <v>-55.5</v>
      </c>
      <c r="AP52" s="327">
        <v>25855</v>
      </c>
      <c r="AQ52" s="328">
        <v>-0.1</v>
      </c>
      <c r="AR52" s="329">
        <v>-55.4</v>
      </c>
    </row>
    <row r="53" spans="1:44" ht="13.2" x14ac:dyDescent="0.2">
      <c r="A53" s="251"/>
      <c r="AK53" s="307" t="s">
        <v>535</v>
      </c>
      <c r="AL53" s="308"/>
      <c r="AM53" s="316">
        <v>4443127</v>
      </c>
      <c r="AN53" s="317">
        <v>43862</v>
      </c>
      <c r="AO53" s="318">
        <v>0.7</v>
      </c>
      <c r="AP53" s="319">
        <v>41934</v>
      </c>
      <c r="AQ53" s="320">
        <v>-12.3</v>
      </c>
      <c r="AR53" s="321">
        <v>13</v>
      </c>
    </row>
    <row r="54" spans="1:44" ht="13.2" x14ac:dyDescent="0.2">
      <c r="A54" s="251"/>
      <c r="AK54" s="322"/>
      <c r="AL54" s="323" t="s">
        <v>534</v>
      </c>
      <c r="AM54" s="324">
        <v>3289421</v>
      </c>
      <c r="AN54" s="325">
        <v>32472</v>
      </c>
      <c r="AO54" s="326">
        <v>11.2</v>
      </c>
      <c r="AP54" s="327">
        <v>23352</v>
      </c>
      <c r="AQ54" s="328">
        <v>-9.6999999999999993</v>
      </c>
      <c r="AR54" s="329">
        <v>20.9</v>
      </c>
    </row>
    <row r="55" spans="1:44" ht="13.2" x14ac:dyDescent="0.2">
      <c r="A55" s="251"/>
      <c r="AK55" s="307" t="s">
        <v>536</v>
      </c>
      <c r="AL55" s="308"/>
      <c r="AM55" s="316">
        <v>4210009</v>
      </c>
      <c r="AN55" s="317">
        <v>40671</v>
      </c>
      <c r="AO55" s="318">
        <v>-7.3</v>
      </c>
      <c r="AP55" s="319">
        <v>45588</v>
      </c>
      <c r="AQ55" s="320">
        <v>8.6999999999999993</v>
      </c>
      <c r="AR55" s="321">
        <v>-16</v>
      </c>
    </row>
    <row r="56" spans="1:44" ht="13.2" x14ac:dyDescent="0.2">
      <c r="A56" s="251"/>
      <c r="AK56" s="322"/>
      <c r="AL56" s="323" t="s">
        <v>534</v>
      </c>
      <c r="AM56" s="324">
        <v>3103601</v>
      </c>
      <c r="AN56" s="325">
        <v>29983</v>
      </c>
      <c r="AO56" s="326">
        <v>-7.7</v>
      </c>
      <c r="AP56" s="327">
        <v>24150</v>
      </c>
      <c r="AQ56" s="328">
        <v>3.4</v>
      </c>
      <c r="AR56" s="329">
        <v>-11.1</v>
      </c>
    </row>
    <row r="57" spans="1:44" ht="13.2" x14ac:dyDescent="0.2">
      <c r="A57" s="251"/>
      <c r="AK57" s="307" t="s">
        <v>537</v>
      </c>
      <c r="AL57" s="308"/>
      <c r="AM57" s="316">
        <v>5257326</v>
      </c>
      <c r="AN57" s="317">
        <v>49704</v>
      </c>
      <c r="AO57" s="318">
        <v>22.2</v>
      </c>
      <c r="AP57" s="319">
        <v>44161</v>
      </c>
      <c r="AQ57" s="320">
        <v>-3.1</v>
      </c>
      <c r="AR57" s="321">
        <v>25.3</v>
      </c>
    </row>
    <row r="58" spans="1:44" ht="13.2" x14ac:dyDescent="0.2">
      <c r="A58" s="251"/>
      <c r="AK58" s="322"/>
      <c r="AL58" s="323" t="s">
        <v>534</v>
      </c>
      <c r="AM58" s="324">
        <v>4199780</v>
      </c>
      <c r="AN58" s="325">
        <v>39706</v>
      </c>
      <c r="AO58" s="326">
        <v>32.4</v>
      </c>
      <c r="AP58" s="327">
        <v>23644</v>
      </c>
      <c r="AQ58" s="328">
        <v>-2.1</v>
      </c>
      <c r="AR58" s="329">
        <v>34.5</v>
      </c>
    </row>
    <row r="59" spans="1:44" ht="13.2" x14ac:dyDescent="0.2">
      <c r="A59" s="251"/>
      <c r="AK59" s="307" t="s">
        <v>538</v>
      </c>
      <c r="AL59" s="308"/>
      <c r="AM59" s="316">
        <v>5390593</v>
      </c>
      <c r="AN59" s="317">
        <v>50083</v>
      </c>
      <c r="AO59" s="318">
        <v>0.8</v>
      </c>
      <c r="AP59" s="319">
        <v>43955</v>
      </c>
      <c r="AQ59" s="320">
        <v>-0.5</v>
      </c>
      <c r="AR59" s="321">
        <v>1.3</v>
      </c>
    </row>
    <row r="60" spans="1:44" ht="13.2" x14ac:dyDescent="0.2">
      <c r="A60" s="251"/>
      <c r="AK60" s="322"/>
      <c r="AL60" s="323" t="s">
        <v>534</v>
      </c>
      <c r="AM60" s="324">
        <v>3727212</v>
      </c>
      <c r="AN60" s="325">
        <v>34629</v>
      </c>
      <c r="AO60" s="326">
        <v>-12.8</v>
      </c>
      <c r="AP60" s="327">
        <v>21318</v>
      </c>
      <c r="AQ60" s="328">
        <v>-9.8000000000000007</v>
      </c>
      <c r="AR60" s="329">
        <v>-3</v>
      </c>
    </row>
    <row r="61" spans="1:44" ht="13.2" x14ac:dyDescent="0.2">
      <c r="A61" s="251"/>
      <c r="AK61" s="307" t="s">
        <v>539</v>
      </c>
      <c r="AL61" s="330"/>
      <c r="AM61" s="316">
        <v>4725093</v>
      </c>
      <c r="AN61" s="317">
        <v>45575</v>
      </c>
      <c r="AO61" s="318">
        <v>-4.7</v>
      </c>
      <c r="AP61" s="319">
        <v>44692</v>
      </c>
      <c r="AQ61" s="331">
        <v>0.1</v>
      </c>
      <c r="AR61" s="321">
        <v>-4.8</v>
      </c>
    </row>
    <row r="62" spans="1:44" ht="13.2" x14ac:dyDescent="0.2">
      <c r="A62" s="251"/>
      <c r="AK62" s="322"/>
      <c r="AL62" s="323" t="s">
        <v>534</v>
      </c>
      <c r="AM62" s="324">
        <v>3444016</v>
      </c>
      <c r="AN62" s="325">
        <v>33200</v>
      </c>
      <c r="AO62" s="326">
        <v>-6.5</v>
      </c>
      <c r="AP62" s="327">
        <v>23664</v>
      </c>
      <c r="AQ62" s="328">
        <v>-3.7</v>
      </c>
      <c r="AR62" s="329">
        <v>-2.8</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DegqC9D3vMy/6fiIY+O7rGUsUAWfA/zqKggGJHoKKu+SL4oc2jZdoN9YlEM+WODvQ/BFo3xJgInnMDRtukV46Q==" saltValue="SGdM9UCfB6bIlPzaoxTd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541</v>
      </c>
    </row>
    <row r="121" spans="125:125" ht="13.5" hidden="1" customHeight="1" x14ac:dyDescent="0.2">
      <c r="DU121" s="245"/>
    </row>
  </sheetData>
  <sheetProtection algorithmName="SHA-512" hashValue="h0wR94l6eAJdDvIEnJKgz12I6nUGvHt8zTg/Z01+nU68AxKbarTVeN+G6klgVqFE201mA5UcFHS8q9f9zc5Y5A==" saltValue="nD39fr7UEqKhR1ycL2DJZw=="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542</v>
      </c>
    </row>
  </sheetData>
  <sheetProtection algorithmName="SHA-512" hashValue="46Rt/NARBHQaiRPj9I3HaNQvRLjaYoTHCxos9sklK4HPu2TXHdS7ejLIT0RzG52A542kKXLZB/luzbRxzNACgg==" saltValue="y5fDHWirgEsM+pFBmlIONg=="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122" t="s">
        <v>3</v>
      </c>
      <c r="D47" s="1122"/>
      <c r="E47" s="1123"/>
      <c r="F47" s="11">
        <v>47.54</v>
      </c>
      <c r="G47" s="12">
        <v>42.46</v>
      </c>
      <c r="H47" s="12">
        <v>49.54</v>
      </c>
      <c r="I47" s="12">
        <v>40.5</v>
      </c>
      <c r="J47" s="13">
        <v>41.88</v>
      </c>
    </row>
    <row r="48" spans="2:10" ht="57.75" customHeight="1" x14ac:dyDescent="0.2">
      <c r="B48" s="14"/>
      <c r="C48" s="1124" t="s">
        <v>4</v>
      </c>
      <c r="D48" s="1124"/>
      <c r="E48" s="1125"/>
      <c r="F48" s="15">
        <v>9.73</v>
      </c>
      <c r="G48" s="16">
        <v>9.8800000000000008</v>
      </c>
      <c r="H48" s="16">
        <v>8.65</v>
      </c>
      <c r="I48" s="16">
        <v>13.09</v>
      </c>
      <c r="J48" s="17">
        <v>15.92</v>
      </c>
    </row>
    <row r="49" spans="2:10" ht="57.75" customHeight="1" thickBot="1" x14ac:dyDescent="0.25">
      <c r="B49" s="18"/>
      <c r="C49" s="1126" t="s">
        <v>5</v>
      </c>
      <c r="D49" s="1126"/>
      <c r="E49" s="1127"/>
      <c r="F49" s="19" t="s">
        <v>548</v>
      </c>
      <c r="G49" s="20" t="s">
        <v>549</v>
      </c>
      <c r="H49" s="20" t="s">
        <v>550</v>
      </c>
      <c r="I49" s="20" t="s">
        <v>551</v>
      </c>
      <c r="J49" s="21" t="s">
        <v>552</v>
      </c>
    </row>
    <row r="50" spans="2:10" ht="13.2" x14ac:dyDescent="0.2"/>
  </sheetData>
  <sheetProtection algorithmName="SHA-512" hashValue="ojHV0Cj07LaTLoIpVC3jZGM7NTzgWEI79Mkwod3LEi20n2AOUVF/1QwzsKBKPaTYOwlztudVm2fb5ujwbZ6hlw==" saltValue="tgkPc3aJA4QOtdgPcaZBA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2023-03-15T01:22:18Z</cp:lastPrinted>
  <dcterms:created xsi:type="dcterms:W3CDTF">2023-02-20T04:38:38Z</dcterms:created>
  <dcterms:modified xsi:type="dcterms:W3CDTF">2023-10-12T02:33:37Z</dcterms:modified>
  <cp:category/>
</cp:coreProperties>
</file>